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heetId="1" r:id="rId4"/>
    <sheet state="visible" name="DomainExpertise" sheetId="2" r:id="rId5"/>
    <sheet state="visible" name="ProblemSolving" sheetId="3" r:id="rId6"/>
    <sheet state="visible" name="Communication" sheetId="4" r:id="rId7"/>
    <sheet state="visible" name="Leadership" sheetId="5" r:id="rId8"/>
    <sheet state="visible" name="Summary" sheetId="6" r:id="rId9"/>
  </sheets>
  <definedNames/>
  <calcPr/>
</workbook>
</file>

<file path=xl/sharedStrings.xml><?xml version="1.0" encoding="utf-8"?>
<sst xmlns="http://schemas.openxmlformats.org/spreadsheetml/2006/main" count="340" uniqueCount="158">
  <si>
    <t>Delivery skills &amp; levels</t>
  </si>
  <si>
    <t>Planning, prioritization, predictability, continuous delivery, testing and monitoring.</t>
  </si>
  <si>
    <t>1/ Beginner</t>
  </si>
  <si>
    <t>2/ Intermediate</t>
  </si>
  <si>
    <t>3/ Advanced</t>
  </si>
  <si>
    <t>4/ Expert</t>
  </si>
  <si>
    <t>5/ Leading Expert</t>
  </si>
  <si>
    <t>Possessing basics of the competency, still rather junior, lot of guidance is needed.</t>
  </si>
  <si>
    <t>Progressing further within the competency, mid-level, guidance is required sometimes.</t>
  </si>
  <si>
    <t>Having more advanced skills, senior in the role, being able to guide others.</t>
  </si>
  <si>
    <t>Being able to pass on the knowledge and have impact on other teams or departments.</t>
  </si>
  <si>
    <t>Proven impact within the company, advancing the industry forward, thought leader.</t>
  </si>
  <si>
    <t>You understand scope of work before taking on tasks.</t>
  </si>
  <si>
    <t>Nope</t>
  </si>
  <si>
    <t>You estimate accurate timelines for tasks and deliver work at a steady, predictable pace to hit your deadlines.</t>
  </si>
  <si>
    <t>You collaboratively roadmap large tracks of work with reliable estimates of time, effort, and risk, and you help ensure your team can hit deadlines.</t>
  </si>
  <si>
    <t>You bring together the work of many teams and individuals into a cohesive, achievable plan that aligns with goals and deadlines.</t>
  </si>
  <si>
    <t>You remove widely-felt barriers to productivity, finding ways to make the entire engineering organization more effective at shipping products and infrastructure.</t>
  </si>
  <si>
    <t>Somewhat</t>
  </si>
  <si>
    <t>You verify your output by self-reviewing, self-testing in order to minimize issues found by others.</t>
  </si>
  <si>
    <t>You effectively use a variety of testing methods, verification practices and monitoring tools to ensure the quality and production readiness of your work before and after release.</t>
  </si>
  <si>
    <t>You communicate with teammates, collaborators, and stakeholders, and you take responsibility for your plans, both when they're on track and when they aren't.</t>
  </si>
  <si>
    <t>You introduce new practices to ensure the quality, production readiness, and continued health of complex systems.</t>
  </si>
  <si>
    <t>You create tools to help engineers deliver, test, and monitor software that can be used across the industry.</t>
  </si>
  <si>
    <t>You follow-up on your work after it's released and quickly address issues as they arise.</t>
  </si>
  <si>
    <t>Yes</t>
  </si>
  <si>
    <t>You build solutions that are simple yet universal, take context into account to apply right level of abstraction to avoid over engineering.</t>
  </si>
  <si>
    <t>You ensure quality of your work and minimize potential impact if things go wrong. You ensure all non-functional requirements are met (security, performance, resiliency). You actively utilize practices like feature flags, observability tools, extended testing using relevant product data and use cases.</t>
  </si>
  <si>
    <t>You incorporate awareness and understanding of work happening in Carvago overall to minimize surprises and make projects more likely to succeed.</t>
  </si>
  <si>
    <t>You work on the tasks that matter most, even if your capabilities far outweigh the challenge.</t>
  </si>
  <si>
    <t>You collect and incorporate feedback (solutioning before start, code reviews, gathering buy-in) to ship your work.</t>
  </si>
  <si>
    <t>You identify important product, technical or design tradeoffs. You don't blindly accept assignments, you negotiate and discuss them with relevant stakeholders.</t>
  </si>
  <si>
    <t>You deliver initiatives end to end, including post-release monitoring. You take ownership of the initiative and action all issues in timely manner.</t>
  </si>
  <si>
    <t>You use variety of product and project management techniques depending on the context: You are more agile when risk is low; You plan things more thoroughly when the risk is high.</t>
  </si>
  <si>
    <t>You are considered a critical part of Carvago business success.</t>
  </si>
  <si>
    <t>You're comfortable using the tools relevant to your domain, and your development environment enables you to be productive.</t>
  </si>
  <si>
    <t>You're considering the effect your work has outside your team. You assess how your solutions will impact overall infrastructure, product and other teams.</t>
  </si>
  <si>
    <t>You have awareness of other initiatives in related teams, how they impact your work and how your work may impact those. You follow plans and progress in those teams in order to deliver your initiatives smoothly.</t>
  </si>
  <si>
    <t>You utilize metrics in a thoughtful manner to reflect on our work and to help others overcome obstacles in their delivery.</t>
  </si>
  <si>
    <t>You ship complete solutions, but release them in small, safe patches.</t>
  </si>
  <si>
    <t>You follow Carvago best practices, get up to speed with newly introduced ones and apply them in your work (idiomatic code, code style, architecture practices, way of working of the team etc).</t>
  </si>
  <si>
    <t>You're able to identify when best practices and processes are negatively impacting your delivery. You are able to resolve those cases by either proposing changes to the best practices or carefully bypassing them.</t>
  </si>
  <si>
    <t>Level result</t>
  </si>
  <si>
    <t>Domain expertise skills &amp; levels</t>
  </si>
  <si>
    <t>Knowledge of your domain, tools, business, product.</t>
  </si>
  <si>
    <t>You ask questions to support your own continuous learning.</t>
  </si>
  <si>
    <t>You understand the technical concepts necessary to do your job effectively and are aware of industry trends in your domain.</t>
  </si>
  <si>
    <t>Your specialized knowledge as well as your business and technical acumen contribute to success of projects.</t>
  </si>
  <si>
    <t>Your expertise helps projects and other teams achieve and exceed their goals.</t>
  </si>
  <si>
    <t>Your expertise helps Carvago R&amp;D as a whole achieve and exceed its goals.</t>
  </si>
  <si>
    <t>You learn from your own research and from those around you.</t>
  </si>
  <si>
    <t>You have a good sense of where to find answers, you are able to consult all documentation and knowledge sources. You are able to help yourself in many cases, you are less reliant on others.</t>
  </si>
  <si>
    <t>You can utilize your business, technical and tooling knowledge to help others even outside of your team if needed. You are able to mentor individuals on specific topics and teach them.</t>
  </si>
  <si>
    <t>You actively share your knowledge with wider audiences and regularly teach others about your domain.</t>
  </si>
  <si>
    <t>You use your expertise to come up with solutions to long-standing or seemingly intractable problems.</t>
  </si>
  <si>
    <t>You seize opportunities to increase your knowledge. You join workshops, meetings, you consume online resources and actively participate in other learning sources.</t>
  </si>
  <si>
    <t>You have a good understanding of all tools Carvago uses. You understand how they work, and the sorts of situations and problems for which they're useful. You're effective in using them.</t>
  </si>
  <si>
    <t>You have strong, well-founded opinions about how to design solutions in your domain (design systems, build software, establish processes, introduce practices), but you're adaptable and open to new ideas.</t>
  </si>
  <si>
    <t>You thoughtfully and practically introduce concepts and technologies from the industry to solve important problems of Carvago organization.</t>
  </si>
  <si>
    <t>You contribute to the advancement of the wider industry in your domain.</t>
  </si>
  <si>
    <t>You understand basics of tools which are relevant to your work and how to use them.</t>
  </si>
  <si>
    <t>You have in depth knowledge of immediate domain you work on and tools you work with. And you have some knowledge of adjacent domains.</t>
  </si>
  <si>
    <t>You closely follow industry trends relevant to your domain and you suggest how Carvago could utilize them by e.g. opening RFC or sharing in relevant group.</t>
  </si>
  <si>
    <t>Work you have done or that is based on your expertise has consistently been successful.</t>
  </si>
  <si>
    <t>Your expertise helps Carvago organization as a whole to solve critical business problems.</t>
  </si>
  <si>
    <t>You understand why your work is important to the business and your users, and how it relates to your team's goals.</t>
  </si>
  <si>
    <t>Problem solving skills &amp; levels</t>
  </si>
  <si>
    <t>Analysis, creativity, breakdown of problems, architecture of solutions.</t>
  </si>
  <si>
    <t>You're able to resolve issues in familiar code or systems easily, and you can debug and fix unfamiliar code with some effort and guidance.</t>
  </si>
  <si>
    <t>You utilize data, quick prototypes and proofs of concept to find creative solutions to difficult problems. You make data informed decisions.</t>
  </si>
  <si>
    <t>You are able to come up with iterative solutions that would lead to continuous delivery of value to customers (aka user story slicing).</t>
  </si>
  <si>
    <t>You are guided by your experience to identify and solve issues with ease even when they are not in your domain, e.g. in other department you're collaborating with.</t>
  </si>
  <si>
    <t>You create architecture that gets near-unanimous acceptance and adoption from critical stakeholders.</t>
  </si>
  <si>
    <t>You recognize when you don't yet have the experience or knowledge to solve a problem and reach out to other engineers for help or guidance. You try to solve the problem on your own, but identify early when you're stuck and call for help.</t>
  </si>
  <si>
    <t>You recognize your own mistakes, use them as a learning and teaching opportunity. You are able to systematically adjust your approach to minimize the risk of repeating the same type of mistake.</t>
  </si>
  <si>
    <t>Your are able to anticipate problems and design solutions in a way that they reduce failure scenarios. Your solutions are future-proof and resilient against mistakes by others. You are able to identify edge cases early on.</t>
  </si>
  <si>
    <t>Your solutions are consistently successful across multiple dimensions, including performance, scalability, robustness and maintainability.</t>
  </si>
  <si>
    <t>You craft solutions that require little support or overhead and continue working for a long lifespan.</t>
  </si>
  <si>
    <t>You prepare to work on new tasks by planning an approach ahead of time and confirming it's well thought out.</t>
  </si>
  <si>
    <t>You utilize your domain expertise, new technologies, patterns, and the domain expertise of others to solve problems you encounter.</t>
  </si>
  <si>
    <t>You are able to zoom out, utilize data, technical strategy, product strategy, company strategy and other relevant context to inform the decisions you make. Your solutions are built for the long term and in alignment with the overall direction.</t>
  </si>
  <si>
    <t>You create architecture that does not rely on you personally, and is particularly robust against single points of failure, both in terms of systems and people.</t>
  </si>
  <si>
    <t>You identify barriers that are slowing down teams and initiatives at Carvago and create practical solutions, technologies, processes or tools to increase efficiency.</t>
  </si>
  <si>
    <t>You approach each new task as an opportunity to learn and continually apply what you've learned to each new challenge. Once learnt, you are able to solve similar tasks independently, you don't get stuck on same problems multiple times.</t>
  </si>
  <si>
    <t>You are able to break down large problems into smaller, more manageable ones that you can then solve one by one.</t>
  </si>
  <si>
    <t>You reflect on solutions you have created, measure their impact, retrospect on how they were delivered and use that information to ideate and optimize future work.</t>
  </si>
  <si>
    <t>Your architectural proposals are informed by industry literature and you are able to develop enough domain expertise in the problem space to understand technological tradeoffs at a sufficiently deep level.</t>
  </si>
  <si>
    <t>You provide actionable direction to teams in the face of complex problems involving multiple stakeholders.</t>
  </si>
  <si>
    <t>You have strong debugging and problem solving skills, allowing you to solve urgent problems, e.g. dealing with a blocker on production.</t>
  </si>
  <si>
    <t>You are able to facilitate problem solving situations.</t>
  </si>
  <si>
    <t>You are able to look ahead 6-12 months to identify areas of greatest need for a particular large system or project, and turn this into actionable milestones.</t>
  </si>
  <si>
    <t>You create and publish new technologies or practices that solve industry-wide problems.</t>
  </si>
  <si>
    <t>You are able to identify recurring problems and find root causes. You are able to solve the problems in more systematical way, than just ad-hoc solutions.</t>
  </si>
  <si>
    <t>Communication skills &amp; levels</t>
  </si>
  <si>
    <t>Collaboration with others, documentation, relationships with others.</t>
  </si>
  <si>
    <t>You are able to clearly communicate and articulate questions that others will understand.</t>
  </si>
  <si>
    <t>Your written communication is concise and clear. You cope well with the async / remote environment.</t>
  </si>
  <si>
    <t>You make sure the right people have the right context, not only in case of narrow projects you are working on but also larger initiatives. E.g. by documenting those or communicating that on various knowledge sharing sessions.</t>
  </si>
  <si>
    <t>You make yourself accountable for the communication, coordination and documentation of big projects spanning many teams or departments.</t>
  </si>
  <si>
    <t>You've made significant changes to how Carvago handles documentation, facilitation, or collaboration that has improved the functioning of R&amp;D.</t>
  </si>
  <si>
    <t>You collaborate with team members in various roles (e.g. other engineers, PMs, designers) in regular manner.</t>
  </si>
  <si>
    <t>You write documentation related to your work that is well-structured, clear and easy to follow.</t>
  </si>
  <si>
    <t>You collaborate well with people outside of your team or outside of R&amp;D. You are able to handle cross-team discussions and escalations.</t>
  </si>
  <si>
    <t>Your documentation ensures that practices/processes/systems/architectures can be maintained or built upon by people who were not originally involved in building them without you getting involved deeply.</t>
  </si>
  <si>
    <t>You educate people on the topic of communication through mentoring, public speaking, blog posts etc.</t>
  </si>
  <si>
    <t>You document the important learnings, practices and solutions in a way that helps others when they encounter similar issues.</t>
  </si>
  <si>
    <t>You collaborate well with team members as a mentee. You are able to help more junior colleagues, e.g. by being their buddy.</t>
  </si>
  <si>
    <t>You quickly extract core issues from discussions and meetings. Your presence makes meetings more productive.</t>
  </si>
  <si>
    <t>You help disparate groups of people collaborate, identify common goals, and reach consensus. Your facilitation skills keep conversations productive and respectful.</t>
  </si>
  <si>
    <t>Your presence and example has a strong, positive influence on Carvago working environment.</t>
  </si>
  <si>
    <t>You actively participate in internal meetings of your team and not just passively listen.</t>
  </si>
  <si>
    <t>You are able to take in vague requirements and ask the right questions to ensure they are clarified.</t>
  </si>
  <si>
    <t>You are able to give and receive constructive feedback on all aspects, not only work but also behavior, presence, communication of others. And you both give and receive feedback clearly and with empathy.</t>
  </si>
  <si>
    <t>You create spaces and channels that improve cross-team and inter-departmental communication.</t>
  </si>
  <si>
    <t>You proficiently communicate even externally with customers, partners and other stakeholders.</t>
  </si>
  <si>
    <t>You have a sense for when and how to appropriately and effectively offer feedback on work. You provide the feedback in a respectful and constructive manner directly to the person, e.g. in code reviews.</t>
  </si>
  <si>
    <t>You explain technical concepts clearly and with patience, and adjust your communication based on the audience.</t>
  </si>
  <si>
    <t>You seek out and receive constructive criticism well and do not express territorialism over your work.</t>
  </si>
  <si>
    <t>You offer help when asked, but you also know when to step back and let others work things out on their own. You ensure that everyone you're working with gets a chance to share their thoughts and that they're heard.</t>
  </si>
  <si>
    <t>You listen when others are speaking and make space for your colleagues to share their thoughts.</t>
  </si>
  <si>
    <t>Leadership skills &amp; levels</t>
  </si>
  <si>
    <t>Responsibility, decision making, mentoring, setting an example.</t>
  </si>
  <si>
    <t>You accept direction and guidance well. You help your leader by being a good follower, either by challenging the decision or by disagreeing, commiting and moving on.</t>
  </si>
  <si>
    <t>You are able to motivate and lead more junior peers in your team.</t>
  </si>
  <si>
    <t>You take action or delegate when there is a problem without a clear owner. You don't shy away from being the accountable party.</t>
  </si>
  <si>
    <t>You have successfully and multiple times changed how Carvago engineering functions to meet a critical need. Some examples include changing team structures, ways of working, hiring &amp; onboarding processes etc.</t>
  </si>
  <si>
    <t>You have successfully changed how Carvago engineering functions in a way that has moved both Carvago forward and established a best practice in the engineering industry.</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</si>
  <si>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</si>
  <si>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t>
  </si>
  <si>
    <t>You inspire and motivate others to tackle projects.</t>
  </si>
  <si>
    <t>You have a large internal network across not just R&amp;D and engage with other leaders to solve problems (technical, organizational, or social). You have developed strong credibility throughout the company.</t>
  </si>
  <si>
    <t>You are accountable for the success of Carvago engineering with respect to attracting engineers and ensuring the strength of our engineering brand.</t>
  </si>
  <si>
    <t>You seek feedback often with goal to continuously improve.</t>
  </si>
  <si>
    <t>You help create a safe environment for others by being respectful and aware of cultural differences. You embody the Carvago values.</t>
  </si>
  <si>
    <t>You foster an environment where people feel comfortable asking questions. You advocate for learning, not blaming.</t>
  </si>
  <si>
    <t>You share knowledge and mentor people not just in your teams, but also for example in other departments even outside of R&amp;D.</t>
  </si>
  <si>
    <t>You regularly represent Carvago engineering publicly, e.g. via blog posts, giving talks.</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</si>
  <si>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</si>
  <si>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</si>
  <si>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</si>
  <si>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strong business understanding that helped you create an appealing vision for your teams and plan strategically for long-term.</t>
  </si>
  <si>
    <t>Your technical leadership is cited by many on the engineering team as a significantly positive aspect of working at Carvago.</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</si>
  <si>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</si>
  <si>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</si>
  <si>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 often take on roles involving direct leadership (for example, coordinating a long-term project or initiative).</t>
  </si>
  <si>
    <t>Progress calculation</t>
  </si>
  <si>
    <t>How is the progress calculated?</t>
  </si>
  <si>
    <t>https://github.com/Carvago/career-framework/blob/main/progress.md</t>
  </si>
  <si>
    <t>Cometency</t>
  </si>
  <si>
    <t>Weight</t>
  </si>
  <si>
    <t>Achieved level</t>
  </si>
  <si>
    <t>Value</t>
  </si>
  <si>
    <t>Delivery</t>
  </si>
  <si>
    <t>Domain Expertise</t>
  </si>
  <si>
    <t>Problem Solving</t>
  </si>
  <si>
    <t>Communication</t>
  </si>
  <si>
    <t>Leadership</t>
  </si>
  <si>
    <t>Your progress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</si>
</sst>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0.0"/>
      <color rgb="FF24292E"/>
      <name val="Calibri"/>
    </font>
    <font>
      <b/>
      <sz val="26.0"/>
      <color rgb="FF000000"/>
      <name val="Calibri"/>
    </font>
    <font>
      <b/>
      <sz val="18.0"/>
      <color rgb="FF24292E"/>
      <name val="Calibri"/>
    </font>
    <font>
      <sz val="10.0"/>
      <color theme="1"/>
      <name val="Calibri"/>
    </font>
    <font>
      <sz val="10.0"/>
      <color rgb="FF24292F"/>
      <name val="-apple-system"/>
    </font>
    <font>
      <sz val="10.0"/>
      <color rgb="FF24292F"/>
      <name val="Arial"/>
    </font>
    <font>
      <sz val="10.0"/>
      <color theme="1"/>
      <name val="Arial"/>
      <scheme val="minor"/>
    </font>
    <font>
      <sz val="10.0"/>
      <color rgb="FFFFFFFF"/>
      <name val="Calibri"/>
    </font>
    <font>
      <color rgb="FFFFFFFF"/>
      <name val="Arial"/>
      <scheme val="minor"/>
    </font>
    <font>
      <sz val="12.0"/>
      <color rgb="FF24292F"/>
      <name val="-apple-system"/>
    </font>
    <font>
      <sz val="10.0"/>
      <color rgb="FF000000"/>
      <name val="Calibri"/>
    </font>
    <font>
      <color rgb="FF000000"/>
      <name val="Arial"/>
      <scheme val="minor"/>
    </font>
    <font>
      <b/>
      <sz val="12.0"/>
      <color theme="1"/>
      <name val="Calibri"/>
    </font>
    <font>
      <b/>
      <sz val="10.0"/>
      <color rgb="FF24292E"/>
      <name val="Calibri"/>
    </font>
    <font>
      <b/>
      <sz val="10.0"/>
      <color rgb="FF000000"/>
      <name val="Calibri"/>
    </font>
    <font>
      <b/>
      <sz val="12.0"/>
      <color rgb="FF000000"/>
      <name val="Calibri"/>
    </font>
    <font>
      <u/>
      <sz val="10.0"/>
      <color rgb="FF000000"/>
      <name val="Calibri"/>
    </font>
    <font>
      <b/>
      <sz val="14.0"/>
      <color theme="1"/>
      <name val="Calibri"/>
    </font>
    <font>
      <sz val="14.0"/>
      <color rgb="FF000000"/>
      <name val="Calibri"/>
    </font>
    <font>
      <b/>
      <sz val="10.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vertical="center"/>
    </xf>
    <xf borderId="0" fillId="2" fontId="1" numFmtId="0" xfId="0" applyAlignment="1" applyFill="1" applyFont="1">
      <alignment horizontal="center"/>
    </xf>
    <xf borderId="0" fillId="0" fontId="3" numFmtId="0" xfId="0" applyAlignment="1" applyFont="1">
      <alignment horizontal="left" readingOrder="0"/>
    </xf>
    <xf borderId="0" fillId="0" fontId="4" numFmtId="0" xfId="0" applyFont="1"/>
    <xf borderId="0" fillId="2" fontId="5" numFmtId="0" xfId="0" applyAlignment="1" applyFont="1">
      <alignment horizontal="left" readingOrder="0" vertical="center"/>
    </xf>
    <xf borderId="0" fillId="2" fontId="6" numFmtId="0" xfId="0" applyAlignment="1" applyFont="1">
      <alignment horizontal="left" readingOrder="0" vertical="center"/>
    </xf>
    <xf borderId="0" fillId="2" fontId="1" numFmtId="0" xfId="0" applyAlignment="1" applyFont="1">
      <alignment horizontal="center" vertical="center"/>
    </xf>
    <xf borderId="0" fillId="0" fontId="7" numFmtId="0" xfId="0" applyAlignment="1" applyFont="1">
      <alignment vertical="center"/>
    </xf>
    <xf borderId="0" fillId="0" fontId="1" numFmtId="0" xfId="0" applyAlignment="1" applyFont="1">
      <alignment horizontal="left" readingOrder="0" vertical="center"/>
    </xf>
    <xf borderId="0" fillId="0" fontId="7" numFmtId="0" xfId="0" applyAlignment="1" applyFont="1">
      <alignment readingOrder="0" vertical="center"/>
    </xf>
    <xf borderId="0" fillId="0" fontId="4" numFmtId="0" xfId="0" applyAlignment="1" applyFont="1">
      <alignment vertical="center"/>
    </xf>
    <xf borderId="0" fillId="0" fontId="4" numFmtId="0" xfId="0" applyAlignment="1" applyFont="1">
      <alignment readingOrder="0" vertical="center"/>
    </xf>
    <xf borderId="0" fillId="0" fontId="3" numFmtId="0" xfId="0" applyAlignment="1" applyFont="1">
      <alignment horizontal="left" readingOrder="0" vertical="bottom"/>
    </xf>
    <xf borderId="0" fillId="2" fontId="8" numFmtId="0" xfId="0" applyAlignment="1" applyFont="1">
      <alignment horizontal="center" vertical="center"/>
    </xf>
    <xf borderId="0" fillId="0" fontId="1" numFmtId="0" xfId="0" applyAlignment="1" applyFont="1">
      <alignment shrinkToFit="0" vertical="center" wrapText="1"/>
    </xf>
    <xf borderId="0" fillId="2" fontId="1" numFmtId="0" xfId="0" applyAlignment="1" applyFont="1">
      <alignment horizontal="center" readingOrder="0" shrinkToFit="0" vertical="center" wrapText="1"/>
    </xf>
    <xf borderId="0" fillId="0" fontId="9" numFmtId="0" xfId="0" applyAlignment="1" applyFont="1">
      <alignment readingOrder="0"/>
    </xf>
    <xf borderId="0" fillId="0" fontId="4" numFmtId="0" xfId="0" applyAlignment="1" applyFont="1">
      <alignment shrinkToFit="0" wrapText="1"/>
    </xf>
    <xf borderId="0" fillId="0" fontId="10" numFmtId="0" xfId="0" applyAlignment="1" applyFont="1">
      <alignment shrinkToFit="0" wrapText="1"/>
    </xf>
    <xf borderId="0" fillId="0" fontId="1" numFmtId="0" xfId="0" applyAlignment="1" applyFont="1">
      <alignment horizontal="left" shrinkToFit="0" vertical="center" wrapText="1"/>
    </xf>
    <xf borderId="0" fillId="0" fontId="11" numFmtId="0" xfId="0" applyAlignment="1" applyFont="1">
      <alignment shrinkToFit="0" vertical="center" wrapText="1"/>
    </xf>
    <xf borderId="0" fillId="0" fontId="11" numFmtId="0" xfId="0" applyAlignment="1" applyFont="1">
      <alignment horizontal="left" shrinkToFit="0" vertical="center" wrapText="1"/>
    </xf>
    <xf borderId="0" fillId="0" fontId="11"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12" numFmtId="0" xfId="0" applyAlignment="1" applyFont="1">
      <alignment readingOrder="0"/>
    </xf>
    <xf borderId="0" fillId="0" fontId="13" numFmtId="0" xfId="0" applyAlignment="1" applyFont="1">
      <alignment readingOrder="0" vertical="center"/>
    </xf>
    <xf borderId="0" fillId="2" fontId="14" numFmtId="0" xfId="0" applyAlignment="1" applyFont="1">
      <alignment horizontal="center" vertical="center"/>
    </xf>
    <xf borderId="0" fillId="0" fontId="4" numFmtId="0" xfId="0" applyAlignment="1" applyFont="1">
      <alignment horizontal="center"/>
    </xf>
    <xf borderId="0" fillId="2" fontId="10" numFmtId="0" xfId="0" applyAlignment="1" applyFont="1">
      <alignment readingOrder="0"/>
    </xf>
    <xf borderId="0" fillId="0" fontId="11" numFmtId="0" xfId="0" applyFont="1"/>
    <xf borderId="0" fillId="0" fontId="1"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1" numFmtId="0" xfId="0" applyAlignment="1" applyFont="1">
      <alignment readingOrder="0" shrinkToFit="0" vertical="center" wrapText="1"/>
    </xf>
    <xf borderId="0" fillId="0" fontId="4" numFmtId="0" xfId="0" applyAlignment="1" applyFont="1">
      <alignment shrinkToFit="0" vertical="center" wrapText="1"/>
    </xf>
    <xf borderId="0" fillId="0" fontId="15" numFmtId="0" xfId="0" applyAlignment="1" applyFont="1">
      <alignment horizontal="right"/>
    </xf>
    <xf borderId="0" fillId="0" fontId="15" numFmtId="0" xfId="0" applyAlignment="1" applyFont="1">
      <alignment horizontal="right" readingOrder="0"/>
    </xf>
    <xf borderId="0" fillId="0" fontId="11"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5" numFmtId="0" xfId="0" applyAlignment="1" applyFont="1">
      <alignment readingOrder="0"/>
    </xf>
    <xf borderId="0" fillId="0" fontId="16" numFmtId="0" xfId="0" applyAlignment="1" applyFont="1">
      <alignment horizontal="right"/>
    </xf>
    <xf borderId="0" fillId="0" fontId="16" numFmtId="0" xfId="0" applyAlignment="1" applyFont="1">
      <alignment horizontal="right" readingOrder="0"/>
    </xf>
    <xf borderId="0" fillId="0" fontId="4" numFmtId="0" xfId="0" applyFont="1"/>
    <xf borderId="0" fillId="0" fontId="4" numFmtId="9" xfId="0" applyAlignment="1" applyFont="1" applyNumberFormat="1">
      <alignment readingOrder="0"/>
    </xf>
    <xf borderId="0" fillId="0" fontId="4" numFmtId="0" xfId="0" applyAlignment="1" applyFont="1">
      <alignment horizontal="right"/>
    </xf>
    <xf borderId="0" fillId="0" fontId="4" numFmtId="9" xfId="0" applyFont="1" applyNumberFormat="1"/>
    <xf borderId="0" fillId="0" fontId="18" numFmtId="0" xfId="0" applyAlignment="1" applyFont="1">
      <alignment vertical="center"/>
    </xf>
    <xf borderId="0" fillId="0" fontId="4" numFmtId="9" xfId="0" applyAlignment="1" applyFont="1" applyNumberFormat="1">
      <alignment vertical="center"/>
    </xf>
    <xf borderId="0" fillId="0" fontId="19" numFmtId="0" xfId="0" applyAlignment="1" applyFont="1">
      <alignment vertical="center"/>
    </xf>
    <xf borderId="0" fillId="0" fontId="18" numFmtId="0" xfId="0" applyAlignment="1" applyFont="1">
      <alignment horizontal="right" vertical="center"/>
    </xf>
    <xf borderId="0" fillId="0" fontId="11" numFmtId="0" xfId="0" applyAlignment="1" applyFont="1">
      <alignment vertical="center"/>
    </xf>
    <xf borderId="0" fillId="0" fontId="20" numFmtId="0" xfId="0" applyFont="1"/>
    <xf borderId="0" fillId="0" fontId="20" numFmtId="0" xfId="0" applyAlignment="1" applyFont="1">
      <alignment horizontal="right"/>
    </xf>
  </cellXfs>
  <cellStyles count="1">
    <cellStyle xfId="0" name="Normal" builtinId="0"/>
  </cellStyles>
  <dxfs count="3">
    <dxf>
      <font>
        <color rgb="FFF09300"/>
      </font>
      <fill>
        <patternFill patternType="none"/>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Carvago/career-framework/blob/main/progress.md"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0</v>
      </c>
      <c r="C1" s="3"/>
      <c r="G1" s="4"/>
      <c r="H1" s="3"/>
      <c r="S1" s="5"/>
      <c r="T1" s="5"/>
      <c r="U1" s="5"/>
      <c r="V1" s="5"/>
      <c r="W1" s="5"/>
      <c r="X1" s="5"/>
      <c r="Y1" s="5"/>
      <c r="Z1" s="5"/>
      <c r="AA1" s="5"/>
      <c r="AB1" s="5"/>
      <c r="AC1" s="5"/>
      <c r="AD1" s="5"/>
      <c r="AE1" s="5"/>
      <c r="AF1" s="5"/>
      <c r="AG1" s="5"/>
      <c r="AH1" s="5"/>
      <c r="AI1" s="5"/>
      <c r="AJ1" s="5"/>
      <c r="AK1" s="5"/>
      <c r="AL1" s="5"/>
    </row>
    <row r="2" ht="18.75" customHeight="1">
      <c r="A2" s="6"/>
      <c r="B2" s="7" t="s">
        <v>1</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12</v>
      </c>
      <c r="C7" s="17" t="s">
        <v>13</v>
      </c>
      <c r="D7" s="18"/>
      <c r="E7" s="18"/>
      <c r="F7" s="18"/>
      <c r="G7" s="16" t="s">
        <v>14</v>
      </c>
      <c r="H7" s="17" t="s">
        <v>13</v>
      </c>
      <c r="I7" s="18"/>
      <c r="J7" s="18"/>
      <c r="K7" s="18"/>
      <c r="L7" s="16" t="s">
        <v>15</v>
      </c>
      <c r="M7" s="17" t="s">
        <v>13</v>
      </c>
      <c r="N7" s="18"/>
      <c r="O7" s="18"/>
      <c r="P7" s="18"/>
      <c r="Q7" s="16" t="s">
        <v>16</v>
      </c>
      <c r="R7" s="17" t="s">
        <v>13</v>
      </c>
      <c r="S7" s="18"/>
      <c r="T7" s="19"/>
      <c r="U7" s="20"/>
      <c r="V7" s="21" t="s">
        <v>17</v>
      </c>
      <c r="W7" s="17" t="s">
        <v>18</v>
      </c>
      <c r="X7" s="18"/>
      <c r="Z7" s="19"/>
      <c r="AA7" s="19"/>
      <c r="AB7" s="19"/>
      <c r="AC7" s="19"/>
      <c r="AD7" s="19"/>
      <c r="AE7" s="19"/>
      <c r="AF7" s="19"/>
      <c r="AG7" s="19"/>
      <c r="AH7" s="19"/>
      <c r="AI7" s="19"/>
      <c r="AJ7" s="19"/>
      <c r="AK7" s="19"/>
      <c r="AL7" s="19"/>
    </row>
    <row r="8" ht="45.0" customHeight="1">
      <c r="A8" s="22"/>
      <c r="B8" s="22" t="s">
        <v>19</v>
      </c>
      <c r="C8" s="17" t="s">
        <v>18</v>
      </c>
      <c r="D8" s="18"/>
      <c r="E8" s="18"/>
      <c r="F8" s="18"/>
      <c r="G8" s="22" t="s">
        <v>20</v>
      </c>
      <c r="H8" s="17" t="s">
        <v>18</v>
      </c>
      <c r="I8" s="18"/>
      <c r="J8" s="18"/>
      <c r="K8" s="18"/>
      <c r="L8" s="22" t="s">
        <v>21</v>
      </c>
      <c r="M8" s="17" t="s">
        <v>13</v>
      </c>
      <c r="N8" s="18"/>
      <c r="O8" s="18"/>
      <c r="P8" s="18"/>
      <c r="Q8" s="22" t="s">
        <v>22</v>
      </c>
      <c r="R8" s="17" t="s">
        <v>13</v>
      </c>
      <c r="S8" s="18"/>
      <c r="T8" s="19"/>
      <c r="U8" s="20"/>
      <c r="V8" s="23" t="s">
        <v>23</v>
      </c>
      <c r="W8" s="17" t="s">
        <v>13</v>
      </c>
      <c r="X8" s="18"/>
      <c r="Y8" s="20"/>
      <c r="Z8" s="19"/>
      <c r="AA8" s="19"/>
      <c r="AB8" s="19"/>
      <c r="AC8" s="19"/>
      <c r="AD8" s="19"/>
      <c r="AE8" s="19"/>
      <c r="AF8" s="19"/>
      <c r="AG8" s="19"/>
      <c r="AH8" s="19"/>
      <c r="AI8" s="19"/>
      <c r="AJ8" s="19"/>
      <c r="AK8" s="19"/>
      <c r="AL8" s="19"/>
    </row>
    <row r="9" ht="45.0" customHeight="1">
      <c r="A9" s="22"/>
      <c r="B9" s="22" t="s">
        <v>24</v>
      </c>
      <c r="C9" s="17" t="s">
        <v>25</v>
      </c>
      <c r="D9" s="18"/>
      <c r="E9" s="18"/>
      <c r="F9" s="18"/>
      <c r="G9" s="22" t="s">
        <v>26</v>
      </c>
      <c r="H9" s="17" t="s">
        <v>18</v>
      </c>
      <c r="I9" s="18"/>
      <c r="J9" s="18"/>
      <c r="K9" s="18"/>
      <c r="L9" s="24" t="s">
        <v>27</v>
      </c>
      <c r="M9" s="17" t="s">
        <v>13</v>
      </c>
      <c r="N9" s="18"/>
      <c r="O9" s="18"/>
      <c r="P9" s="18"/>
      <c r="Q9" s="24" t="s">
        <v>28</v>
      </c>
      <c r="R9" s="17" t="s">
        <v>13</v>
      </c>
      <c r="S9" s="18"/>
      <c r="T9" s="19"/>
      <c r="U9" s="20"/>
      <c r="V9" s="23" t="s">
        <v>29</v>
      </c>
      <c r="W9" s="17" t="s">
        <v>13</v>
      </c>
      <c r="X9" s="18"/>
      <c r="Y9" s="20"/>
      <c r="Z9" s="19"/>
      <c r="AA9" s="19"/>
      <c r="AB9" s="19"/>
      <c r="AC9" s="19"/>
      <c r="AD9" s="19"/>
      <c r="AE9" s="19"/>
      <c r="AF9" s="19"/>
      <c r="AG9" s="19"/>
      <c r="AH9" s="19"/>
      <c r="AI9" s="19"/>
      <c r="AJ9" s="19"/>
      <c r="AK9" s="19"/>
      <c r="AL9" s="19"/>
    </row>
    <row r="10" ht="45.0" customHeight="1">
      <c r="A10" s="22"/>
      <c r="B10" s="22" t="s">
        <v>30</v>
      </c>
      <c r="C10" s="17" t="s">
        <v>25</v>
      </c>
      <c r="D10" s="18"/>
      <c r="E10" s="18"/>
      <c r="F10" s="18"/>
      <c r="G10" s="22" t="s">
        <v>31</v>
      </c>
      <c r="H10" s="17" t="s">
        <v>25</v>
      </c>
      <c r="I10" s="18"/>
      <c r="J10" s="18"/>
      <c r="K10" s="18"/>
      <c r="L10" s="22" t="s">
        <v>32</v>
      </c>
      <c r="M10" s="17" t="s">
        <v>13</v>
      </c>
      <c r="N10" s="18"/>
      <c r="O10" s="18"/>
      <c r="P10" s="18"/>
      <c r="Q10" s="22" t="s">
        <v>33</v>
      </c>
      <c r="R10" s="17" t="s">
        <v>13</v>
      </c>
      <c r="S10" s="18"/>
      <c r="T10" s="19"/>
      <c r="U10" s="20"/>
      <c r="V10" s="25" t="s">
        <v>34</v>
      </c>
      <c r="W10" s="17" t="s">
        <v>13</v>
      </c>
      <c r="X10" s="18"/>
      <c r="Y10" s="20"/>
      <c r="Z10" s="19"/>
      <c r="AA10" s="19"/>
      <c r="AB10" s="19"/>
      <c r="AC10" s="19"/>
      <c r="AD10" s="19"/>
      <c r="AE10" s="19"/>
      <c r="AF10" s="19"/>
      <c r="AG10" s="19"/>
      <c r="AH10" s="19"/>
      <c r="AI10" s="19"/>
      <c r="AJ10" s="19"/>
      <c r="AK10" s="19"/>
      <c r="AL10" s="19"/>
    </row>
    <row r="11" ht="45.0" customHeight="1">
      <c r="A11" s="22"/>
      <c r="B11" s="24" t="s">
        <v>35</v>
      </c>
      <c r="C11" s="17" t="s">
        <v>25</v>
      </c>
      <c r="D11" s="18"/>
      <c r="E11" s="18"/>
      <c r="F11" s="18"/>
      <c r="G11" s="22" t="s">
        <v>36</v>
      </c>
      <c r="H11" s="17" t="s">
        <v>25</v>
      </c>
      <c r="I11" s="18"/>
      <c r="J11" s="18"/>
      <c r="K11" s="18"/>
      <c r="L11" s="22" t="s">
        <v>37</v>
      </c>
      <c r="M11" s="17" t="s">
        <v>13</v>
      </c>
      <c r="N11" s="18"/>
      <c r="O11" s="18"/>
      <c r="P11" s="18"/>
      <c r="Q11" s="24" t="s">
        <v>38</v>
      </c>
      <c r="R11" s="17" t="s">
        <v>13</v>
      </c>
      <c r="S11" s="18"/>
      <c r="T11" s="19"/>
      <c r="U11" s="19"/>
      <c r="V11" s="22"/>
      <c r="W11" s="17"/>
      <c r="X11" s="18"/>
      <c r="Y11" s="20"/>
      <c r="Z11" s="19"/>
      <c r="AA11" s="19"/>
      <c r="AB11" s="19"/>
      <c r="AC11" s="19"/>
      <c r="AD11" s="19"/>
      <c r="AE11" s="19"/>
      <c r="AF11" s="19"/>
      <c r="AG11" s="19"/>
      <c r="AH11" s="19"/>
      <c r="AI11" s="19"/>
      <c r="AJ11" s="19"/>
      <c r="AK11" s="19"/>
      <c r="AL11" s="19"/>
    </row>
    <row r="12" ht="45.0" customHeight="1">
      <c r="A12" s="22"/>
      <c r="B12" s="22" t="s">
        <v>39</v>
      </c>
      <c r="C12" s="17" t="s">
        <v>25</v>
      </c>
      <c r="D12" s="18"/>
      <c r="E12" s="18"/>
      <c r="F12" s="18"/>
      <c r="G12" s="24" t="s">
        <v>40</v>
      </c>
      <c r="H12" s="17" t="s">
        <v>25</v>
      </c>
      <c r="I12" s="18"/>
      <c r="J12" s="18"/>
      <c r="K12" s="18"/>
      <c r="L12" s="22" t="s">
        <v>41</v>
      </c>
      <c r="M12" s="17" t="s">
        <v>13</v>
      </c>
      <c r="N12" s="18"/>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7" t="s">
        <v>42</v>
      </c>
      <c r="C14" s="28" t="str">
        <f>IF(AND(EQ(COUNTIF(C4:C12, "Nope"), 0), LTE(COUNTIF(C4:C12, "Somewhat"), 1)), "Achieved", "Not there yet")</f>
        <v>Not there yet</v>
      </c>
      <c r="D14" s="15"/>
      <c r="E14" s="5"/>
      <c r="F14" s="5"/>
      <c r="G14" s="27" t="s">
        <v>42</v>
      </c>
      <c r="H14" s="28" t="str">
        <f>IF(AND(EQ(COUNTIF(H4:H12, "Nope"), 0), LTE(COUNTIF(H4:H12, "Somewhat"), 1)), "Achieved", "Not there yet")</f>
        <v>Not there yet</v>
      </c>
      <c r="I14" s="15"/>
      <c r="J14" s="5"/>
      <c r="K14" s="5"/>
      <c r="L14" s="27" t="s">
        <v>42</v>
      </c>
      <c r="M14" s="28" t="str">
        <f>IF(AND(EQ(COUNTIF(M4:M12, "Nope"), 0), LTE(COUNTIF(M4:M12, "Somewhat"), 1)), "Achieved", "Not there yet")</f>
        <v>Not there yet</v>
      </c>
      <c r="N14" s="15"/>
      <c r="O14" s="29"/>
      <c r="P14" s="29"/>
      <c r="Q14" s="27" t="s">
        <v>42</v>
      </c>
      <c r="R14" s="28" t="str">
        <f>IF(AND(EQ(COUNTIF(R4:R12, "Nope"), 0), LTE(COUNTIF(R4:R12, "Somewhat"), 1)), "Achieved", "Not there yet")</f>
        <v>Not there yet</v>
      </c>
      <c r="S14" s="15"/>
      <c r="T14" s="5"/>
      <c r="U14" s="5"/>
      <c r="V14" s="27" t="s">
        <v>42</v>
      </c>
      <c r="W14" s="28" t="str">
        <f>IF(AND(EQ(COUNTIF(W4:W12, "Nope"), 0), LTE(COUNTIF(W4:W12, "Somewhat"), 1)), "Achieved", "Not there yet")</f>
        <v>Not there yet</v>
      </c>
      <c r="X14" s="15"/>
      <c r="Y14" s="5"/>
      <c r="Z14" s="5"/>
      <c r="AA14" s="5"/>
      <c r="AB14" s="5"/>
      <c r="AC14" s="5"/>
      <c r="AD14" s="5"/>
      <c r="AE14" s="5"/>
      <c r="AF14" s="5"/>
      <c r="AG14" s="5"/>
      <c r="AH14" s="5"/>
      <c r="AI14" s="5"/>
      <c r="AJ14" s="5"/>
      <c r="AK14" s="5"/>
      <c r="AL14" s="5"/>
    </row>
    <row r="15" ht="15.75" customHeight="1">
      <c r="A15" s="5"/>
      <c r="B15" s="5"/>
      <c r="C15" s="29"/>
      <c r="D15" s="5"/>
      <c r="E15" s="5"/>
      <c r="F15" s="5"/>
      <c r="G15" s="5"/>
      <c r="H15" s="29"/>
      <c r="I15" s="5"/>
      <c r="J15" s="5"/>
      <c r="K15" s="5"/>
      <c r="L15" s="29"/>
      <c r="M15" s="5"/>
      <c r="N15" s="29"/>
      <c r="O15" s="29"/>
      <c r="P15" s="29"/>
      <c r="Q15" s="5"/>
      <c r="R15" s="29"/>
      <c r="S15" s="5"/>
      <c r="T15" s="5"/>
      <c r="U15" s="5"/>
      <c r="V15" s="5"/>
      <c r="W15" s="5"/>
      <c r="X15" s="5"/>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30"/>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30"/>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30"/>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W7:W10 R7:R11 C7:C12 H7:H12 M7:M12">
      <formula1>"Nope,Somewhat,Yes"</formula1>
    </dataValidation>
  </dataValidation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43</v>
      </c>
      <c r="C1" s="3"/>
      <c r="G1" s="4"/>
      <c r="H1" s="3"/>
      <c r="S1" s="5"/>
      <c r="T1" s="5"/>
      <c r="U1" s="5"/>
      <c r="V1" s="5"/>
      <c r="W1" s="5"/>
      <c r="X1" s="5"/>
      <c r="Y1" s="5"/>
      <c r="Z1" s="5"/>
      <c r="AA1" s="5"/>
      <c r="AB1" s="5"/>
      <c r="AC1" s="5"/>
      <c r="AD1" s="5"/>
      <c r="AE1" s="5"/>
      <c r="AF1" s="5"/>
      <c r="AG1" s="5"/>
      <c r="AH1" s="5"/>
      <c r="AI1" s="5"/>
      <c r="AJ1" s="5"/>
      <c r="AK1" s="5"/>
      <c r="AL1" s="5"/>
    </row>
    <row r="2" ht="18.75" customHeight="1">
      <c r="A2" s="6"/>
      <c r="B2" s="7" t="s">
        <v>44</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45</v>
      </c>
      <c r="C7" s="17" t="s">
        <v>18</v>
      </c>
      <c r="D7" s="18">
        <f t="shared" ref="D7:D10" si="1">IF(C7="Yes", 2, IF(C7="Somewhat", 1, 0))</f>
        <v>1</v>
      </c>
      <c r="E7" s="18"/>
      <c r="F7" s="18"/>
      <c r="G7" s="16" t="s">
        <v>46</v>
      </c>
      <c r="H7" s="17" t="s">
        <v>18</v>
      </c>
      <c r="I7" s="18">
        <f t="shared" ref="I7:I11" si="2">IF(H7="Yes", 2, IF(H7="Somewhat", 1, 0))</f>
        <v>1</v>
      </c>
      <c r="J7" s="18"/>
      <c r="K7" s="18"/>
      <c r="L7" s="16" t="s">
        <v>47</v>
      </c>
      <c r="M7" s="17" t="s">
        <v>13</v>
      </c>
      <c r="N7" s="18">
        <f t="shared" ref="N7:N10" si="3">IF(M7="Yes", 2, IF(M7="Somewhat", 1, 0))</f>
        <v>0</v>
      </c>
      <c r="O7" s="18"/>
      <c r="P7" s="18"/>
      <c r="Q7" s="32" t="s">
        <v>48</v>
      </c>
      <c r="R7" s="17" t="s">
        <v>13</v>
      </c>
      <c r="S7" s="18">
        <f t="shared" ref="S7:S10" si="4">IF(R7="Yes", 2, IF(R7="Somewhat", 1, 0))</f>
        <v>0</v>
      </c>
      <c r="T7" s="19"/>
      <c r="U7" s="20"/>
      <c r="V7" s="33" t="s">
        <v>49</v>
      </c>
      <c r="W7" s="17" t="s">
        <v>13</v>
      </c>
      <c r="X7" s="18">
        <f t="shared" ref="X7:X10" si="5">IF(W7="Yes", 2, IF(W7="Somewhat", 1, 0))</f>
        <v>0</v>
      </c>
      <c r="Z7" s="19"/>
      <c r="AA7" s="19"/>
      <c r="AB7" s="19"/>
      <c r="AC7" s="19"/>
      <c r="AD7" s="19"/>
      <c r="AE7" s="19"/>
      <c r="AF7" s="19"/>
      <c r="AG7" s="19"/>
      <c r="AH7" s="19"/>
      <c r="AI7" s="19"/>
      <c r="AJ7" s="19"/>
      <c r="AK7" s="19"/>
      <c r="AL7" s="19"/>
    </row>
    <row r="8" ht="45.0" customHeight="1">
      <c r="A8" s="22"/>
      <c r="B8" s="22" t="s">
        <v>50</v>
      </c>
      <c r="C8" s="17" t="s">
        <v>25</v>
      </c>
      <c r="D8" s="18">
        <f t="shared" si="1"/>
        <v>2</v>
      </c>
      <c r="E8" s="18"/>
      <c r="F8" s="18"/>
      <c r="G8" s="22" t="s">
        <v>51</v>
      </c>
      <c r="H8" s="17" t="s">
        <v>18</v>
      </c>
      <c r="I8" s="18">
        <f t="shared" si="2"/>
        <v>1</v>
      </c>
      <c r="J8" s="18"/>
      <c r="K8" s="18"/>
      <c r="L8" s="16" t="s">
        <v>52</v>
      </c>
      <c r="M8" s="17" t="s">
        <v>13</v>
      </c>
      <c r="N8" s="18">
        <f t="shared" si="3"/>
        <v>0</v>
      </c>
      <c r="O8" s="18"/>
      <c r="P8" s="18"/>
      <c r="Q8" s="22" t="s">
        <v>53</v>
      </c>
      <c r="R8" s="17" t="s">
        <v>13</v>
      </c>
      <c r="S8" s="18">
        <f t="shared" si="4"/>
        <v>0</v>
      </c>
      <c r="T8" s="19"/>
      <c r="U8" s="20"/>
      <c r="V8" s="23" t="s">
        <v>54</v>
      </c>
      <c r="W8" s="17" t="s">
        <v>13</v>
      </c>
      <c r="X8" s="18">
        <f t="shared" si="5"/>
        <v>0</v>
      </c>
      <c r="Y8" s="20"/>
      <c r="Z8" s="19"/>
      <c r="AA8" s="19"/>
      <c r="AB8" s="19"/>
      <c r="AC8" s="19"/>
      <c r="AD8" s="19"/>
      <c r="AE8" s="19"/>
      <c r="AF8" s="19"/>
      <c r="AG8" s="19"/>
      <c r="AH8" s="19"/>
      <c r="AI8" s="19"/>
      <c r="AJ8" s="19"/>
      <c r="AK8" s="19"/>
      <c r="AL8" s="19"/>
    </row>
    <row r="9" ht="45.0" customHeight="1">
      <c r="A9" s="22"/>
      <c r="B9" s="24" t="s">
        <v>55</v>
      </c>
      <c r="C9" s="17" t="s">
        <v>25</v>
      </c>
      <c r="D9" s="18">
        <f t="shared" si="1"/>
        <v>2</v>
      </c>
      <c r="E9" s="18"/>
      <c r="F9" s="18"/>
      <c r="G9" s="24" t="s">
        <v>56</v>
      </c>
      <c r="H9" s="17" t="s">
        <v>18</v>
      </c>
      <c r="I9" s="18">
        <f t="shared" si="2"/>
        <v>1</v>
      </c>
      <c r="J9" s="18"/>
      <c r="K9" s="18"/>
      <c r="L9" s="16" t="s">
        <v>57</v>
      </c>
      <c r="M9" s="17" t="s">
        <v>13</v>
      </c>
      <c r="N9" s="18">
        <f t="shared" si="3"/>
        <v>0</v>
      </c>
      <c r="O9" s="18"/>
      <c r="P9" s="18"/>
      <c r="Q9" s="24" t="s">
        <v>58</v>
      </c>
      <c r="R9" s="17" t="s">
        <v>13</v>
      </c>
      <c r="S9" s="18">
        <f t="shared" si="4"/>
        <v>0</v>
      </c>
      <c r="T9" s="19"/>
      <c r="U9" s="20"/>
      <c r="V9" s="23" t="s">
        <v>59</v>
      </c>
      <c r="W9" s="17" t="s">
        <v>13</v>
      </c>
      <c r="X9" s="18">
        <f t="shared" si="5"/>
        <v>0</v>
      </c>
      <c r="Y9" s="20"/>
      <c r="Z9" s="19"/>
      <c r="AA9" s="19"/>
      <c r="AB9" s="19"/>
      <c r="AC9" s="19"/>
      <c r="AD9" s="19"/>
      <c r="AE9" s="19"/>
      <c r="AF9" s="19"/>
      <c r="AG9" s="19"/>
      <c r="AH9" s="19"/>
      <c r="AI9" s="19"/>
      <c r="AJ9" s="19"/>
      <c r="AK9" s="19"/>
      <c r="AL9" s="19"/>
    </row>
    <row r="10" ht="45.0" customHeight="1">
      <c r="A10" s="22"/>
      <c r="B10" s="22" t="s">
        <v>60</v>
      </c>
      <c r="C10" s="17" t="s">
        <v>25</v>
      </c>
      <c r="D10" s="18">
        <f t="shared" si="1"/>
        <v>2</v>
      </c>
      <c r="E10" s="18"/>
      <c r="F10" s="18"/>
      <c r="G10" s="22" t="s">
        <v>61</v>
      </c>
      <c r="H10" s="17" t="s">
        <v>25</v>
      </c>
      <c r="I10" s="18">
        <f t="shared" si="2"/>
        <v>2</v>
      </c>
      <c r="J10" s="18"/>
      <c r="K10" s="18"/>
      <c r="L10" s="32" t="s">
        <v>62</v>
      </c>
      <c r="M10" s="17" t="s">
        <v>13</v>
      </c>
      <c r="N10" s="18">
        <f t="shared" si="3"/>
        <v>0</v>
      </c>
      <c r="O10" s="18"/>
      <c r="P10" s="18"/>
      <c r="Q10" s="24" t="s">
        <v>63</v>
      </c>
      <c r="R10" s="17" t="s">
        <v>13</v>
      </c>
      <c r="S10" s="18">
        <f t="shared" si="4"/>
        <v>0</v>
      </c>
      <c r="T10" s="19"/>
      <c r="U10" s="20"/>
      <c r="V10" s="25" t="s">
        <v>64</v>
      </c>
      <c r="W10" s="17" t="s">
        <v>13</v>
      </c>
      <c r="X10" s="18">
        <f t="shared" si="5"/>
        <v>0</v>
      </c>
      <c r="Y10" s="20"/>
      <c r="Z10" s="19"/>
      <c r="AA10" s="19"/>
      <c r="AB10" s="19"/>
      <c r="AC10" s="19"/>
      <c r="AD10" s="19"/>
      <c r="AE10" s="19"/>
      <c r="AF10" s="19"/>
      <c r="AG10" s="19"/>
      <c r="AH10" s="19"/>
      <c r="AI10" s="19"/>
      <c r="AJ10" s="19"/>
      <c r="AK10" s="19"/>
      <c r="AL10" s="19"/>
    </row>
    <row r="11" ht="45.0" customHeight="1">
      <c r="A11" s="22"/>
      <c r="B11" s="22"/>
      <c r="C11" s="17"/>
      <c r="D11" s="18"/>
      <c r="E11" s="18"/>
      <c r="F11" s="18"/>
      <c r="G11" s="22" t="s">
        <v>65</v>
      </c>
      <c r="H11" s="17" t="s">
        <v>25</v>
      </c>
      <c r="I11" s="18">
        <f t="shared" si="2"/>
        <v>2</v>
      </c>
      <c r="J11" s="18"/>
      <c r="K11" s="18"/>
      <c r="L11" s="22"/>
      <c r="M11" s="17"/>
      <c r="N11" s="18"/>
      <c r="O11" s="18"/>
      <c r="P11" s="18"/>
      <c r="Q11" s="34"/>
      <c r="R11" s="17"/>
      <c r="S11" s="18"/>
      <c r="T11" s="19"/>
      <c r="U11" s="19"/>
      <c r="V11" s="22"/>
      <c r="W11" s="17"/>
      <c r="X11" s="18"/>
      <c r="Y11" s="20"/>
      <c r="Z11" s="19"/>
      <c r="AA11" s="19"/>
      <c r="AB11" s="19"/>
      <c r="AC11" s="19"/>
      <c r="AD11" s="19"/>
      <c r="AE11" s="19"/>
      <c r="AF11" s="19"/>
      <c r="AG11" s="19"/>
      <c r="AH11" s="19"/>
      <c r="AI11" s="19"/>
      <c r="AJ11" s="19"/>
      <c r="AK11" s="19"/>
      <c r="AL11" s="19"/>
    </row>
    <row r="12" ht="45.0" customHeight="1">
      <c r="A12" s="22"/>
      <c r="B12" s="22"/>
      <c r="C12" s="17"/>
      <c r="D12" s="18"/>
      <c r="E12" s="18"/>
      <c r="F12" s="18"/>
      <c r="G12" s="34"/>
      <c r="H12" s="17"/>
      <c r="I12" s="18"/>
      <c r="J12" s="18"/>
      <c r="K12" s="18"/>
      <c r="L12" s="22"/>
      <c r="M12" s="17"/>
      <c r="N12" s="18"/>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7" t="s">
        <v>42</v>
      </c>
      <c r="C14" s="28" t="str">
        <f>IF(AND(EQ(COUNTIF(C4:C12, "Nope"), 0), LTE(COUNTIF(C4:C12, "Somewhat"), 1)), "Achieved", "Not there yet")</f>
        <v>Achieved</v>
      </c>
      <c r="D14" s="15">
        <f>IF(AND(MIN(D7:D12) &gt; 0, AVERAGE(D7:D12) &gt; 1.7), 1, 0)</f>
        <v>1</v>
      </c>
      <c r="E14" s="5"/>
      <c r="F14" s="5"/>
      <c r="G14" s="27" t="s">
        <v>42</v>
      </c>
      <c r="H14" s="28" t="str">
        <f>IF(AND(EQ(COUNTIF(H4:H12, "Nope"), 0), LTE(COUNTIF(H4:H12, "Somewhat"), 1)), "Achieved", "Not there yet")</f>
        <v>Not there yet</v>
      </c>
      <c r="I14" s="15">
        <f>IF(AND(MIN(I7:I12) &gt; 0, AVERAGE(I7:I12) &gt; 1.7), 1, 0)</f>
        <v>0</v>
      </c>
      <c r="J14" s="5"/>
      <c r="K14" s="5"/>
      <c r="L14" s="27" t="s">
        <v>42</v>
      </c>
      <c r="M14" s="28" t="str">
        <f>IF(AND(EQ(COUNTIF(M4:M12, "Nope"), 0), LTE(COUNTIF(M4:M12, "Somewhat"), 1)), "Achieved", "Not there yet")</f>
        <v>Not there yet</v>
      </c>
      <c r="N14" s="15">
        <f>IF(AND(MIN(N7:N12) &gt; 0, AVERAGE(N7:N12) &gt; 1.7), 1, 0)</f>
        <v>0</v>
      </c>
      <c r="O14" s="29"/>
      <c r="P14" s="29"/>
      <c r="Q14" s="27" t="s">
        <v>42</v>
      </c>
      <c r="R14" s="28" t="str">
        <f>IF(AND(EQ(COUNTIF(R4:R12, "Nope"), 0), LTE(COUNTIF(R4:R12, "Somewhat"), 1)), "Achieved", "Not there yet")</f>
        <v>Not there yet</v>
      </c>
      <c r="S14" s="15">
        <f>IF(AND(MIN(S7:S12) &gt; 0, AVERAGE(S7:S12) &gt; 1.7), 1, 0)</f>
        <v>0</v>
      </c>
      <c r="T14" s="5"/>
      <c r="U14" s="5"/>
      <c r="V14" s="27" t="s">
        <v>42</v>
      </c>
      <c r="W14" s="28" t="str">
        <f>IF(AND(EQ(COUNTIF(W4:W12, "Nope"), 0), LTE(COUNTIF(W4:W12, "Somewhat"), 1)), "Achieved", "Not there yet")</f>
        <v>Not there yet</v>
      </c>
      <c r="X14" s="15">
        <f>IF(AND(MIN(X7:X12) &gt; 0, AVERAGE(X7:X12) &gt; 1.7), 1, 0)</f>
        <v>0</v>
      </c>
      <c r="Y14" s="5"/>
      <c r="Z14" s="5"/>
      <c r="AA14" s="5"/>
      <c r="AB14" s="5"/>
      <c r="AC14" s="5"/>
      <c r="AD14" s="5"/>
      <c r="AE14" s="5"/>
      <c r="AF14" s="5"/>
      <c r="AG14" s="5"/>
      <c r="AH14" s="5"/>
      <c r="AI14" s="5"/>
      <c r="AJ14" s="5"/>
      <c r="AK14" s="5"/>
      <c r="AL14" s="5"/>
    </row>
    <row r="15" ht="15.75" customHeight="1">
      <c r="A15" s="5"/>
      <c r="B15" s="5"/>
      <c r="C15" s="29"/>
      <c r="D15" s="5"/>
      <c r="E15" s="5"/>
      <c r="F15" s="5"/>
      <c r="G15" s="5"/>
      <c r="H15" s="29"/>
      <c r="I15" s="5"/>
      <c r="J15" s="5"/>
      <c r="K15" s="5"/>
      <c r="L15" s="29"/>
      <c r="M15" s="5"/>
      <c r="N15" s="29"/>
      <c r="O15" s="29"/>
      <c r="P15" s="29"/>
      <c r="Q15" s="5"/>
      <c r="R15" s="29"/>
      <c r="S15" s="5"/>
      <c r="T15" s="5"/>
      <c r="U15" s="5"/>
      <c r="V15" s="5"/>
      <c r="W15" s="5"/>
      <c r="X15" s="5"/>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5"/>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5"/>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5"/>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M7:M10 R7:R10 W7:W10 H7:H11">
      <formula1>"Nope,Somewhat,Yes"</formula1>
    </dataValidation>
  </dataValidation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66</v>
      </c>
      <c r="C1" s="3"/>
      <c r="G1" s="4"/>
      <c r="H1" s="3"/>
      <c r="S1" s="5"/>
      <c r="T1" s="5"/>
      <c r="U1" s="5"/>
      <c r="V1" s="5"/>
      <c r="W1" s="5"/>
      <c r="X1" s="5"/>
      <c r="Y1" s="5"/>
      <c r="Z1" s="5"/>
      <c r="AA1" s="5"/>
      <c r="AB1" s="5"/>
      <c r="AC1" s="5"/>
      <c r="AD1" s="5"/>
      <c r="AE1" s="5"/>
      <c r="AF1" s="5"/>
      <c r="AG1" s="5"/>
      <c r="AH1" s="5"/>
      <c r="AI1" s="5"/>
      <c r="AJ1" s="5"/>
      <c r="AK1" s="5"/>
      <c r="AL1" s="5"/>
    </row>
    <row r="2" ht="18.75" customHeight="1">
      <c r="A2" s="6"/>
      <c r="B2" s="7" t="s">
        <v>67</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68</v>
      </c>
      <c r="C7" s="17" t="s">
        <v>25</v>
      </c>
      <c r="D7" s="18">
        <f t="shared" ref="D7:D10" si="1">IF(C7="Yes", 2, IF(C7="Somewhat", 1, 0))</f>
        <v>2</v>
      </c>
      <c r="E7" s="18"/>
      <c r="F7" s="18"/>
      <c r="G7" s="16" t="s">
        <v>69</v>
      </c>
      <c r="H7" s="17" t="s">
        <v>25</v>
      </c>
      <c r="I7" s="18">
        <f t="shared" ref="I7:I11" si="2">IF(H7="Yes", 2, IF(H7="Somewhat", 1, 0))</f>
        <v>2</v>
      </c>
      <c r="J7" s="18"/>
      <c r="K7" s="18"/>
      <c r="L7" s="32" t="s">
        <v>70</v>
      </c>
      <c r="M7" s="17" t="s">
        <v>18</v>
      </c>
      <c r="N7" s="18">
        <f t="shared" ref="N7:N12" si="3">IF(M7="Yes", 2, IF(M7="Somewhat", 1, 0))</f>
        <v>1</v>
      </c>
      <c r="O7" s="18"/>
      <c r="P7" s="18"/>
      <c r="Q7" s="16" t="s">
        <v>71</v>
      </c>
      <c r="R7" s="17" t="s">
        <v>13</v>
      </c>
      <c r="S7" s="18">
        <f t="shared" ref="S7:S11" si="4">IF(R7="Yes", 2, IF(R7="Somewhat", 1, 0))</f>
        <v>0</v>
      </c>
      <c r="T7" s="19"/>
      <c r="U7" s="20"/>
      <c r="V7" s="16" t="s">
        <v>72</v>
      </c>
      <c r="W7" s="17" t="s">
        <v>13</v>
      </c>
      <c r="X7" s="18">
        <f t="shared" ref="X7:X11" si="5">IF(W7="Yes", 2, IF(W7="Somewhat", 1, 0))</f>
        <v>0</v>
      </c>
      <c r="Z7" s="19"/>
      <c r="AA7" s="19"/>
      <c r="AB7" s="19"/>
      <c r="AC7" s="19"/>
      <c r="AD7" s="19"/>
      <c r="AE7" s="19"/>
      <c r="AF7" s="19"/>
      <c r="AG7" s="19"/>
      <c r="AH7" s="19"/>
      <c r="AI7" s="19"/>
      <c r="AJ7" s="19"/>
      <c r="AK7" s="19"/>
      <c r="AL7" s="19"/>
    </row>
    <row r="8" ht="45.0" customHeight="1">
      <c r="A8" s="22"/>
      <c r="B8" s="16" t="s">
        <v>73</v>
      </c>
      <c r="C8" s="17" t="s">
        <v>25</v>
      </c>
      <c r="D8" s="18">
        <f t="shared" si="1"/>
        <v>2</v>
      </c>
      <c r="E8" s="18"/>
      <c r="F8" s="18"/>
      <c r="G8" s="22" t="s">
        <v>74</v>
      </c>
      <c r="H8" s="17" t="s">
        <v>25</v>
      </c>
      <c r="I8" s="18">
        <f t="shared" si="2"/>
        <v>2</v>
      </c>
      <c r="J8" s="18"/>
      <c r="K8" s="18"/>
      <c r="L8" s="16" t="s">
        <v>75</v>
      </c>
      <c r="M8" s="17" t="s">
        <v>25</v>
      </c>
      <c r="N8" s="18">
        <f t="shared" si="3"/>
        <v>2</v>
      </c>
      <c r="O8" s="18"/>
      <c r="P8" s="18"/>
      <c r="Q8" s="16" t="s">
        <v>76</v>
      </c>
      <c r="R8" s="17" t="s">
        <v>13</v>
      </c>
      <c r="S8" s="18">
        <f t="shared" si="4"/>
        <v>0</v>
      </c>
      <c r="T8" s="19"/>
      <c r="U8" s="20"/>
      <c r="V8" s="16" t="s">
        <v>77</v>
      </c>
      <c r="W8" s="17" t="s">
        <v>13</v>
      </c>
      <c r="X8" s="18">
        <f t="shared" si="5"/>
        <v>0</v>
      </c>
      <c r="Y8" s="20"/>
      <c r="Z8" s="19"/>
      <c r="AA8" s="19"/>
      <c r="AB8" s="19"/>
      <c r="AC8" s="19"/>
      <c r="AD8" s="19"/>
      <c r="AE8" s="19"/>
      <c r="AF8" s="19"/>
      <c r="AG8" s="19"/>
      <c r="AH8" s="19"/>
      <c r="AI8" s="19"/>
      <c r="AJ8" s="19"/>
      <c r="AK8" s="19"/>
      <c r="AL8" s="19"/>
    </row>
    <row r="9" ht="45.0" customHeight="1">
      <c r="A9" s="22"/>
      <c r="B9" s="16" t="s">
        <v>78</v>
      </c>
      <c r="C9" s="17" t="s">
        <v>25</v>
      </c>
      <c r="D9" s="18">
        <f t="shared" si="1"/>
        <v>2</v>
      </c>
      <c r="E9" s="18"/>
      <c r="F9" s="18"/>
      <c r="G9" s="22" t="s">
        <v>79</v>
      </c>
      <c r="H9" s="17" t="s">
        <v>25</v>
      </c>
      <c r="I9" s="18">
        <f t="shared" si="2"/>
        <v>2</v>
      </c>
      <c r="J9" s="18"/>
      <c r="K9" s="18"/>
      <c r="L9" s="16" t="s">
        <v>80</v>
      </c>
      <c r="M9" s="17" t="s">
        <v>25</v>
      </c>
      <c r="N9" s="18">
        <f t="shared" si="3"/>
        <v>2</v>
      </c>
      <c r="O9" s="18"/>
      <c r="P9" s="18"/>
      <c r="Q9" s="16" t="s">
        <v>81</v>
      </c>
      <c r="R9" s="17" t="s">
        <v>25</v>
      </c>
      <c r="S9" s="18">
        <f t="shared" si="4"/>
        <v>2</v>
      </c>
      <c r="T9" s="19"/>
      <c r="U9" s="20"/>
      <c r="V9" s="32" t="s">
        <v>82</v>
      </c>
      <c r="W9" s="17" t="s">
        <v>13</v>
      </c>
      <c r="X9" s="18">
        <f t="shared" si="5"/>
        <v>0</v>
      </c>
      <c r="Y9" s="20"/>
      <c r="Z9" s="19"/>
      <c r="AA9" s="19"/>
      <c r="AB9" s="19"/>
      <c r="AC9" s="19"/>
      <c r="AD9" s="19"/>
      <c r="AE9" s="19"/>
      <c r="AF9" s="19"/>
      <c r="AG9" s="19"/>
      <c r="AH9" s="19"/>
      <c r="AI9" s="19"/>
      <c r="AJ9" s="19"/>
      <c r="AK9" s="19"/>
      <c r="AL9" s="19"/>
    </row>
    <row r="10" ht="45.0" customHeight="1">
      <c r="A10" s="22"/>
      <c r="B10" s="16" t="s">
        <v>83</v>
      </c>
      <c r="C10" s="17" t="s">
        <v>25</v>
      </c>
      <c r="D10" s="18">
        <f t="shared" si="1"/>
        <v>2</v>
      </c>
      <c r="E10" s="18"/>
      <c r="F10" s="18"/>
      <c r="G10" s="22" t="s">
        <v>84</v>
      </c>
      <c r="H10" s="17" t="s">
        <v>25</v>
      </c>
      <c r="I10" s="18">
        <f t="shared" si="2"/>
        <v>2</v>
      </c>
      <c r="J10" s="18"/>
      <c r="K10" s="18"/>
      <c r="L10" s="16" t="s">
        <v>85</v>
      </c>
      <c r="M10" s="17" t="s">
        <v>25</v>
      </c>
      <c r="N10" s="18">
        <f t="shared" si="3"/>
        <v>2</v>
      </c>
      <c r="O10" s="18"/>
      <c r="P10" s="18"/>
      <c r="Q10" s="16" t="s">
        <v>86</v>
      </c>
      <c r="R10" s="17" t="s">
        <v>18</v>
      </c>
      <c r="S10" s="18">
        <f t="shared" si="4"/>
        <v>1</v>
      </c>
      <c r="T10" s="19"/>
      <c r="U10" s="20"/>
      <c r="V10" s="16" t="s">
        <v>87</v>
      </c>
      <c r="W10" s="17" t="s">
        <v>13</v>
      </c>
      <c r="X10" s="18">
        <f t="shared" si="5"/>
        <v>0</v>
      </c>
      <c r="Y10" s="20"/>
      <c r="Z10" s="19"/>
      <c r="AA10" s="19"/>
      <c r="AB10" s="19"/>
      <c r="AC10" s="19"/>
      <c r="AD10" s="19"/>
      <c r="AE10" s="19"/>
      <c r="AF10" s="19"/>
      <c r="AG10" s="19"/>
      <c r="AH10" s="19"/>
      <c r="AI10" s="19"/>
      <c r="AJ10" s="19"/>
      <c r="AK10" s="19"/>
      <c r="AL10" s="19"/>
    </row>
    <row r="11" ht="45.0" customHeight="1">
      <c r="A11" s="22"/>
      <c r="B11" s="22"/>
      <c r="C11" s="17"/>
      <c r="D11" s="18"/>
      <c r="E11" s="18"/>
      <c r="F11" s="18"/>
      <c r="G11" s="22" t="s">
        <v>88</v>
      </c>
      <c r="H11" s="17" t="s">
        <v>25</v>
      </c>
      <c r="I11" s="18">
        <f t="shared" si="2"/>
        <v>2</v>
      </c>
      <c r="J11" s="18"/>
      <c r="K11" s="18"/>
      <c r="L11" s="32" t="s">
        <v>89</v>
      </c>
      <c r="M11" s="17" t="s">
        <v>25</v>
      </c>
      <c r="N11" s="18">
        <f t="shared" si="3"/>
        <v>2</v>
      </c>
      <c r="O11" s="18"/>
      <c r="P11" s="18"/>
      <c r="Q11" s="32" t="s">
        <v>90</v>
      </c>
      <c r="R11" s="17" t="s">
        <v>13</v>
      </c>
      <c r="S11" s="18">
        <f t="shared" si="4"/>
        <v>0</v>
      </c>
      <c r="T11" s="19"/>
      <c r="U11" s="19"/>
      <c r="V11" s="35" t="s">
        <v>91</v>
      </c>
      <c r="W11" s="17" t="s">
        <v>13</v>
      </c>
      <c r="X11" s="18">
        <f t="shared" si="5"/>
        <v>0</v>
      </c>
      <c r="Y11" s="20"/>
      <c r="Z11" s="19"/>
      <c r="AA11" s="19"/>
      <c r="AB11" s="19"/>
      <c r="AC11" s="19"/>
      <c r="AD11" s="19"/>
      <c r="AE11" s="19"/>
      <c r="AF11" s="19"/>
      <c r="AG11" s="19"/>
      <c r="AH11" s="19"/>
      <c r="AI11" s="19"/>
      <c r="AJ11" s="19"/>
      <c r="AK11" s="19"/>
      <c r="AL11" s="19"/>
    </row>
    <row r="12" ht="45.0" customHeight="1">
      <c r="A12" s="22"/>
      <c r="B12" s="22"/>
      <c r="C12" s="17"/>
      <c r="D12" s="18"/>
      <c r="E12" s="18"/>
      <c r="F12" s="18"/>
      <c r="G12" s="34"/>
      <c r="H12" s="17"/>
      <c r="I12" s="18"/>
      <c r="J12" s="18"/>
      <c r="K12" s="18"/>
      <c r="L12" s="16" t="s">
        <v>92</v>
      </c>
      <c r="M12" s="17" t="s">
        <v>25</v>
      </c>
      <c r="N12" s="18">
        <f t="shared" si="3"/>
        <v>2</v>
      </c>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7" t="s">
        <v>42</v>
      </c>
      <c r="C14" s="28" t="str">
        <f>IF(AND(EQ(COUNTIF(C4:C12, "Nope"), 0), LTE(COUNTIF(C4:C12, "Somewhat"), 1)), "Achieved", "Not there yet")</f>
        <v>Achieved</v>
      </c>
      <c r="D14" s="15">
        <f>IF(AND(MIN(D7:D12) &gt; 0, AVERAGE(D7:D12) &gt; 1.7), 1, 0)</f>
        <v>1</v>
      </c>
      <c r="E14" s="5"/>
      <c r="F14" s="5"/>
      <c r="G14" s="27" t="s">
        <v>42</v>
      </c>
      <c r="H14" s="28" t="str">
        <f>IF(AND(EQ(COUNTIF(H4:H12, "Nope"), 0), LTE(COUNTIF(H4:H12, "Somewhat"), 1)), "Achieved", "Not there yet")</f>
        <v>Achieved</v>
      </c>
      <c r="I14" s="15">
        <f>IF(AND(MIN(I7:I12) &gt; 0, AVERAGE(I7:I12) &gt; 1.7), 1, 0)</f>
        <v>1</v>
      </c>
      <c r="J14" s="5"/>
      <c r="K14" s="5"/>
      <c r="L14" s="27" t="s">
        <v>42</v>
      </c>
      <c r="M14" s="28" t="str">
        <f>IF(AND(EQ(COUNTIF(M4:M12, "Nope"), 0), LTE(COUNTIF(M4:M12, "Somewhat"), 1)), "Achieved", "Not there yet")</f>
        <v>Achieved</v>
      </c>
      <c r="N14" s="15">
        <f>IF(AND(MIN(N7:N12) &gt; 0, AVERAGE(N7:N12) &gt; 1.7), 1, 0)</f>
        <v>1</v>
      </c>
      <c r="O14" s="29"/>
      <c r="P14" s="29"/>
      <c r="Q14" s="27" t="s">
        <v>42</v>
      </c>
      <c r="R14" s="28" t="str">
        <f>IF(AND(EQ(COUNTIF(R4:R12, "Nope"), 0), LTE(COUNTIF(R4:R12, "Somewhat"), 1)), "Achieved", "Not there yet")</f>
        <v>Not there yet</v>
      </c>
      <c r="S14" s="15">
        <f>IF(AND(MIN(S7:S12) &gt; 0, AVERAGE(S7:S12) &gt; 1.7), 1, 0)</f>
        <v>0</v>
      </c>
      <c r="T14" s="5"/>
      <c r="U14" s="5"/>
      <c r="V14" s="27" t="s">
        <v>42</v>
      </c>
      <c r="W14" s="28" t="str">
        <f>IF(AND(EQ(COUNTIF(W4:W12, "Nope"), 0), LTE(COUNTIF(W4:W12, "Somewhat"), 1)), "Achieved", "Not there yet")</f>
        <v>Not there yet</v>
      </c>
      <c r="X14" s="15">
        <f>IF(AND(MIN(X7:X12) &gt; 0, AVERAGE(X7:X12) &gt; 1.7), 1, 0)</f>
        <v>0</v>
      </c>
      <c r="Y14" s="5"/>
      <c r="Z14" s="5"/>
      <c r="AA14" s="5"/>
      <c r="AB14" s="5"/>
      <c r="AC14" s="5"/>
      <c r="AD14" s="5"/>
      <c r="AE14" s="5"/>
      <c r="AF14" s="5"/>
      <c r="AG14" s="5"/>
      <c r="AH14" s="5"/>
      <c r="AI14" s="5"/>
      <c r="AJ14" s="5"/>
      <c r="AK14" s="5"/>
      <c r="AL14" s="5"/>
    </row>
    <row r="15" ht="15.75" customHeight="1">
      <c r="A15" s="5"/>
      <c r="B15" s="5"/>
      <c r="C15" s="29"/>
      <c r="D15" s="5"/>
      <c r="E15" s="5"/>
      <c r="F15" s="5"/>
      <c r="G15" s="5"/>
      <c r="H15" s="29"/>
      <c r="I15" s="5"/>
      <c r="J15" s="5"/>
      <c r="K15" s="5"/>
      <c r="L15" s="29"/>
      <c r="M15" s="5"/>
      <c r="N15" s="29"/>
      <c r="O15" s="29"/>
      <c r="P15" s="29"/>
      <c r="Q15" s="5"/>
      <c r="R15" s="29"/>
      <c r="S15" s="5"/>
      <c r="T15" s="5"/>
      <c r="U15" s="5"/>
      <c r="V15" s="5"/>
      <c r="W15" s="5"/>
      <c r="X15" s="5"/>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5"/>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5"/>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5"/>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H7:H11 R7:R11 W7:W11 M7:M12">
      <formula1>"Nope,Somewhat,Yes"</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74.88"/>
    <col customWidth="1" min="8" max="8" width="11.38"/>
    <col customWidth="1" min="9" max="9" width="3.25"/>
    <col customWidth="1" min="10" max="10" width="11.38"/>
    <col customWidth="1" min="11" max="11" width="3.25"/>
    <col customWidth="1" min="12" max="12" width="74.88"/>
    <col customWidth="1" min="13" max="13" width="11.38"/>
    <col customWidth="1" min="14" max="14" width="3.25"/>
    <col customWidth="1" min="15" max="15" width="11.38"/>
    <col customWidth="1" min="16" max="16" width="3.25"/>
    <col customWidth="1" min="17" max="17" width="74.88"/>
    <col customWidth="1" min="18" max="18" width="11.38"/>
    <col customWidth="1" min="19" max="19" width="3.25"/>
    <col customWidth="1" min="20" max="20" width="11.38"/>
    <col customWidth="1" min="21" max="21" width="3.25"/>
    <col customWidth="1" min="22" max="22" width="74.88"/>
    <col customWidth="1" min="23" max="23" width="11.38"/>
    <col customWidth="1" min="24" max="24" width="3.25"/>
    <col customWidth="1" min="25" max="25" width="11.38"/>
    <col customWidth="1" min="26" max="38" width="14.38"/>
  </cols>
  <sheetData>
    <row r="1" ht="45.0" customHeight="1">
      <c r="A1" s="1"/>
      <c r="B1" s="2" t="s">
        <v>93</v>
      </c>
      <c r="C1" s="3"/>
      <c r="G1" s="4"/>
      <c r="H1" s="3"/>
      <c r="S1" s="5"/>
      <c r="T1" s="5"/>
      <c r="U1" s="5"/>
      <c r="V1" s="5"/>
      <c r="W1" s="5"/>
      <c r="X1" s="5"/>
      <c r="Y1" s="5"/>
      <c r="Z1" s="5"/>
      <c r="AA1" s="5"/>
      <c r="AB1" s="5"/>
      <c r="AC1" s="5"/>
      <c r="AD1" s="5"/>
      <c r="AE1" s="5"/>
      <c r="AF1" s="5"/>
      <c r="AG1" s="5"/>
      <c r="AH1" s="5"/>
      <c r="AI1" s="5"/>
      <c r="AJ1" s="5"/>
      <c r="AK1" s="5"/>
      <c r="AL1" s="5"/>
    </row>
    <row r="2" ht="18.75" customHeight="1">
      <c r="A2" s="6"/>
      <c r="B2" s="7" t="s">
        <v>94</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32" t="s">
        <v>95</v>
      </c>
      <c r="C7" s="17" t="s">
        <v>25</v>
      </c>
      <c r="D7" s="18">
        <f t="shared" ref="D7:D10" si="1">IF(C7="Yes", 2, IF(C7="Somewhat", 1, 0))</f>
        <v>2</v>
      </c>
      <c r="E7" s="18"/>
      <c r="F7" s="18"/>
      <c r="G7" s="16" t="s">
        <v>96</v>
      </c>
      <c r="H7" s="17" t="s">
        <v>25</v>
      </c>
      <c r="I7" s="18">
        <f t="shared" ref="I7:I13" si="2">IF(H7="Yes", 2, IF(H7="Somewhat", 1, 0))</f>
        <v>2</v>
      </c>
      <c r="J7" s="18"/>
      <c r="K7" s="18"/>
      <c r="L7" s="16" t="s">
        <v>97</v>
      </c>
      <c r="M7" s="17" t="s">
        <v>18</v>
      </c>
      <c r="N7" s="18">
        <f t="shared" ref="N7:N12" si="3">IF(M7="Yes", 2, IF(M7="Somewhat", 1, 0))</f>
        <v>1</v>
      </c>
      <c r="O7" s="18"/>
      <c r="P7" s="18"/>
      <c r="Q7" s="16" t="s">
        <v>98</v>
      </c>
      <c r="R7" s="17" t="s">
        <v>13</v>
      </c>
      <c r="S7" s="18">
        <f t="shared" ref="S7:S10" si="4">IF(R7="Yes", 2, IF(R7="Somewhat", 1, 0))</f>
        <v>0</v>
      </c>
      <c r="T7" s="19"/>
      <c r="U7" s="20"/>
      <c r="V7" s="32" t="s">
        <v>99</v>
      </c>
      <c r="W7" s="17" t="s">
        <v>13</v>
      </c>
      <c r="X7" s="18">
        <f t="shared" ref="X7:X10" si="5">IF(W7="Yes", 2, IF(W7="Somewhat", 1, 0))</f>
        <v>0</v>
      </c>
      <c r="Z7" s="19"/>
      <c r="AA7" s="19"/>
      <c r="AB7" s="19"/>
      <c r="AC7" s="19"/>
      <c r="AD7" s="19"/>
      <c r="AE7" s="19"/>
      <c r="AF7" s="19"/>
      <c r="AG7" s="19"/>
      <c r="AH7" s="19"/>
      <c r="AI7" s="19"/>
      <c r="AJ7" s="19"/>
      <c r="AK7" s="19"/>
      <c r="AL7" s="19"/>
    </row>
    <row r="8" ht="45.0" customHeight="1">
      <c r="A8" s="22"/>
      <c r="B8" s="16" t="s">
        <v>100</v>
      </c>
      <c r="C8" s="17" t="s">
        <v>25</v>
      </c>
      <c r="D8" s="18">
        <f t="shared" si="1"/>
        <v>2</v>
      </c>
      <c r="E8" s="18"/>
      <c r="F8" s="18"/>
      <c r="G8" s="16" t="s">
        <v>101</v>
      </c>
      <c r="H8" s="17" t="s">
        <v>25</v>
      </c>
      <c r="I8" s="18">
        <f t="shared" si="2"/>
        <v>2</v>
      </c>
      <c r="J8" s="18"/>
      <c r="K8" s="18"/>
      <c r="L8" s="16" t="s">
        <v>102</v>
      </c>
      <c r="M8" s="17" t="s">
        <v>18</v>
      </c>
      <c r="N8" s="18">
        <f t="shared" si="3"/>
        <v>1</v>
      </c>
      <c r="O8" s="18"/>
      <c r="P8" s="18"/>
      <c r="Q8" s="16" t="s">
        <v>103</v>
      </c>
      <c r="R8" s="17" t="s">
        <v>13</v>
      </c>
      <c r="S8" s="18">
        <f t="shared" si="4"/>
        <v>0</v>
      </c>
      <c r="T8" s="19"/>
      <c r="U8" s="20"/>
      <c r="V8" s="16" t="s">
        <v>104</v>
      </c>
      <c r="W8" s="17" t="s">
        <v>13</v>
      </c>
      <c r="X8" s="18">
        <f t="shared" si="5"/>
        <v>0</v>
      </c>
      <c r="Y8" s="20"/>
      <c r="Z8" s="19"/>
      <c r="AA8" s="19"/>
      <c r="AB8" s="19"/>
      <c r="AC8" s="19"/>
      <c r="AD8" s="19"/>
      <c r="AE8" s="19"/>
      <c r="AF8" s="19"/>
      <c r="AG8" s="19"/>
      <c r="AH8" s="19"/>
      <c r="AI8" s="19"/>
      <c r="AJ8" s="19"/>
      <c r="AK8" s="19"/>
      <c r="AL8" s="19"/>
    </row>
    <row r="9" ht="45.0" customHeight="1">
      <c r="A9" s="22"/>
      <c r="B9" s="16" t="s">
        <v>105</v>
      </c>
      <c r="C9" s="17" t="s">
        <v>25</v>
      </c>
      <c r="D9" s="18">
        <f t="shared" si="1"/>
        <v>2</v>
      </c>
      <c r="E9" s="18"/>
      <c r="F9" s="18"/>
      <c r="G9" s="16" t="s">
        <v>106</v>
      </c>
      <c r="H9" s="17" t="s">
        <v>25</v>
      </c>
      <c r="I9" s="18">
        <f t="shared" si="2"/>
        <v>2</v>
      </c>
      <c r="J9" s="18"/>
      <c r="K9" s="18"/>
      <c r="L9" s="16" t="s">
        <v>107</v>
      </c>
      <c r="M9" s="17" t="s">
        <v>13</v>
      </c>
      <c r="N9" s="18">
        <f t="shared" si="3"/>
        <v>0</v>
      </c>
      <c r="O9" s="18"/>
      <c r="P9" s="18"/>
      <c r="Q9" s="16" t="s">
        <v>108</v>
      </c>
      <c r="R9" s="17" t="s">
        <v>13</v>
      </c>
      <c r="S9" s="18">
        <f t="shared" si="4"/>
        <v>0</v>
      </c>
      <c r="T9" s="19"/>
      <c r="U9" s="20"/>
      <c r="V9" s="32" t="s">
        <v>109</v>
      </c>
      <c r="W9" s="17" t="s">
        <v>13</v>
      </c>
      <c r="X9" s="18">
        <f t="shared" si="5"/>
        <v>0</v>
      </c>
      <c r="Y9" s="20"/>
      <c r="Z9" s="19"/>
      <c r="AA9" s="19"/>
      <c r="AB9" s="19"/>
      <c r="AC9" s="19"/>
      <c r="AD9" s="19"/>
      <c r="AE9" s="19"/>
      <c r="AF9" s="19"/>
      <c r="AG9" s="19"/>
      <c r="AH9" s="19"/>
      <c r="AI9" s="19"/>
      <c r="AJ9" s="19"/>
      <c r="AK9" s="19"/>
      <c r="AL9" s="19"/>
    </row>
    <row r="10" ht="45.0" customHeight="1">
      <c r="A10" s="22"/>
      <c r="B10" s="16" t="s">
        <v>110</v>
      </c>
      <c r="C10" s="17" t="s">
        <v>25</v>
      </c>
      <c r="D10" s="18">
        <f t="shared" si="1"/>
        <v>2</v>
      </c>
      <c r="E10" s="18"/>
      <c r="F10" s="18"/>
      <c r="G10" s="16" t="s">
        <v>111</v>
      </c>
      <c r="H10" s="17" t="s">
        <v>25</v>
      </c>
      <c r="I10" s="18">
        <f t="shared" si="2"/>
        <v>2</v>
      </c>
      <c r="J10" s="18"/>
      <c r="K10" s="18"/>
      <c r="L10" s="16" t="s">
        <v>112</v>
      </c>
      <c r="M10" s="17" t="s">
        <v>13</v>
      </c>
      <c r="N10" s="18">
        <f t="shared" si="3"/>
        <v>0</v>
      </c>
      <c r="O10" s="18"/>
      <c r="P10" s="18"/>
      <c r="Q10" s="16" t="s">
        <v>113</v>
      </c>
      <c r="R10" s="17" t="s">
        <v>13</v>
      </c>
      <c r="S10" s="18">
        <f t="shared" si="4"/>
        <v>0</v>
      </c>
      <c r="T10" s="19"/>
      <c r="U10" s="20"/>
      <c r="V10" s="16" t="s">
        <v>114</v>
      </c>
      <c r="W10" s="17" t="s">
        <v>13</v>
      </c>
      <c r="X10" s="18">
        <f t="shared" si="5"/>
        <v>0</v>
      </c>
      <c r="Y10" s="20"/>
      <c r="Z10" s="19"/>
      <c r="AA10" s="19"/>
      <c r="AB10" s="19"/>
      <c r="AC10" s="19"/>
      <c r="AD10" s="19"/>
      <c r="AE10" s="19"/>
      <c r="AF10" s="19"/>
      <c r="AG10" s="19"/>
      <c r="AH10" s="19"/>
      <c r="AI10" s="19"/>
      <c r="AJ10" s="19"/>
      <c r="AK10" s="19"/>
      <c r="AL10" s="19"/>
    </row>
    <row r="11" ht="45.0" customHeight="1">
      <c r="A11" s="22"/>
      <c r="B11" s="22"/>
      <c r="C11" s="17"/>
      <c r="D11" s="18"/>
      <c r="E11" s="18"/>
      <c r="F11" s="18"/>
      <c r="G11" s="16" t="s">
        <v>115</v>
      </c>
      <c r="H11" s="17" t="s">
        <v>25</v>
      </c>
      <c r="I11" s="18">
        <f t="shared" si="2"/>
        <v>2</v>
      </c>
      <c r="J11" s="18"/>
      <c r="K11" s="18"/>
      <c r="L11" s="16" t="s">
        <v>116</v>
      </c>
      <c r="M11" s="17" t="s">
        <v>13</v>
      </c>
      <c r="N11" s="18">
        <f t="shared" si="3"/>
        <v>0</v>
      </c>
      <c r="O11" s="18"/>
      <c r="P11" s="18"/>
      <c r="Q11" s="34"/>
      <c r="R11" s="17"/>
      <c r="S11" s="18"/>
      <c r="T11" s="19"/>
      <c r="U11" s="19"/>
      <c r="V11" s="22"/>
      <c r="W11" s="17"/>
      <c r="X11" s="18"/>
      <c r="Y11" s="20"/>
      <c r="Z11" s="19"/>
      <c r="AA11" s="19"/>
      <c r="AB11" s="19"/>
      <c r="AC11" s="19"/>
      <c r="AD11" s="19"/>
      <c r="AE11" s="19"/>
      <c r="AF11" s="19"/>
      <c r="AG11" s="19"/>
      <c r="AH11" s="19"/>
      <c r="AI11" s="19"/>
      <c r="AJ11" s="19"/>
      <c r="AK11" s="19"/>
      <c r="AL11" s="19"/>
    </row>
    <row r="12" ht="45.0" customHeight="1">
      <c r="A12" s="22"/>
      <c r="B12" s="22"/>
      <c r="C12" s="17"/>
      <c r="D12" s="18"/>
      <c r="E12" s="18"/>
      <c r="F12" s="18"/>
      <c r="G12" s="16" t="s">
        <v>117</v>
      </c>
      <c r="H12" s="17" t="s">
        <v>18</v>
      </c>
      <c r="I12" s="18">
        <f t="shared" si="2"/>
        <v>1</v>
      </c>
      <c r="J12" s="18"/>
      <c r="K12" s="18"/>
      <c r="L12" s="16" t="s">
        <v>118</v>
      </c>
      <c r="M12" s="17" t="s">
        <v>13</v>
      </c>
      <c r="N12" s="18">
        <f t="shared" si="3"/>
        <v>0</v>
      </c>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45.0" customHeight="1">
      <c r="A13" s="22"/>
      <c r="B13" s="22"/>
      <c r="C13" s="17"/>
      <c r="D13" s="18"/>
      <c r="E13" s="18"/>
      <c r="F13" s="18"/>
      <c r="G13" s="16" t="s">
        <v>119</v>
      </c>
      <c r="H13" s="17" t="s">
        <v>25</v>
      </c>
      <c r="I13" s="18">
        <f t="shared" si="2"/>
        <v>2</v>
      </c>
      <c r="J13" s="18"/>
      <c r="K13" s="18"/>
      <c r="L13" s="22"/>
      <c r="M13" s="17"/>
      <c r="N13" s="18"/>
      <c r="O13" s="18"/>
      <c r="P13" s="18"/>
      <c r="Q13" s="22"/>
      <c r="R13" s="17"/>
      <c r="S13" s="18"/>
      <c r="T13" s="19"/>
      <c r="U13" s="19"/>
      <c r="V13" s="22"/>
      <c r="W13" s="17"/>
      <c r="X13" s="26"/>
      <c r="Y13" s="20"/>
      <c r="Z13" s="19"/>
      <c r="AA13" s="19"/>
      <c r="AB13" s="19"/>
      <c r="AC13" s="19"/>
      <c r="AD13" s="19"/>
      <c r="AE13" s="19"/>
      <c r="AF13" s="19"/>
      <c r="AG13" s="19"/>
      <c r="AH13" s="19"/>
      <c r="AI13" s="19"/>
      <c r="AJ13" s="19"/>
      <c r="AK13" s="19"/>
      <c r="AL13" s="19"/>
    </row>
    <row r="14" ht="18.75" customHeight="1">
      <c r="A14" s="1"/>
      <c r="B14" s="4"/>
      <c r="C14" s="3"/>
      <c r="G14" s="4"/>
      <c r="H14" s="3"/>
      <c r="S14" s="5"/>
      <c r="T14" s="5"/>
      <c r="U14" s="5"/>
      <c r="V14" s="5"/>
      <c r="W14" s="5"/>
      <c r="X14" s="5"/>
      <c r="Y14" s="5"/>
      <c r="Z14" s="5"/>
      <c r="AA14" s="5"/>
      <c r="AB14" s="5"/>
      <c r="AC14" s="5"/>
      <c r="AD14" s="5"/>
      <c r="AE14" s="5"/>
      <c r="AF14" s="5"/>
      <c r="AG14" s="5"/>
      <c r="AH14" s="5"/>
      <c r="AI14" s="5"/>
      <c r="AJ14" s="5"/>
      <c r="AK14" s="5"/>
      <c r="AL14" s="5"/>
    </row>
    <row r="15" ht="56.25" customHeight="1">
      <c r="A15" s="5"/>
      <c r="B15" s="27" t="s">
        <v>42</v>
      </c>
      <c r="C15" s="28" t="str">
        <f>IF(AND(EQ(COUNTIF(C7:C13, "Nope"), 0), LTE(COUNTIF(C7:C13, "Somewhat"), 1)), "Achieved", "Not there yet")</f>
        <v>Achieved</v>
      </c>
      <c r="D15" s="15">
        <f>IF(AND(MIN(D7:D12) &gt; 0, AVERAGE(D7:D12) &gt; 1.7), 1, 0)</f>
        <v>1</v>
      </c>
      <c r="E15" s="5"/>
      <c r="F15" s="5"/>
      <c r="G15" s="27" t="s">
        <v>42</v>
      </c>
      <c r="H15" s="28" t="str">
        <f>IF(AND(EQ(COUNTIF(H7:H13, "Nope"), 0), LTE(COUNTIF(H7:H13, "Somewhat"), 1)), "Achieved", "Not there yet")</f>
        <v>Achieved</v>
      </c>
      <c r="I15" s="15">
        <f>IF(AND(MIN(I7:I13) &gt; 0, AVERAGE(I7:I13) &gt; 1.7), 1, 0)</f>
        <v>1</v>
      </c>
      <c r="J15" s="5"/>
      <c r="K15" s="5"/>
      <c r="L15" s="27" t="s">
        <v>42</v>
      </c>
      <c r="M15" s="28" t="str">
        <f>IF(AND(EQ(COUNTIF(M7:M13, "Nope"), 0), LTE(COUNTIF(M7:M13, "Somewhat"), 1)), "Achieved", "Not there yet")</f>
        <v>Not there yet</v>
      </c>
      <c r="N15" s="15">
        <f>IF(AND(MIN(N7:N12) &gt; 0, AVERAGE(N7:N12) &gt; 1.7), 1, 0)</f>
        <v>0</v>
      </c>
      <c r="O15" s="29"/>
      <c r="P15" s="29"/>
      <c r="Q15" s="27" t="s">
        <v>42</v>
      </c>
      <c r="R15" s="28" t="str">
        <f>IF(AND(EQ(COUNTIF(R7:R13, "Nope"), 0), LTE(COUNTIF(R7:R13, "Somewhat"), 1)), "Achieved", "Not there yet")</f>
        <v>Not there yet</v>
      </c>
      <c r="S15" s="15">
        <f>IF(AND(MIN(S7:S12) &gt; 0, AVERAGE(S7:S12) &gt; 1.7), 1, 0)</f>
        <v>0</v>
      </c>
      <c r="T15" s="5"/>
      <c r="U15" s="5"/>
      <c r="V15" s="27" t="s">
        <v>42</v>
      </c>
      <c r="W15" s="28" t="str">
        <f>IF(AND(EQ(COUNTIF(W7:W13, "Nope"), 0), LTE(COUNTIF(W7:W13, "Somewhat"), 1)), "Achieved", "Not there yet")</f>
        <v>Not there yet</v>
      </c>
      <c r="X15" s="15">
        <f>IF(AND(MIN(X7:X12) &gt; 0, AVERAGE(X7:X12) &gt; 1.7), 1, 0)</f>
        <v>0</v>
      </c>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5"/>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5"/>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5"/>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5"/>
      <c r="B32" s="5"/>
      <c r="C32" s="29"/>
      <c r="D32" s="5"/>
      <c r="E32" s="5"/>
      <c r="F32" s="5"/>
      <c r="G32" s="5"/>
      <c r="H32" s="29"/>
      <c r="I32" s="5"/>
      <c r="J32" s="5"/>
      <c r="K32" s="5"/>
      <c r="L32" s="29"/>
      <c r="M32" s="5"/>
      <c r="N32" s="29"/>
      <c r="O32" s="29"/>
      <c r="P32" s="29"/>
      <c r="Q32" s="5"/>
      <c r="R32" s="29"/>
      <c r="S32" s="5"/>
      <c r="T32" s="5"/>
      <c r="U32" s="5"/>
      <c r="V32" s="5"/>
      <c r="W32" s="5"/>
      <c r="X32" s="5"/>
      <c r="Y32" s="5"/>
      <c r="Z32" s="5"/>
      <c r="AA32" s="5"/>
      <c r="AB32" s="5"/>
      <c r="AC32" s="5"/>
      <c r="AD32" s="5"/>
      <c r="AE32" s="5"/>
      <c r="AF32" s="5"/>
      <c r="AG32" s="5"/>
      <c r="AH32" s="5"/>
      <c r="AI32" s="5"/>
      <c r="AJ32" s="5"/>
      <c r="AK32" s="5"/>
      <c r="AL32" s="5"/>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row>
  </sheetData>
  <conditionalFormatting sqref="C7:C13 H7:H13 M7:M13 R7:R13 W7:W13">
    <cfRule type="cellIs" dxfId="0" priority="1" operator="equal">
      <formula>"Somewhat"</formula>
    </cfRule>
  </conditionalFormatting>
  <conditionalFormatting sqref="C7:C13 H7:H13 M7:M13 R7:R13 W7:W13">
    <cfRule type="cellIs" dxfId="1" priority="2" operator="equal">
      <formula>"Nope"</formula>
    </cfRule>
  </conditionalFormatting>
  <conditionalFormatting sqref="C7:C13 H7:H13 M7:M13 R7:R13 W7:W13">
    <cfRule type="cellIs" dxfId="2" priority="3" operator="equal">
      <formula>"Yes"</formula>
    </cfRule>
  </conditionalFormatting>
  <conditionalFormatting sqref="C15 H15 M15 R15 W15">
    <cfRule type="containsText" dxfId="2" priority="4" operator="containsText" text="achieved">
      <formula>NOT(ISERROR(SEARCH(("achieved"),(C15))))</formula>
    </cfRule>
  </conditionalFormatting>
  <conditionalFormatting sqref="C15 H15 M15 R15 W15">
    <cfRule type="notContainsText" dxfId="1" priority="5" operator="notContains" text="achieved">
      <formula>ISERROR(SEARCH(("achieved"),(C15)))</formula>
    </cfRule>
  </conditionalFormatting>
  <dataValidations>
    <dataValidation type="list" allowBlank="1" showErrorMessage="1" sqref="C7:C10 R7:R10 W7:W10 M7:M12 H7:H13">
      <formula1>"Nope,Somewhat,Yes"</formula1>
    </dataValidation>
  </dataValidation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74.88"/>
    <col customWidth="1" min="8" max="8" width="11.38"/>
    <col customWidth="1" min="9" max="9" width="3.25"/>
    <col customWidth="1" min="10" max="10" width="11.38"/>
    <col customWidth="1" min="11" max="11" width="3.25"/>
    <col customWidth="1" min="12" max="12" width="74.88"/>
    <col customWidth="1" min="13" max="13" width="11.38"/>
    <col customWidth="1" min="14" max="14" width="3.25"/>
    <col customWidth="1" min="15" max="15" width="11.38"/>
    <col customWidth="1" min="16" max="16" width="3.25"/>
    <col customWidth="1" min="17" max="17" width="74.88"/>
    <col customWidth="1" min="18" max="18" width="11.38"/>
    <col customWidth="1" min="19" max="19" width="3.25"/>
    <col customWidth="1" min="20" max="20" width="11.38"/>
    <col customWidth="1" min="21" max="21" width="3.25"/>
    <col customWidth="1" min="22" max="22" width="74.88"/>
    <col customWidth="1" min="23" max="23" width="11.38"/>
    <col customWidth="1" min="24" max="24" width="3.25"/>
    <col customWidth="1" min="25" max="25" width="11.38"/>
    <col customWidth="1" min="26" max="38" width="14.38"/>
  </cols>
  <sheetData>
    <row r="1" ht="45.0" customHeight="1">
      <c r="A1" s="1"/>
      <c r="B1" s="2" t="s">
        <v>120</v>
      </c>
      <c r="C1" s="3"/>
      <c r="G1" s="4"/>
      <c r="H1" s="3"/>
      <c r="S1" s="5"/>
      <c r="T1" s="5"/>
      <c r="U1" s="5"/>
      <c r="V1" s="5"/>
      <c r="W1" s="5"/>
      <c r="X1" s="5"/>
      <c r="Y1" s="5"/>
      <c r="Z1" s="5"/>
      <c r="AA1" s="5"/>
      <c r="AB1" s="5"/>
      <c r="AC1" s="5"/>
      <c r="AD1" s="5"/>
      <c r="AE1" s="5"/>
      <c r="AF1" s="5"/>
      <c r="AG1" s="5"/>
      <c r="AH1" s="5"/>
      <c r="AI1" s="5"/>
      <c r="AJ1" s="5"/>
      <c r="AK1" s="5"/>
      <c r="AL1" s="5"/>
    </row>
    <row r="2" ht="18.75" customHeight="1">
      <c r="A2" s="6"/>
      <c r="B2" s="7" t="s">
        <v>121</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122</v>
      </c>
      <c r="C7" s="17" t="s">
        <v>25</v>
      </c>
      <c r="D7" s="18">
        <f t="shared" ref="D7:D10" si="1">IF(C7="Yes", 2, IF(C7="Somewhat", 1, 0))</f>
        <v>2</v>
      </c>
      <c r="E7" s="18"/>
      <c r="F7" s="18"/>
      <c r="G7" s="16" t="s">
        <v>123</v>
      </c>
      <c r="H7" s="17" t="s">
        <v>25</v>
      </c>
      <c r="I7" s="18">
        <f t="shared" ref="I7:I11" si="2">IF(H7="Yes", 2, IF(H7="Somewhat", 1, 0))</f>
        <v>2</v>
      </c>
      <c r="J7" s="18"/>
      <c r="K7" s="18"/>
      <c r="L7" s="16" t="s">
        <v>124</v>
      </c>
      <c r="M7" s="17" t="s">
        <v>18</v>
      </c>
      <c r="N7" s="18">
        <f t="shared" ref="N7:N12" si="3">IF(M7="Yes", 2, IF(M7="Somewhat", 1, 0))</f>
        <v>1</v>
      </c>
      <c r="O7" s="18"/>
      <c r="P7" s="18"/>
      <c r="Q7" s="32" t="s">
        <v>125</v>
      </c>
      <c r="R7" s="17" t="s">
        <v>13</v>
      </c>
      <c r="S7" s="18">
        <f t="shared" ref="S7:S10" si="4">IF(R7="Yes", 2, IF(R7="Somewhat", 1, 0))</f>
        <v>0</v>
      </c>
      <c r="T7" s="19"/>
      <c r="U7" s="20"/>
      <c r="V7" s="32" t="s">
        <v>126</v>
      </c>
      <c r="W7" s="17" t="s">
        <v>13</v>
      </c>
      <c r="X7" s="18">
        <f t="shared" ref="X7:X10" si="5">IF(W7="Yes", 2, IF(W7="Somewhat", 1, 0))</f>
        <v>0</v>
      </c>
      <c r="Z7" s="19"/>
      <c r="AA7" s="19"/>
      <c r="AB7" s="19"/>
      <c r="AC7" s="19"/>
      <c r="AD7" s="19"/>
      <c r="AE7" s="19"/>
      <c r="AF7" s="19"/>
      <c r="AG7" s="19"/>
      <c r="AH7" s="19"/>
      <c r="AI7" s="19"/>
      <c r="AJ7" s="19"/>
      <c r="AK7" s="19"/>
      <c r="AL7" s="19"/>
    </row>
    <row r="8" ht="45.0" customHeight="1">
      <c r="A8" s="22"/>
      <c r="B8" s="16" t="s">
        <v>127</v>
      </c>
      <c r="C8" s="17" t="s">
        <v>25</v>
      </c>
      <c r="D8" s="18">
        <f t="shared" si="1"/>
        <v>2</v>
      </c>
      <c r="E8" s="18"/>
      <c r="F8" s="18"/>
      <c r="G8" s="16" t="s">
        <v>128</v>
      </c>
      <c r="H8" s="17" t="s">
        <v>25</v>
      </c>
      <c r="I8" s="18">
        <f t="shared" si="2"/>
        <v>2</v>
      </c>
      <c r="J8" s="18"/>
      <c r="K8" s="18"/>
      <c r="L8" s="16" t="s">
        <v>129</v>
      </c>
      <c r="M8" s="17" t="s">
        <v>25</v>
      </c>
      <c r="N8" s="18">
        <f t="shared" si="3"/>
        <v>2</v>
      </c>
      <c r="O8" s="18"/>
      <c r="P8" s="18"/>
      <c r="Q8" s="16" t="s">
        <v>130</v>
      </c>
      <c r="R8" s="17" t="s">
        <v>13</v>
      </c>
      <c r="S8" s="18">
        <f t="shared" si="4"/>
        <v>0</v>
      </c>
      <c r="T8" s="19"/>
      <c r="U8" s="20"/>
      <c r="V8" s="32" t="s">
        <v>131</v>
      </c>
      <c r="W8" s="17" t="s">
        <v>13</v>
      </c>
      <c r="X8" s="18">
        <f t="shared" si="5"/>
        <v>0</v>
      </c>
      <c r="Y8" s="20"/>
      <c r="Z8" s="19"/>
      <c r="AA8" s="19"/>
      <c r="AB8" s="19"/>
      <c r="AC8" s="19"/>
      <c r="AD8" s="19"/>
      <c r="AE8" s="19"/>
      <c r="AF8" s="19"/>
      <c r="AG8" s="19"/>
      <c r="AH8" s="19"/>
      <c r="AI8" s="19"/>
      <c r="AJ8" s="19"/>
      <c r="AK8" s="19"/>
      <c r="AL8" s="19"/>
    </row>
    <row r="9" ht="45.0" customHeight="1">
      <c r="A9" s="22"/>
      <c r="B9" s="16" t="s">
        <v>132</v>
      </c>
      <c r="C9" s="17" t="s">
        <v>25</v>
      </c>
      <c r="D9" s="18">
        <f t="shared" si="1"/>
        <v>2</v>
      </c>
      <c r="E9" s="18"/>
      <c r="F9" s="18"/>
      <c r="G9" s="32" t="s">
        <v>133</v>
      </c>
      <c r="H9" s="17" t="s">
        <v>25</v>
      </c>
      <c r="I9" s="18">
        <f t="shared" si="2"/>
        <v>2</v>
      </c>
      <c r="J9" s="18"/>
      <c r="K9" s="18"/>
      <c r="L9" s="16" t="s">
        <v>134</v>
      </c>
      <c r="M9" s="17" t="s">
        <v>25</v>
      </c>
      <c r="N9" s="18">
        <f t="shared" si="3"/>
        <v>2</v>
      </c>
      <c r="O9" s="18"/>
      <c r="P9" s="18"/>
      <c r="Q9" s="16" t="s">
        <v>135</v>
      </c>
      <c r="R9" s="17" t="s">
        <v>13</v>
      </c>
      <c r="S9" s="18">
        <f t="shared" si="4"/>
        <v>0</v>
      </c>
      <c r="T9" s="19"/>
      <c r="U9" s="20"/>
      <c r="V9" s="32" t="s">
        <v>136</v>
      </c>
      <c r="W9" s="17" t="s">
        <v>13</v>
      </c>
      <c r="X9" s="18">
        <f t="shared" si="5"/>
        <v>0</v>
      </c>
      <c r="Y9" s="20"/>
      <c r="Z9" s="19"/>
      <c r="AA9" s="19"/>
      <c r="AB9" s="19"/>
      <c r="AC9" s="19"/>
      <c r="AD9" s="19"/>
      <c r="AE9" s="19"/>
      <c r="AF9" s="19"/>
      <c r="AG9" s="19"/>
      <c r="AH9" s="19"/>
      <c r="AI9" s="19"/>
      <c r="AJ9" s="19"/>
      <c r="AK9" s="19"/>
      <c r="AL9" s="19"/>
    </row>
    <row r="10" ht="45.0" customHeight="1">
      <c r="A10" s="22"/>
      <c r="B10" s="22" t="s">
        <v>137</v>
      </c>
      <c r="C10" s="17" t="s">
        <v>25</v>
      </c>
      <c r="D10" s="18">
        <f t="shared" si="1"/>
        <v>2</v>
      </c>
      <c r="E10" s="18"/>
      <c r="F10" s="18"/>
      <c r="G10" s="16" t="s">
        <v>138</v>
      </c>
      <c r="H10" s="17" t="s">
        <v>25</v>
      </c>
      <c r="I10" s="18">
        <f t="shared" si="2"/>
        <v>2</v>
      </c>
      <c r="J10" s="18"/>
      <c r="K10" s="18"/>
      <c r="L10" s="16" t="s">
        <v>139</v>
      </c>
      <c r="M10" s="17" t="s">
        <v>25</v>
      </c>
      <c r="N10" s="18">
        <f t="shared" si="3"/>
        <v>2</v>
      </c>
      <c r="O10" s="18"/>
      <c r="P10" s="18"/>
      <c r="Q10" s="16" t="s">
        <v>140</v>
      </c>
      <c r="R10" s="17" t="s">
        <v>13</v>
      </c>
      <c r="S10" s="18">
        <f t="shared" si="4"/>
        <v>0</v>
      </c>
      <c r="T10" s="19"/>
      <c r="U10" s="20"/>
      <c r="V10" s="32" t="s">
        <v>141</v>
      </c>
      <c r="W10" s="17" t="s">
        <v>13</v>
      </c>
      <c r="X10" s="18">
        <f t="shared" si="5"/>
        <v>0</v>
      </c>
      <c r="Y10" s="20"/>
      <c r="Z10" s="19"/>
      <c r="AA10" s="19"/>
      <c r="AB10" s="19"/>
      <c r="AC10" s="19"/>
      <c r="AD10" s="19"/>
      <c r="AE10" s="19"/>
      <c r="AF10" s="19"/>
      <c r="AG10" s="19"/>
      <c r="AH10" s="19"/>
      <c r="AI10" s="19"/>
      <c r="AJ10" s="19"/>
      <c r="AK10" s="19"/>
      <c r="AL10" s="19"/>
    </row>
    <row r="11" ht="45.0" customHeight="1">
      <c r="A11" s="22"/>
      <c r="B11" s="22"/>
      <c r="C11" s="17"/>
      <c r="D11" s="18"/>
      <c r="E11" s="18"/>
      <c r="F11" s="18"/>
      <c r="G11" s="16" t="s">
        <v>142</v>
      </c>
      <c r="H11" s="17" t="s">
        <v>25</v>
      </c>
      <c r="I11" s="18">
        <f t="shared" si="2"/>
        <v>2</v>
      </c>
      <c r="J11" s="18"/>
      <c r="K11" s="18"/>
      <c r="L11" s="16" t="s">
        <v>143</v>
      </c>
      <c r="M11" s="17" t="s">
        <v>25</v>
      </c>
      <c r="N11" s="18">
        <f t="shared" si="3"/>
        <v>2</v>
      </c>
      <c r="O11" s="18"/>
      <c r="P11" s="18"/>
      <c r="Q11" s="34"/>
      <c r="R11" s="17"/>
      <c r="S11" s="18"/>
      <c r="T11" s="19"/>
      <c r="U11" s="19"/>
      <c r="V11" s="22"/>
      <c r="W11" s="17"/>
      <c r="X11" s="18"/>
      <c r="Y11" s="20"/>
      <c r="Z11" s="19"/>
      <c r="AA11" s="19"/>
      <c r="AB11" s="19"/>
      <c r="AC11" s="19"/>
      <c r="AD11" s="19"/>
      <c r="AE11" s="19"/>
      <c r="AF11" s="19"/>
      <c r="AG11" s="19"/>
      <c r="AH11" s="19"/>
      <c r="AI11" s="19"/>
      <c r="AJ11" s="19"/>
      <c r="AK11" s="19"/>
      <c r="AL11" s="19"/>
    </row>
    <row r="12" ht="45.0" customHeight="1">
      <c r="A12" s="22"/>
      <c r="B12" s="22"/>
      <c r="C12" s="17"/>
      <c r="D12" s="18"/>
      <c r="E12" s="18"/>
      <c r="F12" s="18"/>
      <c r="G12" s="34"/>
      <c r="H12" s="17"/>
      <c r="I12" s="18"/>
      <c r="J12" s="18"/>
      <c r="K12" s="18"/>
      <c r="L12" s="16" t="s">
        <v>144</v>
      </c>
      <c r="M12" s="17" t="s">
        <v>25</v>
      </c>
      <c r="N12" s="18">
        <f t="shared" si="3"/>
        <v>2</v>
      </c>
      <c r="O12" s="18"/>
      <c r="P12" s="18"/>
      <c r="Q12" s="22"/>
      <c r="R12" s="17"/>
      <c r="S12" s="18"/>
      <c r="T12" s="19"/>
      <c r="U12" s="19"/>
      <c r="V12" s="22"/>
      <c r="W12" s="17"/>
      <c r="X12" s="26"/>
      <c r="Y12" s="20"/>
      <c r="Z12" s="19"/>
      <c r="AA12" s="19"/>
      <c r="AB12" s="19"/>
      <c r="AC12" s="19"/>
      <c r="AD12" s="19"/>
      <c r="AE12" s="19"/>
      <c r="AF12" s="19"/>
      <c r="AG12" s="19"/>
      <c r="AH12" s="19"/>
      <c r="AI12" s="19"/>
      <c r="AJ12" s="19"/>
      <c r="AK12" s="19"/>
      <c r="AL12" s="19"/>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7" t="s">
        <v>42</v>
      </c>
      <c r="C14" s="28" t="str">
        <f>IF(AND(EQ(COUNTIF(C4:C12, "Nope"), 0), LTE(COUNTIF(C4:C12, "Somewhat"), 1)), "Achieved", "Not there yet")</f>
        <v>Achieved</v>
      </c>
      <c r="D14" s="15">
        <f>IF(AND(MIN(D7:D12) &gt; 0, AVERAGE(D7:D12) &gt; 1.7), 1, 0)</f>
        <v>1</v>
      </c>
      <c r="E14" s="5"/>
      <c r="F14" s="5"/>
      <c r="G14" s="27" t="s">
        <v>42</v>
      </c>
      <c r="H14" s="28" t="str">
        <f>IF(AND(EQ(COUNTIF(H4:H12, "Nope"), 0), LTE(COUNTIF(H4:H12, "Somewhat"), 1)), "Achieved", "Not there yet")</f>
        <v>Achieved</v>
      </c>
      <c r="I14" s="15">
        <f>IF(AND(MIN(I7:I12) &gt; 0, AVERAGE(I7:I12) &gt; 1.7), 1, 0)</f>
        <v>1</v>
      </c>
      <c r="J14" s="5"/>
      <c r="K14" s="5"/>
      <c r="L14" s="27" t="s">
        <v>42</v>
      </c>
      <c r="M14" s="28" t="str">
        <f>IF(AND(EQ(COUNTIF(M4:M12, "Nope"), 0), LTE(COUNTIF(M4:M12, "Somewhat"), 1)), "Achieved", "Not there yet")</f>
        <v>Achieved</v>
      </c>
      <c r="N14" s="15">
        <f>IF(AND(MIN(N7:N12) &gt; 0, AVERAGE(N7:N12) &gt; 1.7), 1, 0)</f>
        <v>1</v>
      </c>
      <c r="O14" s="29"/>
      <c r="P14" s="29"/>
      <c r="Q14" s="27" t="s">
        <v>42</v>
      </c>
      <c r="R14" s="28" t="str">
        <f>IF(AND(EQ(COUNTIF(R4:R12, "Nope"), 0), LTE(COUNTIF(R4:R12, "Somewhat"), 1)), "Achieved", "Not there yet")</f>
        <v>Not there yet</v>
      </c>
      <c r="S14" s="15">
        <f>IF(AND(MIN(S7:S12) &gt; 0, AVERAGE(S7:S12) &gt; 1.7), 1, 0)</f>
        <v>0</v>
      </c>
      <c r="T14" s="5"/>
      <c r="U14" s="5"/>
      <c r="V14" s="27" t="s">
        <v>42</v>
      </c>
      <c r="W14" s="28" t="str">
        <f>IF(AND(EQ(COUNTIF(W4:W12, "Nope"), 0), LTE(COUNTIF(W4:W12, "Somewhat"), 1)), "Achieved", "Not there yet")</f>
        <v>Not there yet</v>
      </c>
      <c r="X14" s="15">
        <f>IF(AND(MIN(X7:X12) &gt; 0, AVERAGE(X7:X12) &gt; 1.7), 1, 0)</f>
        <v>0</v>
      </c>
      <c r="Y14" s="5"/>
      <c r="Z14" s="5"/>
      <c r="AA14" s="5"/>
      <c r="AB14" s="5"/>
      <c r="AC14" s="5"/>
      <c r="AD14" s="5"/>
      <c r="AE14" s="5"/>
      <c r="AF14" s="5"/>
      <c r="AG14" s="5"/>
      <c r="AH14" s="5"/>
      <c r="AI14" s="5"/>
      <c r="AJ14" s="5"/>
      <c r="AK14" s="5"/>
      <c r="AL14" s="5"/>
    </row>
    <row r="15" ht="15.75" customHeight="1">
      <c r="A15" s="5"/>
      <c r="B15" s="5"/>
      <c r="C15" s="29"/>
      <c r="D15" s="5"/>
      <c r="E15" s="5"/>
      <c r="F15" s="5"/>
      <c r="G15" s="5"/>
      <c r="H15" s="29"/>
      <c r="I15" s="5"/>
      <c r="J15" s="5"/>
      <c r="K15" s="5"/>
      <c r="L15" s="29"/>
      <c r="M15" s="5"/>
      <c r="N15" s="29"/>
      <c r="O15" s="29"/>
      <c r="P15" s="29"/>
      <c r="Q15" s="5"/>
      <c r="R15" s="29"/>
      <c r="S15" s="5"/>
      <c r="T15" s="5"/>
      <c r="U15" s="5"/>
      <c r="V15" s="5"/>
      <c r="W15" s="5"/>
      <c r="X15" s="5"/>
      <c r="Y15" s="5"/>
      <c r="Z15" s="5"/>
      <c r="AA15" s="5"/>
      <c r="AB15" s="5"/>
      <c r="AC15" s="5"/>
      <c r="AD15" s="5"/>
      <c r="AE15" s="5"/>
      <c r="AF15" s="5"/>
      <c r="AG15" s="5"/>
      <c r="AH15" s="5"/>
      <c r="AI15" s="5"/>
      <c r="AJ15" s="5"/>
      <c r="AK15" s="5"/>
      <c r="AL15" s="5"/>
    </row>
    <row r="16" ht="15.75" customHeight="1">
      <c r="A16" s="5"/>
      <c r="B16" s="5"/>
      <c r="C16" s="29"/>
      <c r="D16" s="5"/>
      <c r="E16" s="5"/>
      <c r="F16" s="5"/>
      <c r="G16" s="5"/>
      <c r="H16" s="29"/>
      <c r="I16" s="5"/>
      <c r="J16" s="5"/>
      <c r="K16" s="5"/>
      <c r="L16" s="29"/>
      <c r="M16" s="5"/>
      <c r="N16" s="29"/>
      <c r="O16" s="29"/>
      <c r="P16" s="29"/>
      <c r="Q16" s="5"/>
      <c r="R16" s="29"/>
      <c r="S16" s="5"/>
      <c r="T16" s="5"/>
      <c r="U16" s="5"/>
      <c r="V16" s="5"/>
      <c r="W16" s="5"/>
      <c r="X16" s="5"/>
      <c r="Y16" s="5"/>
      <c r="Z16" s="5"/>
      <c r="AA16" s="5"/>
      <c r="AB16" s="5"/>
      <c r="AC16" s="5"/>
      <c r="AD16" s="5"/>
      <c r="AE16" s="5"/>
      <c r="AF16" s="5"/>
      <c r="AG16" s="5"/>
      <c r="AH16" s="5"/>
      <c r="AI16" s="5"/>
      <c r="AJ16" s="5"/>
      <c r="AK16" s="5"/>
      <c r="AL16" s="5"/>
    </row>
    <row r="17" ht="15.75" customHeight="1">
      <c r="A17" s="5"/>
      <c r="B17" s="5"/>
      <c r="C17" s="29"/>
      <c r="D17" s="5"/>
      <c r="E17" s="5"/>
      <c r="F17" s="5"/>
      <c r="G17" s="5"/>
      <c r="H17" s="29"/>
      <c r="I17" s="5"/>
      <c r="J17" s="5"/>
      <c r="K17" s="5"/>
      <c r="L17" s="29"/>
      <c r="M17" s="5"/>
      <c r="N17" s="29"/>
      <c r="O17" s="29"/>
      <c r="P17" s="29"/>
      <c r="Q17" s="5"/>
      <c r="R17" s="29"/>
      <c r="S17" s="5"/>
      <c r="T17" s="5"/>
      <c r="U17" s="5"/>
      <c r="V17" s="5"/>
      <c r="W17" s="5"/>
      <c r="X17" s="5"/>
      <c r="Y17" s="5"/>
      <c r="Z17" s="5"/>
      <c r="AA17" s="5"/>
      <c r="AB17" s="5"/>
      <c r="AC17" s="5"/>
      <c r="AD17" s="5"/>
      <c r="AE17" s="5"/>
      <c r="AF17" s="5"/>
      <c r="AG17" s="5"/>
      <c r="AH17" s="5"/>
      <c r="AI17" s="5"/>
      <c r="AJ17" s="5"/>
      <c r="AK17" s="5"/>
      <c r="AL17" s="5"/>
    </row>
    <row r="18" ht="15.75" customHeight="1">
      <c r="A18" s="5"/>
      <c r="B18" s="5"/>
      <c r="C18" s="29"/>
      <c r="D18" s="5"/>
      <c r="E18" s="5"/>
      <c r="F18" s="5"/>
      <c r="G18" s="5"/>
      <c r="H18" s="29"/>
      <c r="I18" s="5"/>
      <c r="J18" s="5"/>
      <c r="K18" s="5"/>
      <c r="L18" s="29"/>
      <c r="M18" s="5"/>
      <c r="N18" s="29"/>
      <c r="O18" s="29"/>
      <c r="P18" s="29"/>
      <c r="Q18" s="5"/>
      <c r="R18" s="29"/>
      <c r="S18" s="5"/>
      <c r="T18" s="5"/>
      <c r="U18" s="5"/>
      <c r="V18" s="5"/>
      <c r="W18" s="5"/>
      <c r="X18" s="5"/>
      <c r="Y18" s="5"/>
      <c r="Z18" s="5"/>
      <c r="AA18" s="5"/>
      <c r="AB18" s="5"/>
      <c r="AC18" s="5"/>
      <c r="AD18" s="5"/>
      <c r="AE18" s="5"/>
      <c r="AF18" s="5"/>
      <c r="AG18" s="5"/>
      <c r="AH18" s="5"/>
      <c r="AI18" s="5"/>
      <c r="AJ18" s="5"/>
      <c r="AK18" s="5"/>
      <c r="AL18" s="5"/>
    </row>
    <row r="19" ht="15.75" customHeight="1">
      <c r="A19" s="5"/>
      <c r="B19" s="5"/>
      <c r="C19" s="29"/>
      <c r="D19" s="5"/>
      <c r="E19" s="5"/>
      <c r="F19" s="5"/>
      <c r="G19" s="5"/>
      <c r="H19" s="29"/>
      <c r="I19" s="5"/>
      <c r="J19" s="5"/>
      <c r="K19" s="5"/>
      <c r="L19" s="29"/>
      <c r="M19" s="5"/>
      <c r="N19" s="29"/>
      <c r="O19" s="29"/>
      <c r="P19" s="29"/>
      <c r="Q19" s="5"/>
      <c r="R19" s="29"/>
      <c r="S19" s="5"/>
      <c r="T19" s="5"/>
      <c r="U19" s="5"/>
      <c r="V19" s="5"/>
      <c r="W19" s="5"/>
      <c r="X19" s="5"/>
      <c r="Y19" s="5"/>
      <c r="Z19" s="5"/>
      <c r="AA19" s="5"/>
      <c r="AB19" s="5"/>
      <c r="AC19" s="5"/>
      <c r="AD19" s="5"/>
      <c r="AE19" s="5"/>
      <c r="AF19" s="5"/>
      <c r="AG19" s="5"/>
      <c r="AH19" s="5"/>
      <c r="AI19" s="5"/>
      <c r="AJ19" s="5"/>
      <c r="AK19" s="5"/>
      <c r="AL19" s="5"/>
    </row>
    <row r="20" ht="15.75" customHeight="1">
      <c r="A20" s="5"/>
      <c r="B20" s="5"/>
      <c r="C20" s="29"/>
      <c r="D20" s="5"/>
      <c r="E20" s="5"/>
      <c r="F20" s="5"/>
      <c r="G20" s="5"/>
      <c r="H20" s="29"/>
      <c r="I20" s="5"/>
      <c r="J20" s="5"/>
      <c r="K20" s="5"/>
      <c r="L20" s="29"/>
      <c r="M20" s="5"/>
      <c r="N20" s="29"/>
      <c r="O20" s="29"/>
      <c r="P20" s="29"/>
      <c r="Q20" s="5"/>
      <c r="R20" s="29"/>
      <c r="S20" s="5"/>
      <c r="T20" s="5"/>
      <c r="U20" s="5"/>
      <c r="V20" s="5"/>
      <c r="W20" s="5"/>
      <c r="X20" s="5"/>
      <c r="Y20" s="5"/>
      <c r="Z20" s="5"/>
      <c r="AA20" s="5"/>
      <c r="AB20" s="5"/>
      <c r="AC20" s="5"/>
      <c r="AD20" s="5"/>
      <c r="AE20" s="5"/>
      <c r="AF20" s="5"/>
      <c r="AG20" s="5"/>
      <c r="AH20" s="5"/>
      <c r="AI20" s="5"/>
      <c r="AJ20" s="5"/>
      <c r="AK20" s="5"/>
      <c r="AL20" s="5"/>
    </row>
    <row r="21" ht="15.75" customHeight="1">
      <c r="A21" s="5"/>
      <c r="B21" s="5"/>
      <c r="C21" s="29"/>
      <c r="D21" s="5"/>
      <c r="E21" s="5"/>
      <c r="F21" s="5"/>
      <c r="G21" s="5"/>
      <c r="H21" s="29"/>
      <c r="I21" s="5"/>
      <c r="J21" s="5"/>
      <c r="K21" s="5"/>
      <c r="L21" s="29"/>
      <c r="M21" s="5"/>
      <c r="N21" s="29"/>
      <c r="O21" s="29"/>
      <c r="P21" s="29"/>
      <c r="Q21" s="5"/>
      <c r="R21" s="29"/>
      <c r="S21" s="5"/>
      <c r="T21" s="5"/>
      <c r="U21" s="5"/>
      <c r="V21" s="5"/>
      <c r="W21" s="5"/>
      <c r="X21" s="5"/>
      <c r="Y21" s="5"/>
      <c r="Z21" s="5"/>
      <c r="AA21" s="5"/>
      <c r="AB21" s="5"/>
      <c r="AC21" s="5"/>
      <c r="AD21" s="5"/>
      <c r="AE21" s="5"/>
      <c r="AF21" s="5"/>
      <c r="AG21" s="5"/>
      <c r="AH21" s="5"/>
      <c r="AI21" s="5"/>
      <c r="AJ21" s="5"/>
      <c r="AK21" s="5"/>
      <c r="AL21" s="5"/>
    </row>
    <row r="22" ht="15.75" customHeight="1">
      <c r="A22" s="5"/>
      <c r="B22" s="5"/>
      <c r="C22" s="29"/>
      <c r="D22" s="5"/>
      <c r="E22" s="5"/>
      <c r="F22" s="5"/>
      <c r="G22" s="5"/>
      <c r="H22" s="29"/>
      <c r="I22" s="5"/>
      <c r="J22" s="5"/>
      <c r="K22" s="5"/>
      <c r="L22" s="29"/>
      <c r="M22" s="5"/>
      <c r="N22" s="29"/>
      <c r="O22" s="29"/>
      <c r="P22" s="29"/>
      <c r="Q22" s="5"/>
      <c r="R22" s="29"/>
      <c r="S22" s="5"/>
      <c r="T22" s="5"/>
      <c r="U22" s="5"/>
      <c r="V22" s="5"/>
      <c r="W22" s="5"/>
      <c r="X22" s="5"/>
      <c r="Y22" s="5"/>
      <c r="Z22" s="5"/>
      <c r="AA22" s="5"/>
      <c r="AB22" s="5"/>
      <c r="AC22" s="5"/>
      <c r="AD22" s="5"/>
      <c r="AE22" s="5"/>
      <c r="AF22" s="5"/>
      <c r="AG22" s="5"/>
      <c r="AH22" s="5"/>
      <c r="AI22" s="5"/>
      <c r="AJ22" s="5"/>
      <c r="AK22" s="5"/>
      <c r="AL22" s="5"/>
    </row>
    <row r="23" ht="15.75" customHeight="1">
      <c r="A23" s="5"/>
      <c r="B23" s="5"/>
      <c r="C23" s="29"/>
      <c r="D23" s="5"/>
      <c r="E23" s="5"/>
      <c r="F23" s="5"/>
      <c r="G23" s="5"/>
      <c r="H23" s="29"/>
      <c r="I23" s="5"/>
      <c r="J23" s="5"/>
      <c r="K23" s="5"/>
      <c r="L23" s="29"/>
      <c r="M23" s="5"/>
      <c r="N23" s="29"/>
      <c r="O23" s="29"/>
      <c r="P23" s="29"/>
      <c r="Q23" s="5"/>
      <c r="R23" s="29"/>
      <c r="S23" s="5"/>
      <c r="T23" s="5"/>
      <c r="U23" s="5"/>
      <c r="V23" s="5"/>
      <c r="W23" s="5"/>
      <c r="X23" s="5"/>
      <c r="Y23" s="5"/>
      <c r="Z23" s="5"/>
      <c r="AA23" s="5"/>
      <c r="AB23" s="5"/>
      <c r="AC23" s="5"/>
      <c r="AD23" s="5"/>
      <c r="AE23" s="5"/>
      <c r="AF23" s="5"/>
      <c r="AG23" s="5"/>
      <c r="AH23" s="5"/>
      <c r="AI23" s="5"/>
      <c r="AJ23" s="5"/>
      <c r="AK23" s="5"/>
      <c r="AL23" s="5"/>
    </row>
    <row r="24" ht="15.75" customHeight="1">
      <c r="A24" s="5"/>
      <c r="B24" s="5"/>
      <c r="C24" s="29"/>
      <c r="D24" s="5"/>
      <c r="E24" s="5"/>
      <c r="F24" s="5"/>
      <c r="G24" s="5"/>
      <c r="H24" s="29"/>
      <c r="I24" s="5"/>
      <c r="J24" s="5"/>
      <c r="K24" s="5"/>
      <c r="L24" s="29"/>
      <c r="M24" s="5"/>
      <c r="N24" s="29"/>
      <c r="O24" s="29"/>
      <c r="P24" s="29"/>
      <c r="Q24" s="5"/>
      <c r="R24" s="29"/>
      <c r="S24" s="5"/>
      <c r="T24" s="5"/>
      <c r="U24" s="5"/>
      <c r="V24" s="5"/>
      <c r="W24" s="5"/>
      <c r="X24" s="5"/>
      <c r="Y24" s="5"/>
      <c r="Z24" s="5"/>
      <c r="AA24" s="5"/>
      <c r="AB24" s="5"/>
      <c r="AC24" s="5"/>
      <c r="AD24" s="5"/>
      <c r="AE24" s="5"/>
      <c r="AF24" s="5"/>
      <c r="AG24" s="5"/>
      <c r="AH24" s="5"/>
      <c r="AI24" s="5"/>
      <c r="AJ24" s="5"/>
      <c r="AK24" s="5"/>
      <c r="AL24" s="5"/>
    </row>
    <row r="25" ht="15.75" customHeight="1">
      <c r="A25" s="5"/>
      <c r="B25" s="5"/>
      <c r="C25" s="29"/>
      <c r="D25" s="5"/>
      <c r="E25" s="5"/>
      <c r="F25" s="5"/>
      <c r="G25" s="5"/>
      <c r="H25" s="29"/>
      <c r="I25" s="5"/>
      <c r="J25" s="5"/>
      <c r="K25" s="5"/>
      <c r="L25" s="29"/>
      <c r="M25" s="5"/>
      <c r="N25" s="29"/>
      <c r="O25" s="29"/>
      <c r="P25" s="29"/>
      <c r="Q25" s="5"/>
      <c r="R25" s="29"/>
      <c r="S25" s="5"/>
      <c r="T25" s="5"/>
      <c r="U25" s="5"/>
      <c r="V25" s="5"/>
      <c r="W25" s="5"/>
      <c r="X25" s="5"/>
      <c r="Y25" s="5"/>
      <c r="Z25" s="5"/>
      <c r="AA25" s="5"/>
      <c r="AB25" s="5"/>
      <c r="AC25" s="5"/>
      <c r="AD25" s="5"/>
      <c r="AE25" s="5"/>
      <c r="AF25" s="5"/>
      <c r="AG25" s="5"/>
      <c r="AH25" s="5"/>
      <c r="AI25" s="5"/>
      <c r="AJ25" s="5"/>
      <c r="AK25" s="5"/>
      <c r="AL25" s="5"/>
    </row>
    <row r="26" ht="15.75" customHeight="1">
      <c r="A26" s="5"/>
      <c r="B26" s="5"/>
      <c r="C26" s="29"/>
      <c r="D26" s="5"/>
      <c r="E26" s="5"/>
      <c r="F26" s="5"/>
      <c r="G26" s="5"/>
      <c r="H26" s="29"/>
      <c r="I26" s="5"/>
      <c r="J26" s="5"/>
      <c r="K26" s="5"/>
      <c r="L26" s="29"/>
      <c r="M26" s="5"/>
      <c r="N26" s="29"/>
      <c r="O26" s="29"/>
      <c r="P26" s="29"/>
      <c r="Q26" s="5"/>
      <c r="R26" s="29"/>
      <c r="S26" s="5"/>
      <c r="T26" s="5"/>
      <c r="U26" s="5"/>
      <c r="V26" s="5"/>
      <c r="W26" s="5"/>
      <c r="X26" s="5"/>
      <c r="Y26" s="5"/>
      <c r="Z26" s="5"/>
      <c r="AA26" s="5"/>
      <c r="AB26" s="5"/>
      <c r="AC26" s="5"/>
      <c r="AD26" s="5"/>
      <c r="AE26" s="5"/>
      <c r="AF26" s="5"/>
      <c r="AG26" s="5"/>
      <c r="AH26" s="5"/>
      <c r="AI26" s="5"/>
      <c r="AJ26" s="5"/>
      <c r="AK26" s="5"/>
      <c r="AL26" s="5"/>
    </row>
    <row r="27" ht="15.75" customHeight="1">
      <c r="A27" s="5"/>
      <c r="B27" s="5"/>
      <c r="C27" s="29"/>
      <c r="D27" s="5"/>
      <c r="E27" s="5"/>
      <c r="F27" s="5"/>
      <c r="G27" s="5"/>
      <c r="H27" s="29"/>
      <c r="I27" s="5"/>
      <c r="J27" s="5"/>
      <c r="K27" s="5"/>
      <c r="L27" s="29"/>
      <c r="M27" s="5"/>
      <c r="N27" s="29"/>
      <c r="O27" s="29"/>
      <c r="P27" s="29"/>
      <c r="Q27" s="5"/>
      <c r="R27" s="29"/>
      <c r="S27" s="5"/>
      <c r="T27" s="5"/>
      <c r="U27" s="5"/>
      <c r="V27" s="5"/>
      <c r="W27" s="5"/>
      <c r="X27" s="5"/>
      <c r="Y27" s="5"/>
      <c r="Z27" s="5"/>
      <c r="AA27" s="5"/>
      <c r="AB27" s="5"/>
      <c r="AC27" s="5"/>
      <c r="AD27" s="5"/>
      <c r="AE27" s="5"/>
      <c r="AF27" s="5"/>
      <c r="AG27" s="5"/>
      <c r="AH27" s="5"/>
      <c r="AI27" s="5"/>
      <c r="AJ27" s="5"/>
      <c r="AK27" s="5"/>
      <c r="AL27" s="5"/>
    </row>
    <row r="28" ht="15.75" customHeight="1">
      <c r="A28" s="5"/>
      <c r="B28" s="5"/>
      <c r="C28" s="29"/>
      <c r="D28" s="5"/>
      <c r="E28" s="5"/>
      <c r="F28" s="5"/>
      <c r="G28" s="5"/>
      <c r="H28" s="29"/>
      <c r="I28" s="5"/>
      <c r="J28" s="5"/>
      <c r="K28" s="5"/>
      <c r="L28" s="29"/>
      <c r="M28" s="5"/>
      <c r="N28" s="29"/>
      <c r="O28" s="29"/>
      <c r="P28" s="29"/>
      <c r="Q28" s="5"/>
      <c r="R28" s="29"/>
      <c r="S28" s="5"/>
      <c r="T28" s="5"/>
      <c r="U28" s="5"/>
      <c r="V28" s="5"/>
      <c r="W28" s="5"/>
      <c r="X28" s="5"/>
      <c r="Y28" s="5"/>
      <c r="Z28" s="5"/>
      <c r="AA28" s="5"/>
      <c r="AB28" s="5"/>
      <c r="AC28" s="5"/>
      <c r="AD28" s="5"/>
      <c r="AE28" s="5"/>
      <c r="AF28" s="5"/>
      <c r="AG28" s="5"/>
      <c r="AH28" s="5"/>
      <c r="AI28" s="5"/>
      <c r="AJ28" s="5"/>
      <c r="AK28" s="5"/>
      <c r="AL28" s="5"/>
    </row>
    <row r="29" ht="15.75" customHeight="1">
      <c r="A29" s="5"/>
      <c r="B29" s="5"/>
      <c r="C29" s="29"/>
      <c r="D29" s="5"/>
      <c r="E29" s="5"/>
      <c r="F29" s="5"/>
      <c r="G29" s="5"/>
      <c r="H29" s="29"/>
      <c r="I29" s="5"/>
      <c r="J29" s="5"/>
      <c r="K29" s="5"/>
      <c r="L29" s="29"/>
      <c r="M29" s="5"/>
      <c r="N29" s="29"/>
      <c r="O29" s="29"/>
      <c r="P29" s="29"/>
      <c r="Q29" s="5"/>
      <c r="R29" s="29"/>
      <c r="S29" s="5"/>
      <c r="T29" s="5"/>
      <c r="U29" s="5"/>
      <c r="V29" s="5"/>
      <c r="W29" s="5"/>
      <c r="X29" s="5"/>
      <c r="Y29" s="5"/>
      <c r="Z29" s="5"/>
      <c r="AA29" s="5"/>
      <c r="AB29" s="5"/>
      <c r="AC29" s="5"/>
      <c r="AD29" s="5"/>
      <c r="AE29" s="5"/>
      <c r="AF29" s="5"/>
      <c r="AG29" s="5"/>
      <c r="AH29" s="5"/>
      <c r="AI29" s="5"/>
      <c r="AJ29" s="5"/>
      <c r="AK29" s="5"/>
      <c r="AL29" s="5"/>
    </row>
    <row r="30" ht="15.75" customHeight="1">
      <c r="A30" s="5"/>
      <c r="B30" s="5"/>
      <c r="C30" s="29"/>
      <c r="D30" s="5"/>
      <c r="E30" s="5"/>
      <c r="F30" s="5"/>
      <c r="G30" s="5"/>
      <c r="H30" s="29"/>
      <c r="I30" s="5"/>
      <c r="J30" s="5"/>
      <c r="K30" s="5"/>
      <c r="L30" s="29"/>
      <c r="M30" s="5"/>
      <c r="N30" s="29"/>
      <c r="O30" s="29"/>
      <c r="P30" s="29"/>
      <c r="Q30" s="5"/>
      <c r="R30" s="29"/>
      <c r="S30" s="5"/>
      <c r="T30" s="5"/>
      <c r="U30" s="5"/>
      <c r="V30" s="5"/>
      <c r="W30" s="5"/>
      <c r="X30" s="5"/>
      <c r="Y30" s="5"/>
      <c r="Z30" s="5"/>
      <c r="AA30" s="5"/>
      <c r="AB30" s="5"/>
      <c r="AC30" s="5"/>
      <c r="AD30" s="5"/>
      <c r="AE30" s="5"/>
      <c r="AF30" s="5"/>
      <c r="AG30" s="5"/>
      <c r="AH30" s="5"/>
      <c r="AI30" s="5"/>
      <c r="AJ30" s="5"/>
      <c r="AK30" s="5"/>
      <c r="AL30" s="5"/>
    </row>
    <row r="31" ht="15.75" customHeight="1">
      <c r="A31" s="5"/>
      <c r="B31" s="5"/>
      <c r="C31" s="29"/>
      <c r="D31" s="5"/>
      <c r="E31" s="5"/>
      <c r="F31" s="5"/>
      <c r="G31" s="5"/>
      <c r="H31" s="29"/>
      <c r="I31" s="5"/>
      <c r="J31" s="5"/>
      <c r="K31" s="5"/>
      <c r="L31" s="29"/>
      <c r="M31" s="5"/>
      <c r="N31" s="29"/>
      <c r="O31" s="29"/>
      <c r="P31" s="29"/>
      <c r="Q31" s="5"/>
      <c r="R31" s="29"/>
      <c r="S31" s="5"/>
      <c r="T31" s="5"/>
      <c r="U31" s="5"/>
      <c r="V31" s="5"/>
      <c r="W31" s="5"/>
      <c r="X31" s="5"/>
      <c r="Y31" s="5"/>
      <c r="Z31" s="5"/>
      <c r="AA31" s="5"/>
      <c r="AB31" s="5"/>
      <c r="AC31" s="5"/>
      <c r="AD31" s="5"/>
      <c r="AE31" s="5"/>
      <c r="AF31" s="5"/>
      <c r="AG31" s="5"/>
      <c r="AH31" s="5"/>
      <c r="AI31" s="5"/>
      <c r="AJ31" s="5"/>
      <c r="AK31" s="5"/>
      <c r="AL31" s="5"/>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R7:R10 W7:W10 H7:H11 M7:M12">
      <formula1>"Nope,Somewhat,Yes"</formula1>
    </dataValidation>
  </dataValidation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19.38"/>
    <col customWidth="1" min="3" max="3" width="10.25"/>
    <col customWidth="1" min="4" max="4" width="14.63"/>
    <col customWidth="1" min="5" max="5" width="10.25"/>
    <col customWidth="1" min="6" max="26" width="14.38"/>
  </cols>
  <sheetData>
    <row r="1" ht="45.0" customHeight="1">
      <c r="A1" s="31"/>
      <c r="B1" s="2" t="s">
        <v>145</v>
      </c>
      <c r="C1" s="36"/>
      <c r="D1" s="37"/>
      <c r="E1" s="36"/>
      <c r="F1" s="31"/>
      <c r="G1" s="31"/>
      <c r="H1" s="31"/>
      <c r="I1" s="31"/>
      <c r="J1" s="31"/>
      <c r="K1" s="31"/>
      <c r="L1" s="31"/>
      <c r="M1" s="31"/>
      <c r="N1" s="31"/>
      <c r="O1" s="31"/>
      <c r="P1" s="31"/>
      <c r="Q1" s="31"/>
      <c r="R1" s="31"/>
      <c r="S1" s="31"/>
      <c r="T1" s="31"/>
      <c r="U1" s="31"/>
      <c r="V1" s="31"/>
      <c r="W1" s="31"/>
      <c r="X1" s="31"/>
      <c r="Y1" s="31"/>
      <c r="Z1" s="31"/>
    </row>
    <row r="2" ht="15.75" customHeight="1">
      <c r="A2" s="31"/>
      <c r="B2" s="38"/>
      <c r="C2" s="36"/>
      <c r="D2" s="37"/>
      <c r="E2" s="36"/>
      <c r="F2" s="31"/>
      <c r="G2" s="31"/>
      <c r="H2" s="31"/>
      <c r="I2" s="31"/>
      <c r="J2" s="31"/>
      <c r="K2" s="31"/>
      <c r="L2" s="31"/>
      <c r="M2" s="31"/>
      <c r="N2" s="31"/>
      <c r="O2" s="31"/>
      <c r="P2" s="31"/>
      <c r="Q2" s="31"/>
      <c r="R2" s="31"/>
      <c r="S2" s="31"/>
      <c r="T2" s="31"/>
      <c r="U2" s="31"/>
      <c r="V2" s="31"/>
      <c r="W2" s="31"/>
      <c r="X2" s="31"/>
      <c r="Y2" s="31"/>
      <c r="Z2" s="31"/>
    </row>
    <row r="3" ht="15.75" customHeight="1">
      <c r="A3" s="31"/>
      <c r="B3" s="39" t="s">
        <v>146</v>
      </c>
      <c r="C3" s="36"/>
      <c r="D3" s="37"/>
      <c r="E3" s="36"/>
      <c r="F3" s="31"/>
      <c r="G3" s="31"/>
      <c r="H3" s="31"/>
      <c r="I3" s="31"/>
      <c r="J3" s="31"/>
      <c r="K3" s="31"/>
      <c r="L3" s="31"/>
      <c r="M3" s="31"/>
      <c r="N3" s="31"/>
      <c r="O3" s="31"/>
      <c r="P3" s="31"/>
      <c r="Q3" s="31"/>
      <c r="R3" s="31"/>
      <c r="S3" s="31"/>
      <c r="T3" s="31"/>
      <c r="U3" s="31"/>
      <c r="V3" s="31"/>
      <c r="W3" s="31"/>
      <c r="X3" s="31"/>
      <c r="Y3" s="31"/>
      <c r="Z3" s="31"/>
    </row>
    <row r="4" ht="15.75" customHeight="1">
      <c r="A4" s="31"/>
      <c r="B4" s="40" t="s">
        <v>147</v>
      </c>
      <c r="C4" s="36"/>
      <c r="D4" s="37"/>
      <c r="E4" s="36"/>
      <c r="F4" s="31"/>
      <c r="G4" s="31"/>
      <c r="H4" s="31"/>
      <c r="I4" s="31"/>
      <c r="J4" s="31"/>
      <c r="K4" s="31"/>
      <c r="L4" s="31"/>
      <c r="M4" s="31"/>
      <c r="N4" s="31"/>
      <c r="O4" s="31"/>
      <c r="P4" s="31"/>
      <c r="Q4" s="31"/>
      <c r="R4" s="31"/>
      <c r="S4" s="31"/>
      <c r="T4" s="31"/>
      <c r="U4" s="31"/>
      <c r="V4" s="31"/>
      <c r="W4" s="31"/>
      <c r="X4" s="31"/>
      <c r="Y4" s="31"/>
      <c r="Z4" s="31"/>
    </row>
    <row r="5" ht="15.75" customHeight="1">
      <c r="A5" s="31"/>
      <c r="B5" s="41"/>
      <c r="C5" s="36"/>
      <c r="D5" s="37"/>
      <c r="E5" s="36"/>
      <c r="F5" s="31"/>
      <c r="G5" s="31"/>
      <c r="H5" s="31"/>
      <c r="I5" s="31"/>
      <c r="J5" s="31"/>
      <c r="K5" s="31"/>
      <c r="L5" s="31"/>
      <c r="M5" s="31"/>
      <c r="N5" s="31"/>
      <c r="O5" s="31"/>
      <c r="P5" s="31"/>
      <c r="Q5" s="31"/>
      <c r="R5" s="31"/>
      <c r="S5" s="31"/>
      <c r="T5" s="31"/>
      <c r="U5" s="31"/>
      <c r="V5" s="31"/>
      <c r="W5" s="31"/>
      <c r="X5" s="31"/>
      <c r="Y5" s="31"/>
      <c r="Z5" s="31"/>
    </row>
    <row r="6" ht="15.75" customHeight="1">
      <c r="A6" s="31"/>
      <c r="B6" s="41"/>
      <c r="C6" s="36"/>
      <c r="D6" s="37"/>
      <c r="E6" s="36"/>
      <c r="F6" s="31"/>
      <c r="G6" s="31"/>
      <c r="H6" s="31"/>
      <c r="I6" s="31"/>
      <c r="J6" s="31"/>
      <c r="K6" s="31"/>
      <c r="L6" s="31"/>
      <c r="M6" s="31"/>
      <c r="N6" s="31"/>
      <c r="O6" s="31"/>
      <c r="P6" s="31"/>
      <c r="Q6" s="31"/>
      <c r="R6" s="31"/>
      <c r="S6" s="31"/>
      <c r="T6" s="31"/>
      <c r="U6" s="31"/>
      <c r="V6" s="31"/>
      <c r="W6" s="31"/>
      <c r="X6" s="31"/>
      <c r="Y6" s="31"/>
      <c r="Z6" s="31"/>
    </row>
    <row r="7" ht="18.75" customHeight="1">
      <c r="A7" s="31"/>
      <c r="B7" s="39" t="s">
        <v>148</v>
      </c>
      <c r="C7" s="42" t="s">
        <v>149</v>
      </c>
      <c r="D7" s="43" t="s">
        <v>150</v>
      </c>
      <c r="E7" s="42" t="s">
        <v>151</v>
      </c>
      <c r="F7" s="31"/>
      <c r="G7" s="31"/>
      <c r="H7" s="31"/>
      <c r="I7" s="31"/>
      <c r="J7" s="31"/>
      <c r="K7" s="31"/>
      <c r="L7" s="31"/>
      <c r="M7" s="31"/>
      <c r="N7" s="31"/>
      <c r="O7" s="31"/>
      <c r="P7" s="31"/>
      <c r="Q7" s="31"/>
      <c r="R7" s="31"/>
      <c r="S7" s="31"/>
      <c r="T7" s="31"/>
      <c r="U7" s="31"/>
      <c r="V7" s="31"/>
      <c r="W7" s="31"/>
      <c r="X7" s="31"/>
      <c r="Y7" s="31"/>
      <c r="Z7" s="31"/>
    </row>
    <row r="8" ht="15.75" customHeight="1">
      <c r="A8" s="5"/>
      <c r="B8" s="44" t="s">
        <v>152</v>
      </c>
      <c r="C8" s="45">
        <v>0.35</v>
      </c>
      <c r="D8" s="46">
        <f>IF(Delivery!C14="Achieved", IF(Delivery!H14="Achieved", IF(Delivery!M14="Achieved", IF(Delivery!R14="Achieved", IF(Delivery!W14="Achieved", 5, 4), 3), 2), 1), 0)</f>
        <v>0</v>
      </c>
      <c r="E8" s="31">
        <f t="shared" ref="E8:E12" si="1">C8*D8</f>
        <v>0</v>
      </c>
      <c r="F8" s="31"/>
      <c r="G8" s="31"/>
      <c r="H8" s="31"/>
      <c r="I8" s="31"/>
      <c r="J8" s="31"/>
      <c r="K8" s="31"/>
      <c r="L8" s="31"/>
      <c r="M8" s="31"/>
      <c r="N8" s="31"/>
      <c r="O8" s="31"/>
      <c r="P8" s="31"/>
      <c r="Q8" s="31"/>
      <c r="R8" s="31"/>
      <c r="S8" s="31"/>
      <c r="T8" s="31"/>
      <c r="U8" s="31"/>
      <c r="V8" s="31"/>
      <c r="W8" s="31"/>
      <c r="X8" s="31"/>
      <c r="Y8" s="31"/>
      <c r="Z8" s="31"/>
    </row>
    <row r="9" ht="15.75" customHeight="1">
      <c r="A9" s="5"/>
      <c r="B9" s="5" t="s">
        <v>153</v>
      </c>
      <c r="C9" s="45">
        <v>0.2</v>
      </c>
      <c r="D9" s="46">
        <f>IF(DomainExpertise!C14="Achieved", IF(DomainExpertise!H14="Achieved", IF(DomainExpertise!M14="Achieved", IF(DomainExpertise!R14="Achieved", IF(DomainExpertise!W14="Achieved", 5, 4), 3), 2), 1), 0)</f>
        <v>1</v>
      </c>
      <c r="E9" s="31">
        <f t="shared" si="1"/>
        <v>0.2</v>
      </c>
      <c r="F9" s="31"/>
      <c r="G9" s="31"/>
      <c r="H9" s="31"/>
      <c r="I9" s="31"/>
      <c r="J9" s="31"/>
      <c r="K9" s="31"/>
      <c r="L9" s="31"/>
      <c r="M9" s="31"/>
      <c r="N9" s="31"/>
      <c r="O9" s="31"/>
      <c r="P9" s="31"/>
      <c r="Q9" s="31"/>
      <c r="R9" s="31"/>
      <c r="S9" s="31"/>
      <c r="T9" s="31"/>
      <c r="U9" s="31"/>
      <c r="V9" s="31"/>
      <c r="W9" s="31"/>
      <c r="X9" s="31"/>
      <c r="Y9" s="31"/>
      <c r="Z9" s="31"/>
    </row>
    <row r="10" ht="15.75" customHeight="1">
      <c r="A10" s="5"/>
      <c r="B10" s="5" t="s">
        <v>154</v>
      </c>
      <c r="C10" s="47">
        <v>0.1</v>
      </c>
      <c r="D10" s="46">
        <f>IF(ProblemSolving!C14="Achieved", IF(ProblemSolving!H14="Achieved", IF(ProblemSolving!M14="Achieved", IF(ProblemSolving!R14="Achieved", IF(ProblemSolving!W14="Achieved", 5, 4), 3), 2), 1), 0)</f>
        <v>3</v>
      </c>
      <c r="E10" s="31">
        <f t="shared" si="1"/>
        <v>0.3</v>
      </c>
      <c r="F10" s="31"/>
      <c r="G10" s="31"/>
      <c r="H10" s="31"/>
      <c r="I10" s="31"/>
      <c r="J10" s="31"/>
      <c r="K10" s="31"/>
      <c r="L10" s="31"/>
      <c r="M10" s="31"/>
      <c r="N10" s="31"/>
      <c r="O10" s="31"/>
      <c r="P10" s="31"/>
      <c r="Q10" s="31"/>
      <c r="R10" s="31"/>
      <c r="S10" s="31"/>
      <c r="T10" s="31"/>
      <c r="U10" s="31"/>
      <c r="V10" s="31"/>
      <c r="W10" s="31"/>
      <c r="X10" s="31"/>
      <c r="Y10" s="31"/>
      <c r="Z10" s="31"/>
    </row>
    <row r="11" ht="15.75" customHeight="1">
      <c r="A11" s="5"/>
      <c r="B11" s="5" t="s">
        <v>155</v>
      </c>
      <c r="C11" s="45">
        <v>0.3</v>
      </c>
      <c r="D11" s="46">
        <f>IF(Communication!C15="Achieved", IF(Communication!H15="Achieved", IF(Communication!M15="Achieved", IF(Communication!R15="Achieved", IF(Communication!W15="Achieved", 5, 4), 3), 2), 1), 0)</f>
        <v>2</v>
      </c>
      <c r="E11" s="31">
        <f t="shared" si="1"/>
        <v>0.6</v>
      </c>
      <c r="F11" s="31"/>
      <c r="G11" s="31"/>
      <c r="H11" s="31"/>
      <c r="I11" s="31"/>
      <c r="J11" s="31"/>
      <c r="K11" s="31"/>
      <c r="L11" s="31"/>
      <c r="M11" s="31"/>
      <c r="N11" s="31"/>
      <c r="O11" s="31"/>
      <c r="P11" s="31"/>
      <c r="Q11" s="31"/>
      <c r="R11" s="31"/>
      <c r="S11" s="31"/>
      <c r="T11" s="31"/>
      <c r="U11" s="31"/>
      <c r="V11" s="31"/>
      <c r="W11" s="31"/>
      <c r="X11" s="31"/>
      <c r="Y11" s="31"/>
      <c r="Z11" s="31"/>
    </row>
    <row r="12" ht="15.75" customHeight="1">
      <c r="A12" s="5"/>
      <c r="B12" s="5" t="s">
        <v>156</v>
      </c>
      <c r="C12" s="45">
        <v>0.05</v>
      </c>
      <c r="D12" s="46">
        <f>IF(Leadership!C14="Achieved", IF(Leadership!H14="Achieved", IF(Leadership!M14="Achieved", IF(Leadership!R14="Achieved", IF(Leadership!W14="Achieved", 5, 4), 3), 2), 1), 0)</f>
        <v>3</v>
      </c>
      <c r="E12" s="31">
        <f t="shared" si="1"/>
        <v>0.15</v>
      </c>
      <c r="F12" s="31"/>
      <c r="G12" s="31"/>
      <c r="H12" s="31"/>
      <c r="I12" s="31"/>
      <c r="J12" s="31"/>
      <c r="K12" s="31"/>
      <c r="L12" s="31"/>
      <c r="M12" s="31"/>
      <c r="N12" s="31"/>
      <c r="O12" s="31"/>
      <c r="P12" s="31"/>
      <c r="Q12" s="31"/>
      <c r="R12" s="31"/>
      <c r="S12" s="31"/>
      <c r="T12" s="31"/>
      <c r="U12" s="31"/>
      <c r="V12" s="31"/>
      <c r="W12" s="31"/>
      <c r="X12" s="31"/>
      <c r="Y12" s="31"/>
      <c r="Z12" s="31"/>
    </row>
    <row r="13" ht="15.75" customHeight="1">
      <c r="A13" s="5"/>
      <c r="B13" s="5"/>
      <c r="C13" s="5"/>
      <c r="D13" s="5"/>
      <c r="E13" s="31"/>
      <c r="F13" s="31"/>
      <c r="G13" s="31"/>
      <c r="H13" s="31"/>
      <c r="I13" s="31"/>
      <c r="J13" s="31"/>
      <c r="K13" s="31"/>
      <c r="L13" s="31"/>
      <c r="M13" s="31"/>
      <c r="N13" s="31"/>
      <c r="O13" s="31"/>
      <c r="P13" s="31"/>
      <c r="Q13" s="31"/>
      <c r="R13" s="31"/>
      <c r="S13" s="31"/>
      <c r="T13" s="31"/>
      <c r="U13" s="31"/>
      <c r="V13" s="31"/>
      <c r="W13" s="31"/>
      <c r="X13" s="31"/>
      <c r="Y13" s="31"/>
      <c r="Z13" s="31"/>
    </row>
    <row r="14" ht="25.5" customHeight="1">
      <c r="A14" s="48"/>
      <c r="B14" s="27" t="s">
        <v>157</v>
      </c>
      <c r="C14" s="49">
        <f>SUM(C8:C12)</f>
        <v>1</v>
      </c>
      <c r="D14" s="50"/>
      <c r="E14" s="51">
        <f>SUM(E8:E12)</f>
        <v>1.25</v>
      </c>
      <c r="F14" s="52"/>
      <c r="G14" s="52"/>
      <c r="H14" s="52"/>
      <c r="I14" s="52"/>
      <c r="J14" s="52"/>
      <c r="K14" s="52"/>
      <c r="L14" s="52"/>
      <c r="M14" s="52"/>
      <c r="N14" s="52"/>
      <c r="O14" s="52"/>
      <c r="P14" s="52"/>
      <c r="Q14" s="52"/>
      <c r="R14" s="52"/>
      <c r="S14" s="52"/>
      <c r="T14" s="52"/>
      <c r="U14" s="52"/>
      <c r="V14" s="52"/>
      <c r="W14" s="52"/>
      <c r="X14" s="52"/>
      <c r="Y14" s="52"/>
      <c r="Z14" s="52"/>
    </row>
    <row r="15" ht="15.75" customHeight="1">
      <c r="A15" s="53"/>
      <c r="B15" s="53"/>
      <c r="C15" s="53"/>
      <c r="D15" s="54"/>
      <c r="E15" s="31"/>
      <c r="F15" s="31"/>
      <c r="G15" s="31"/>
      <c r="H15" s="31"/>
      <c r="I15" s="31"/>
      <c r="J15" s="31"/>
      <c r="K15" s="31"/>
      <c r="L15" s="31"/>
      <c r="M15" s="31"/>
      <c r="N15" s="31"/>
      <c r="O15" s="31"/>
      <c r="P15" s="31"/>
      <c r="Q15" s="31"/>
      <c r="R15" s="31"/>
      <c r="S15" s="31"/>
      <c r="T15" s="31"/>
      <c r="U15" s="31"/>
      <c r="V15" s="31"/>
      <c r="W15" s="31"/>
      <c r="X15" s="31"/>
      <c r="Y15" s="31"/>
      <c r="Z15" s="31"/>
    </row>
    <row r="16" ht="15.75" customHeight="1">
      <c r="A16" s="53"/>
      <c r="B16" s="53"/>
      <c r="C16" s="53"/>
      <c r="D16" s="54"/>
      <c r="E16" s="31"/>
      <c r="F16" s="31"/>
      <c r="G16" s="31"/>
      <c r="H16" s="31"/>
      <c r="I16" s="31"/>
      <c r="J16" s="31"/>
      <c r="K16" s="31"/>
      <c r="L16" s="31"/>
      <c r="M16" s="31"/>
      <c r="N16" s="31"/>
      <c r="O16" s="31"/>
      <c r="P16" s="31"/>
      <c r="Q16" s="31"/>
      <c r="R16" s="31"/>
      <c r="S16" s="31"/>
      <c r="T16" s="31"/>
      <c r="U16" s="31"/>
      <c r="V16" s="31"/>
      <c r="W16" s="31"/>
      <c r="X16" s="31"/>
      <c r="Y16" s="31"/>
      <c r="Z16" s="31"/>
    </row>
    <row r="17" ht="15.75" customHeight="1">
      <c r="A17" s="53"/>
      <c r="B17" s="53"/>
      <c r="C17" s="53"/>
      <c r="D17" s="54"/>
      <c r="E17" s="31"/>
      <c r="F17" s="31"/>
      <c r="G17" s="31"/>
      <c r="H17" s="31"/>
      <c r="I17" s="31"/>
      <c r="J17" s="31"/>
      <c r="K17" s="31"/>
      <c r="L17" s="31"/>
      <c r="M17" s="31"/>
      <c r="N17" s="31"/>
      <c r="O17" s="31"/>
      <c r="P17" s="31"/>
      <c r="Q17" s="31"/>
      <c r="R17" s="31"/>
      <c r="S17" s="31"/>
      <c r="T17" s="31"/>
      <c r="U17" s="31"/>
      <c r="V17" s="31"/>
      <c r="W17" s="31"/>
      <c r="X17" s="31"/>
      <c r="Y17" s="31"/>
      <c r="Z17" s="31"/>
    </row>
    <row r="18" ht="15.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ht="15.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ht="15.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5.75" customHeight="1">
      <c r="A26" s="31"/>
      <c r="B26" s="38"/>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15.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ht="15.75" customHeight="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ht="15.75" customHeight="1">
      <c r="A1002" s="31"/>
      <c r="B1002" s="31"/>
      <c r="C1002" s="31"/>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ht="15.75" customHeight="1">
      <c r="A1003" s="31"/>
      <c r="B1003" s="31"/>
      <c r="C1003" s="31"/>
      <c r="D1003" s="31"/>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row r="1004" ht="15.75" customHeight="1">
      <c r="A1004" s="31"/>
      <c r="B1004" s="31"/>
      <c r="C1004" s="31"/>
      <c r="D1004" s="31"/>
      <c r="E1004" s="31"/>
      <c r="F1004" s="31"/>
      <c r="G1004" s="31"/>
      <c r="H1004" s="31"/>
      <c r="I1004" s="31"/>
      <c r="J1004" s="31"/>
      <c r="K1004" s="31"/>
      <c r="L1004" s="31"/>
      <c r="M1004" s="31"/>
      <c r="N1004" s="31"/>
      <c r="O1004" s="31"/>
      <c r="P1004" s="31"/>
      <c r="Q1004" s="31"/>
      <c r="R1004" s="31"/>
      <c r="S1004" s="31"/>
      <c r="T1004" s="31"/>
      <c r="U1004" s="31"/>
      <c r="V1004" s="31"/>
      <c r="W1004" s="31"/>
      <c r="X1004" s="31"/>
      <c r="Y1004" s="31"/>
      <c r="Z1004" s="31"/>
    </row>
    <row r="1005" ht="15.75" customHeight="1">
      <c r="A1005" s="31"/>
      <c r="B1005" s="31"/>
      <c r="C1005" s="31"/>
      <c r="D1005" s="31"/>
      <c r="E1005" s="31"/>
      <c r="F1005" s="31"/>
      <c r="G1005" s="31"/>
      <c r="H1005" s="31"/>
      <c r="I1005" s="31"/>
      <c r="J1005" s="31"/>
      <c r="K1005" s="31"/>
      <c r="L1005" s="31"/>
      <c r="M1005" s="31"/>
      <c r="N1005" s="31"/>
      <c r="O1005" s="31"/>
      <c r="P1005" s="31"/>
      <c r="Q1005" s="31"/>
      <c r="R1005" s="31"/>
      <c r="S1005" s="31"/>
      <c r="T1005" s="31"/>
      <c r="U1005" s="31"/>
      <c r="V1005" s="31"/>
      <c r="W1005" s="31"/>
      <c r="X1005" s="31"/>
      <c r="Y1005" s="31"/>
      <c r="Z1005" s="31"/>
    </row>
    <row r="1006" ht="15.75" customHeight="1">
      <c r="A1006" s="31"/>
      <c r="B1006" s="31"/>
      <c r="C1006" s="31"/>
      <c r="D1006" s="31"/>
      <c r="E1006" s="31"/>
      <c r="F1006" s="31"/>
      <c r="G1006" s="31"/>
      <c r="H1006" s="31"/>
      <c r="I1006" s="31"/>
      <c r="J1006" s="31"/>
      <c r="K1006" s="31"/>
      <c r="L1006" s="31"/>
      <c r="M1006" s="31"/>
      <c r="N1006" s="31"/>
      <c r="O1006" s="31"/>
      <c r="P1006" s="31"/>
      <c r="Q1006" s="31"/>
      <c r="R1006" s="31"/>
      <c r="S1006" s="31"/>
      <c r="T1006" s="31"/>
      <c r="U1006" s="31"/>
      <c r="V1006" s="31"/>
      <c r="W1006" s="31"/>
      <c r="X1006" s="31"/>
      <c r="Y1006" s="31"/>
      <c r="Z1006" s="31"/>
    </row>
  </sheetData>
  <hyperlinks>
    <hyperlink r:id="rId1" ref="B4"/>
  </hyperlinks>
  <printOptions/>
  <pageMargins bottom="0.0" footer="0.0" header="0.0" left="0.0" right="0.0" top="0.0"/>
  <pageSetup orientation="landscape"/>
  <drawing r:id="rId2"/>
</worksheet>
</file>