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ReisdeOliveira\Desktop\Facul\AutopecasMcQueen\Documentacao\"/>
    </mc:Choice>
  </mc:AlternateContent>
  <xr:revisionPtr revIDLastSave="0" documentId="13_ncr:1_{06B38889-BBDB-4889-B37B-6AA05E933B4E}" xr6:coauthVersionLast="47" xr6:coauthVersionMax="47" xr10:uidLastSave="{00000000-0000-0000-0000-000000000000}"/>
  <bookViews>
    <workbookView xWindow="20370" yWindow="-120" windowWidth="29040" windowHeight="15720" xr2:uid="{A9A78A5D-B30D-44F0-B5CB-B2B1D3CE7A35}"/>
  </bookViews>
  <sheets>
    <sheet name="Product Backlog" sheetId="4" r:id="rId1"/>
    <sheet name="Burn Down" sheetId="3" r:id="rId2"/>
    <sheet name="Burn Up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C17" i="3"/>
  <c r="E3" i="1" l="1"/>
  <c r="E4" i="1" s="1"/>
  <c r="E5" i="1" s="1"/>
  <c r="E6" i="1" s="1"/>
  <c r="E7" i="1" l="1"/>
  <c r="E8" i="1" s="1"/>
  <c r="E9" i="1" s="1"/>
  <c r="E10" i="1" s="1"/>
  <c r="E11" i="1" s="1"/>
  <c r="E12" i="1" s="1"/>
  <c r="E13" i="1" s="1"/>
  <c r="E14" i="1" s="1"/>
  <c r="E15" i="1" s="1"/>
  <c r="E16" i="1" s="1"/>
</calcChain>
</file>

<file path=xl/sharedStrings.xml><?xml version="1.0" encoding="utf-8"?>
<sst xmlns="http://schemas.openxmlformats.org/spreadsheetml/2006/main" count="142" uniqueCount="59">
  <si>
    <t>SPRINT</t>
  </si>
  <si>
    <t>CONCLUÍDO REAL</t>
  </si>
  <si>
    <t xml:space="preserve">TRAJETÓRIA ESTIMADA </t>
  </si>
  <si>
    <t>CONCLUÍDO ACUMULADO</t>
  </si>
  <si>
    <t>PONTOS TOTAIS</t>
  </si>
  <si>
    <t>CONCLUÍDO ESTIMADO</t>
  </si>
  <si>
    <t>RESTANTE</t>
  </si>
  <si>
    <t>Item</t>
  </si>
  <si>
    <t>Status</t>
  </si>
  <si>
    <t>Prioridade</t>
  </si>
  <si>
    <t>Peso (1 a 10)</t>
  </si>
  <si>
    <t>Tempo Estimado (horas)</t>
  </si>
  <si>
    <t>Sprint</t>
  </si>
  <si>
    <t>Grupos e temas</t>
  </si>
  <si>
    <t>Finalizado</t>
  </si>
  <si>
    <t>Muito Alta</t>
  </si>
  <si>
    <t>Documentação do projeto APSI</t>
  </si>
  <si>
    <t xml:space="preserve">Atualização do termo de Abertura do Projeto </t>
  </si>
  <si>
    <t>Modelagem do banco de dados</t>
  </si>
  <si>
    <t xml:space="preserve">Análise dos Stakeholders </t>
  </si>
  <si>
    <t>Baixa</t>
  </si>
  <si>
    <t>Definição de papéis do time Scrum</t>
  </si>
  <si>
    <t>Alta</t>
  </si>
  <si>
    <t xml:space="preserve">Protótipo v1 </t>
  </si>
  <si>
    <t xml:space="preserve">Diagrama de afinidades </t>
  </si>
  <si>
    <t>Média</t>
  </si>
  <si>
    <t xml:space="preserve">Proposta de melhorias </t>
  </si>
  <si>
    <t>Protótipo v2</t>
  </si>
  <si>
    <t>Projeto fisico do banco de dados</t>
  </si>
  <si>
    <t>Documentação atualizada</t>
  </si>
  <si>
    <t>Avaliação 360 graus - v1</t>
  </si>
  <si>
    <t>Conexão Protótipo x Banco de Dados</t>
  </si>
  <si>
    <t>Sistema de Login</t>
  </si>
  <si>
    <t>Construção das telas de exibição</t>
  </si>
  <si>
    <t>Protótipo v3</t>
  </si>
  <si>
    <t>Gráficos Burn Up and Down - v1</t>
  </si>
  <si>
    <t>Em Aberto</t>
  </si>
  <si>
    <t>Banco de dados parcialmente populado</t>
  </si>
  <si>
    <t>Controle de perfil</t>
  </si>
  <si>
    <t>Caso de teste</t>
  </si>
  <si>
    <t>Telas de Cadastro - v1</t>
  </si>
  <si>
    <t>Telas de Cadastro - v2</t>
  </si>
  <si>
    <t>Protótipo v4</t>
  </si>
  <si>
    <t>Telas de realização de vendas</t>
  </si>
  <si>
    <t>Controle de nota físcal</t>
  </si>
  <si>
    <t>Avaliação de Qualidade</t>
  </si>
  <si>
    <t>Relatório de Providências</t>
  </si>
  <si>
    <t>Protótipo v5</t>
  </si>
  <si>
    <t>Manual do Usuário</t>
  </si>
  <si>
    <t>Telas de registros financeiros</t>
  </si>
  <si>
    <t>Avaliação 360 graus - v2</t>
  </si>
  <si>
    <t>Sistema de aplicação de descontos</t>
  </si>
  <si>
    <t>Extração de relatórios</t>
  </si>
  <si>
    <t>Gráficos Burn Up and Down - v2</t>
  </si>
  <si>
    <t>Avaliação individual estilo ENADE</t>
  </si>
  <si>
    <t>Sistema para controle de estoque</t>
  </si>
  <si>
    <t>Protótipo v6</t>
  </si>
  <si>
    <t>Documentação Final</t>
  </si>
  <si>
    <t>Apresentação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</si>
</sst>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 Down</a:t>
            </a:r>
          </a:p>
        </c:rich>
      </c:tx>
      <c:layout>
        <c:manualLayout>
          <c:xMode val="edge"/>
          <c:yMode val="edge"/>
          <c:x val="0.363229002624671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535957998248447E-2"/>
          <c:y val="0.17171296296296296"/>
          <c:w val="0.90087342019212269"/>
          <c:h val="0.54380322251385238"/>
        </c:manualLayout>
      </c:layout>
      <c:scatterChart>
        <c:scatterStyle val="lineMarker"/>
        <c:varyColors val="0"/>
        <c:ser>
          <c:idx val="1"/>
          <c:order val="0"/>
          <c:tx>
            <c:strRef>
              <c:f>'Burn Down'!$D$2</c:f>
              <c:strCache>
                <c:ptCount val="1"/>
                <c:pt idx="0">
                  <c:v>RESTANTE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 Down'!$A$3:$A$16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Down'!$D$3:$D$16</c:f>
              <c:numCache>
                <c:formatCode>General</c:formatCode>
                <c:ptCount val="14"/>
                <c:pt idx="0">
                  <c:v>253</c:v>
                </c:pt>
                <c:pt idx="1">
                  <c:v>236</c:v>
                </c:pt>
                <c:pt idx="2">
                  <c:v>217</c:v>
                </c:pt>
                <c:pt idx="3">
                  <c:v>198</c:v>
                </c:pt>
                <c:pt idx="4">
                  <c:v>183</c:v>
                </c:pt>
                <c:pt idx="5">
                  <c:v>159</c:v>
                </c:pt>
                <c:pt idx="6">
                  <c:v>156</c:v>
                </c:pt>
                <c:pt idx="7">
                  <c:v>146</c:v>
                </c:pt>
                <c:pt idx="8">
                  <c:v>146</c:v>
                </c:pt>
                <c:pt idx="9">
                  <c:v>146</c:v>
                </c:pt>
                <c:pt idx="10">
                  <c:v>146</c:v>
                </c:pt>
                <c:pt idx="11">
                  <c:v>146</c:v>
                </c:pt>
                <c:pt idx="12">
                  <c:v>146</c:v>
                </c:pt>
                <c:pt idx="13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2F-49DD-9F92-D8C917580E98}"/>
            </c:ext>
          </c:extLst>
        </c:ser>
        <c:ser>
          <c:idx val="0"/>
          <c:order val="1"/>
          <c:tx>
            <c:strRef>
              <c:f>'Burn Down'!$E$2</c:f>
              <c:strCache>
                <c:ptCount val="1"/>
                <c:pt idx="0">
                  <c:v>TRAJETÓRIA ESTIMADA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52F-49DD-9F92-D8C917580E9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52F-49DD-9F92-D8C917580E98}"/>
              </c:ext>
            </c:extLst>
          </c:dPt>
          <c:xVal>
            <c:numRef>
              <c:f>'Burn Down'!$A$3:$A$16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Down'!$E$3:$E$16</c:f>
              <c:numCache>
                <c:formatCode>General</c:formatCode>
                <c:ptCount val="14"/>
                <c:pt idx="0">
                  <c:v>253</c:v>
                </c:pt>
                <c:pt idx="1">
                  <c:v>236</c:v>
                </c:pt>
                <c:pt idx="2">
                  <c:v>217</c:v>
                </c:pt>
                <c:pt idx="3">
                  <c:v>190</c:v>
                </c:pt>
                <c:pt idx="4">
                  <c:v>169</c:v>
                </c:pt>
                <c:pt idx="5">
                  <c:v>145</c:v>
                </c:pt>
                <c:pt idx="6">
                  <c:v>135</c:v>
                </c:pt>
                <c:pt idx="7">
                  <c:v>103</c:v>
                </c:pt>
                <c:pt idx="8">
                  <c:v>95</c:v>
                </c:pt>
                <c:pt idx="9">
                  <c:v>64</c:v>
                </c:pt>
                <c:pt idx="10">
                  <c:v>47</c:v>
                </c:pt>
                <c:pt idx="11">
                  <c:v>28</c:v>
                </c:pt>
                <c:pt idx="12">
                  <c:v>10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2F-49DD-9F92-D8C917580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58392"/>
        <c:axId val="294956792"/>
      </c:scatterChart>
      <c:valAx>
        <c:axId val="294958392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6792"/>
        <c:crosses val="autoZero"/>
        <c:crossBetween val="midCat"/>
        <c:majorUnit val="1"/>
      </c:valAx>
      <c:valAx>
        <c:axId val="29495679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839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Burn Up</a:t>
            </a:r>
          </a:p>
        </c:rich>
      </c:tx>
      <c:layout>
        <c:manualLayout>
          <c:xMode val="edge"/>
          <c:yMode val="edge"/>
          <c:x val="0.363229002624671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 Up'!$B$2</c:f>
              <c:strCache>
                <c:ptCount val="1"/>
                <c:pt idx="0">
                  <c:v>PONTOS TOTAIS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'Burn Up'!$A$3:$A$16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Up'!$B$3:$B$16</c:f>
              <c:numCache>
                <c:formatCode>General</c:formatCode>
                <c:ptCount val="14"/>
                <c:pt idx="0">
                  <c:v>265</c:v>
                </c:pt>
                <c:pt idx="1">
                  <c:v>265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  <c:pt idx="5">
                  <c:v>265</c:v>
                </c:pt>
                <c:pt idx="6">
                  <c:v>265</c:v>
                </c:pt>
                <c:pt idx="7">
                  <c:v>265</c:v>
                </c:pt>
                <c:pt idx="8">
                  <c:v>265</c:v>
                </c:pt>
                <c:pt idx="9">
                  <c:v>265</c:v>
                </c:pt>
                <c:pt idx="10">
                  <c:v>265</c:v>
                </c:pt>
                <c:pt idx="11">
                  <c:v>265</c:v>
                </c:pt>
                <c:pt idx="12">
                  <c:v>265</c:v>
                </c:pt>
                <c:pt idx="13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B-4771-8DFF-A885819681CB}"/>
            </c:ext>
          </c:extLst>
        </c:ser>
        <c:ser>
          <c:idx val="1"/>
          <c:order val="1"/>
          <c:tx>
            <c:strRef>
              <c:f>'Burn Up'!$E$2</c:f>
              <c:strCache>
                <c:ptCount val="1"/>
                <c:pt idx="0">
                  <c:v>CONCLUÍDO ACUMULADO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 Up'!$A$3:$A$16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Up'!$E$3:$E$16</c:f>
              <c:numCache>
                <c:formatCode>General</c:formatCode>
                <c:ptCount val="14"/>
                <c:pt idx="0">
                  <c:v>12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82</c:v>
                </c:pt>
                <c:pt idx="5">
                  <c:v>106</c:v>
                </c:pt>
                <c:pt idx="6">
                  <c:v>109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119</c:v>
                </c:pt>
                <c:pt idx="13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B-4771-8DFF-A885819681CB}"/>
            </c:ext>
          </c:extLst>
        </c:ser>
        <c:ser>
          <c:idx val="2"/>
          <c:order val="2"/>
          <c:tx>
            <c:strRef>
              <c:f>'Burn Up'!$F$2</c:f>
              <c:strCache>
                <c:ptCount val="1"/>
                <c:pt idx="0">
                  <c:v>TRAJETÓRIA ESTIMADA 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prstDash val="dash"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EFB-4771-8DFF-A885819681CB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  <a:prstDash val="dash"/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FB-4771-8DFF-A885819681CB}"/>
              </c:ext>
            </c:extLst>
          </c:dPt>
          <c:xVal>
            <c:numRef>
              <c:f>'Burn Up'!$A$3:$A$16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Up'!$F$3:$F$16</c:f>
              <c:numCache>
                <c:formatCode>General</c:formatCode>
                <c:ptCount val="14"/>
                <c:pt idx="0">
                  <c:v>12</c:v>
                </c:pt>
                <c:pt idx="1">
                  <c:v>29</c:v>
                </c:pt>
                <c:pt idx="2">
                  <c:v>48</c:v>
                </c:pt>
                <c:pt idx="3">
                  <c:v>75</c:v>
                </c:pt>
                <c:pt idx="4">
                  <c:v>96</c:v>
                </c:pt>
                <c:pt idx="5">
                  <c:v>120</c:v>
                </c:pt>
                <c:pt idx="6">
                  <c:v>130</c:v>
                </c:pt>
                <c:pt idx="7">
                  <c:v>162</c:v>
                </c:pt>
                <c:pt idx="8">
                  <c:v>170</c:v>
                </c:pt>
                <c:pt idx="9">
                  <c:v>201</c:v>
                </c:pt>
                <c:pt idx="10">
                  <c:v>218</c:v>
                </c:pt>
                <c:pt idx="11">
                  <c:v>237</c:v>
                </c:pt>
                <c:pt idx="12">
                  <c:v>255</c:v>
                </c:pt>
                <c:pt idx="13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FB-4771-8DFF-A88581968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58392"/>
        <c:axId val="294956792"/>
      </c:scatterChart>
      <c:valAx>
        <c:axId val="294958392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6792"/>
        <c:crosses val="autoZero"/>
        <c:crossBetween val="midCat"/>
        <c:majorUnit val="1"/>
      </c:valAx>
      <c:valAx>
        <c:axId val="29495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117232</xdr:colOff>
      <xdr:row>17</xdr:row>
      <xdr:rowOff>139212</xdr:rowOff>
    </xdr:from>
    <xdr:to>
      <xdr:col>7</xdr:col>
      <xdr:colOff>476251</xdr:colOff>
      <xdr:row>32</xdr:row>
      <xdr:rowOff>24912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506175-8B42-4F92-8B06-6BFC42AD9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47379</xdr:colOff>
      <xdr:row>17</xdr:row>
      <xdr:rowOff>59989</xdr:rowOff>
    </xdr:from>
    <xdr:to>
      <xdr:col>5</xdr:col>
      <xdr:colOff>954236</xdr:colOff>
      <xdr:row>31</xdr:row>
      <xdr:rowOff>136189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B7817E4-87AD-43C2-8679-899F0D848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FCB6D5-9697-46D7-B7A7-A210CF4510F3}" name="Product_Backlog" displayName="Product_Backlog" ref="A1:F42" totalsRowShown="0">
  <autoFilter ref="A1:F42" xr:uid="{11FCB6D5-9697-46D7-B7A7-A210CF4510F3}">
    <filterColumn colId="1">
      <filters>
        <filter val="Em Aberto"/>
      </filters>
    </filterColumn>
  </autoFilter>
  <tableColumns count="6">
    <tableColumn id="1" xr3:uid="{A8CF0624-9547-42BA-8CE5-855447108A79}" name="Item" dataDxfId="4"/>
    <tableColumn id="7" xr3:uid="{27872076-ACB9-4388-BF47-24E91B27C8C6}" name="Status" dataDxfId="3"/>
    <tableColumn id="2" xr3:uid="{F6118AB8-3A98-49B6-BAF6-E971E4C8476E}" name="Prioridade" dataDxfId="2"/>
    <tableColumn id="3" xr3:uid="{FF89B8F2-01C0-4FD2-A7CD-39135DA13EC6}" name="Peso (1 a 10)"/>
    <tableColumn id="4" xr3:uid="{03D0E147-0AC8-4A79-A872-7E0AF4CDCA8A}" name="Tempo Estimado (horas)" dataDxfId="1"/>
    <tableColumn id="5" xr3:uid="{21F5859F-DF1B-4844-B794-A32662B7741C}" name="Sprint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4E1B-3A99-44DF-886B-63181F317748}">
  <dimension ref="A1:M42"/>
  <sheetViews>
    <sheetView tabSelected="1" workbookViewId="0">
      <selection activeCell="B28" sqref="B28"/>
    </sheetView>
  </sheetViews>
  <sheetFormatPr defaultRowHeight="15" x14ac:dyDescent="0.25"/>
  <cols>
    <col min="1" max="1" width="49.140625" customWidth="1"/>
    <col min="2" max="2" width="13.85546875" customWidth="1"/>
    <col min="3" max="3" width="15.140625" customWidth="1"/>
    <col min="4" max="4" width="17.28515625" customWidth="1"/>
    <col min="5" max="5" width="27.28515625" customWidth="1"/>
    <col min="6" max="6" width="11.7109375" customWidth="1"/>
    <col min="13" max="13" width="0" hidden="1" customWidth="1"/>
  </cols>
  <sheetData>
    <row r="1" spans="1:13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13" hidden="1" x14ac:dyDescent="0.25">
      <c r="A2" t="s">
        <v>13</v>
      </c>
      <c r="B2" t="s">
        <v>14</v>
      </c>
      <c r="C2" t="s">
        <v>15</v>
      </c>
      <c r="D2">
        <v>1</v>
      </c>
      <c r="E2">
        <v>1</v>
      </c>
      <c r="F2">
        <v>2</v>
      </c>
      <c r="M2" t="s">
        <v>14</v>
      </c>
    </row>
    <row r="3" spans="1:13" hidden="1" x14ac:dyDescent="0.25">
      <c r="A3" t="s">
        <v>16</v>
      </c>
      <c r="B3" t="s">
        <v>14</v>
      </c>
      <c r="C3" t="s">
        <v>15</v>
      </c>
      <c r="D3">
        <v>4</v>
      </c>
      <c r="E3">
        <v>7</v>
      </c>
      <c r="F3">
        <v>2</v>
      </c>
      <c r="M3" t="s">
        <v>36</v>
      </c>
    </row>
    <row r="4" spans="1:13" hidden="1" x14ac:dyDescent="0.25">
      <c r="A4" t="s">
        <v>17</v>
      </c>
      <c r="B4" t="s">
        <v>14</v>
      </c>
      <c r="C4" t="s">
        <v>15</v>
      </c>
      <c r="D4">
        <v>4</v>
      </c>
      <c r="E4">
        <v>5</v>
      </c>
      <c r="F4">
        <v>2</v>
      </c>
    </row>
    <row r="5" spans="1:13" hidden="1" x14ac:dyDescent="0.25">
      <c r="A5" t="s">
        <v>18</v>
      </c>
      <c r="B5" t="s">
        <v>14</v>
      </c>
      <c r="C5" t="s">
        <v>15</v>
      </c>
      <c r="D5">
        <v>3</v>
      </c>
      <c r="E5">
        <v>7</v>
      </c>
      <c r="F5">
        <v>2</v>
      </c>
    </row>
    <row r="6" spans="1:13" hidden="1" x14ac:dyDescent="0.25">
      <c r="A6" t="s">
        <v>19</v>
      </c>
      <c r="B6" t="s">
        <v>14</v>
      </c>
      <c r="C6" t="s">
        <v>20</v>
      </c>
      <c r="D6">
        <v>5</v>
      </c>
      <c r="E6">
        <v>6</v>
      </c>
      <c r="F6">
        <v>3</v>
      </c>
    </row>
    <row r="7" spans="1:13" hidden="1" x14ac:dyDescent="0.25">
      <c r="A7" t="s">
        <v>21</v>
      </c>
      <c r="B7" t="s">
        <v>14</v>
      </c>
      <c r="C7" t="s">
        <v>22</v>
      </c>
      <c r="D7">
        <v>4</v>
      </c>
      <c r="E7">
        <v>2</v>
      </c>
      <c r="F7">
        <v>3</v>
      </c>
    </row>
    <row r="8" spans="1:13" hidden="1" x14ac:dyDescent="0.25">
      <c r="A8" t="s">
        <v>23</v>
      </c>
      <c r="B8" t="s">
        <v>14</v>
      </c>
      <c r="C8" t="s">
        <v>22</v>
      </c>
      <c r="D8">
        <v>8</v>
      </c>
      <c r="E8">
        <v>12</v>
      </c>
      <c r="F8">
        <v>3</v>
      </c>
    </row>
    <row r="9" spans="1:13" hidden="1" x14ac:dyDescent="0.25">
      <c r="A9" t="s">
        <v>24</v>
      </c>
      <c r="B9" t="s">
        <v>14</v>
      </c>
      <c r="C9" t="s">
        <v>25</v>
      </c>
      <c r="D9">
        <v>4</v>
      </c>
      <c r="E9">
        <v>4</v>
      </c>
      <c r="F9">
        <v>4</v>
      </c>
    </row>
    <row r="10" spans="1:13" hidden="1" x14ac:dyDescent="0.25">
      <c r="A10" t="s">
        <v>26</v>
      </c>
      <c r="B10" t="s">
        <v>14</v>
      </c>
      <c r="C10" t="s">
        <v>25</v>
      </c>
      <c r="D10">
        <v>7</v>
      </c>
      <c r="E10">
        <v>4</v>
      </c>
      <c r="F10">
        <v>4</v>
      </c>
    </row>
    <row r="11" spans="1:13" hidden="1" x14ac:dyDescent="0.25">
      <c r="A11" t="s">
        <v>27</v>
      </c>
      <c r="B11" t="s">
        <v>14</v>
      </c>
      <c r="C11" t="s">
        <v>22</v>
      </c>
      <c r="D11">
        <v>8</v>
      </c>
      <c r="E11">
        <v>12</v>
      </c>
      <c r="F11">
        <v>4</v>
      </c>
    </row>
    <row r="12" spans="1:13" hidden="1" x14ac:dyDescent="0.25">
      <c r="A12" t="s">
        <v>28</v>
      </c>
      <c r="B12" t="s">
        <v>14</v>
      </c>
      <c r="C12" t="s">
        <v>22</v>
      </c>
      <c r="D12">
        <v>5</v>
      </c>
      <c r="E12">
        <v>6</v>
      </c>
      <c r="F12">
        <v>5</v>
      </c>
    </row>
    <row r="13" spans="1:13" x14ac:dyDescent="0.25">
      <c r="A13" t="s">
        <v>29</v>
      </c>
      <c r="B13" t="s">
        <v>36</v>
      </c>
      <c r="C13" t="s">
        <v>25</v>
      </c>
      <c r="D13">
        <v>8</v>
      </c>
      <c r="E13">
        <v>2</v>
      </c>
      <c r="F13">
        <v>5</v>
      </c>
    </row>
    <row r="14" spans="1:13" hidden="1" x14ac:dyDescent="0.25">
      <c r="A14" t="s">
        <v>30</v>
      </c>
      <c r="B14" t="s">
        <v>14</v>
      </c>
      <c r="C14" t="s">
        <v>25</v>
      </c>
      <c r="D14">
        <v>2</v>
      </c>
      <c r="E14">
        <v>2</v>
      </c>
      <c r="F14">
        <v>5</v>
      </c>
    </row>
    <row r="15" spans="1:13" hidden="1" x14ac:dyDescent="0.25">
      <c r="A15" t="s">
        <v>31</v>
      </c>
      <c r="B15" t="s">
        <v>14</v>
      </c>
      <c r="C15" t="s">
        <v>15</v>
      </c>
      <c r="D15">
        <v>4</v>
      </c>
      <c r="E15">
        <v>4</v>
      </c>
      <c r="F15">
        <v>5</v>
      </c>
    </row>
    <row r="16" spans="1:13" hidden="1" x14ac:dyDescent="0.25">
      <c r="A16" t="s">
        <v>32</v>
      </c>
      <c r="B16" t="s">
        <v>14</v>
      </c>
      <c r="C16" t="s">
        <v>15</v>
      </c>
      <c r="D16">
        <v>8</v>
      </c>
      <c r="E16">
        <v>6</v>
      </c>
      <c r="F16">
        <v>5</v>
      </c>
    </row>
    <row r="17" spans="1:6" hidden="1" x14ac:dyDescent="0.25">
      <c r="A17" t="s">
        <v>33</v>
      </c>
      <c r="B17" t="s">
        <v>14</v>
      </c>
      <c r="C17" t="s">
        <v>15</v>
      </c>
      <c r="D17">
        <v>7</v>
      </c>
      <c r="E17">
        <v>18</v>
      </c>
      <c r="F17">
        <v>6</v>
      </c>
    </row>
    <row r="18" spans="1:6" hidden="1" x14ac:dyDescent="0.25">
      <c r="A18" t="s">
        <v>34</v>
      </c>
      <c r="B18" t="s">
        <v>14</v>
      </c>
      <c r="C18" t="s">
        <v>15</v>
      </c>
      <c r="D18">
        <v>8</v>
      </c>
      <c r="E18">
        <v>0</v>
      </c>
      <c r="F18">
        <v>6</v>
      </c>
    </row>
    <row r="19" spans="1:6" hidden="1" x14ac:dyDescent="0.25">
      <c r="A19" t="s">
        <v>35</v>
      </c>
      <c r="B19" t="s">
        <v>14</v>
      </c>
      <c r="C19" t="s">
        <v>25</v>
      </c>
      <c r="D19">
        <v>6</v>
      </c>
      <c r="E19">
        <v>2</v>
      </c>
      <c r="F19">
        <v>6</v>
      </c>
    </row>
    <row r="20" spans="1:6" hidden="1" x14ac:dyDescent="0.25">
      <c r="A20" t="s">
        <v>37</v>
      </c>
      <c r="B20" t="s">
        <v>14</v>
      </c>
      <c r="C20" t="s">
        <v>22</v>
      </c>
      <c r="D20">
        <v>4</v>
      </c>
      <c r="E20">
        <v>4</v>
      </c>
      <c r="F20">
        <v>7</v>
      </c>
    </row>
    <row r="21" spans="1:6" hidden="1" x14ac:dyDescent="0.25">
      <c r="A21" t="s">
        <v>38</v>
      </c>
      <c r="B21" t="s">
        <v>14</v>
      </c>
      <c r="C21" t="s">
        <v>25</v>
      </c>
      <c r="D21">
        <v>3</v>
      </c>
      <c r="E21">
        <v>2</v>
      </c>
      <c r="F21">
        <v>7</v>
      </c>
    </row>
    <row r="22" spans="1:6" x14ac:dyDescent="0.25">
      <c r="A22" t="s">
        <v>39</v>
      </c>
      <c r="B22" t="s">
        <v>36</v>
      </c>
      <c r="C22" t="s">
        <v>22</v>
      </c>
      <c r="D22">
        <v>7</v>
      </c>
      <c r="E22">
        <v>6</v>
      </c>
      <c r="F22">
        <v>7</v>
      </c>
    </row>
    <row r="23" spans="1:6" x14ac:dyDescent="0.25">
      <c r="A23" t="s">
        <v>40</v>
      </c>
      <c r="B23" t="s">
        <v>36</v>
      </c>
      <c r="C23" t="s">
        <v>15</v>
      </c>
      <c r="D23">
        <v>10</v>
      </c>
      <c r="E23">
        <v>8</v>
      </c>
      <c r="F23">
        <v>7</v>
      </c>
    </row>
    <row r="24" spans="1:6" x14ac:dyDescent="0.25">
      <c r="A24" t="s">
        <v>41</v>
      </c>
      <c r="B24" t="s">
        <v>36</v>
      </c>
      <c r="C24" t="s">
        <v>15</v>
      </c>
      <c r="D24">
        <v>10</v>
      </c>
      <c r="E24">
        <v>20</v>
      </c>
      <c r="F24">
        <v>8</v>
      </c>
    </row>
    <row r="25" spans="1:6" x14ac:dyDescent="0.25">
      <c r="A25" t="s">
        <v>42</v>
      </c>
      <c r="B25" t="s">
        <v>36</v>
      </c>
      <c r="C25" t="s">
        <v>15</v>
      </c>
      <c r="D25">
        <v>10</v>
      </c>
      <c r="E25">
        <v>0</v>
      </c>
      <c r="F25">
        <v>9</v>
      </c>
    </row>
    <row r="26" spans="1:6" x14ac:dyDescent="0.25">
      <c r="A26" t="s">
        <v>43</v>
      </c>
      <c r="B26" t="s">
        <v>36</v>
      </c>
      <c r="C26" t="s">
        <v>22</v>
      </c>
      <c r="D26">
        <v>8</v>
      </c>
      <c r="E26">
        <v>12</v>
      </c>
      <c r="F26">
        <v>9</v>
      </c>
    </row>
    <row r="27" spans="1:6" x14ac:dyDescent="0.25">
      <c r="A27" t="s">
        <v>44</v>
      </c>
      <c r="B27" t="s">
        <v>36</v>
      </c>
      <c r="C27" t="s">
        <v>20</v>
      </c>
      <c r="D27">
        <v>8</v>
      </c>
      <c r="E27">
        <v>6</v>
      </c>
      <c r="F27">
        <v>9</v>
      </c>
    </row>
    <row r="28" spans="1:6" x14ac:dyDescent="0.25">
      <c r="A28" t="s">
        <v>45</v>
      </c>
      <c r="B28" s="3" t="s">
        <v>36</v>
      </c>
      <c r="C28" t="s">
        <v>20</v>
      </c>
      <c r="D28">
        <v>6</v>
      </c>
      <c r="E28">
        <v>2</v>
      </c>
      <c r="F28">
        <v>9</v>
      </c>
    </row>
    <row r="29" spans="1:6" x14ac:dyDescent="0.25">
      <c r="A29" t="s">
        <v>46</v>
      </c>
      <c r="B29" t="s">
        <v>36</v>
      </c>
      <c r="C29" t="s">
        <v>25</v>
      </c>
      <c r="D29">
        <v>8</v>
      </c>
      <c r="E29">
        <v>2</v>
      </c>
      <c r="F29">
        <v>10</v>
      </c>
    </row>
    <row r="30" spans="1:6" x14ac:dyDescent="0.25">
      <c r="A30" t="s">
        <v>47</v>
      </c>
      <c r="B30" t="s">
        <v>36</v>
      </c>
      <c r="C30" t="s">
        <v>15</v>
      </c>
      <c r="D30">
        <v>8</v>
      </c>
      <c r="E30">
        <v>0</v>
      </c>
      <c r="F30">
        <v>11</v>
      </c>
    </row>
    <row r="31" spans="1:6" x14ac:dyDescent="0.25">
      <c r="A31" t="s">
        <v>29</v>
      </c>
      <c r="B31" t="s">
        <v>36</v>
      </c>
      <c r="C31" t="s">
        <v>25</v>
      </c>
      <c r="D31">
        <v>8</v>
      </c>
      <c r="E31">
        <v>2</v>
      </c>
      <c r="F31">
        <v>11</v>
      </c>
    </row>
    <row r="32" spans="1:6" x14ac:dyDescent="0.25">
      <c r="A32" t="s">
        <v>48</v>
      </c>
      <c r="B32" t="s">
        <v>36</v>
      </c>
      <c r="C32" t="s">
        <v>22</v>
      </c>
      <c r="D32">
        <v>9</v>
      </c>
      <c r="E32">
        <v>8</v>
      </c>
      <c r="F32">
        <v>11</v>
      </c>
    </row>
    <row r="33" spans="1:6" x14ac:dyDescent="0.25">
      <c r="A33" t="s">
        <v>49</v>
      </c>
      <c r="B33" t="s">
        <v>36</v>
      </c>
      <c r="C33" t="s">
        <v>15</v>
      </c>
      <c r="D33">
        <v>6</v>
      </c>
      <c r="E33">
        <v>10</v>
      </c>
      <c r="F33">
        <v>11</v>
      </c>
    </row>
    <row r="34" spans="1:6" x14ac:dyDescent="0.25">
      <c r="A34" t="s">
        <v>50</v>
      </c>
      <c r="B34" t="s">
        <v>36</v>
      </c>
      <c r="C34" t="s">
        <v>25</v>
      </c>
      <c r="D34">
        <v>2</v>
      </c>
      <c r="E34">
        <v>2</v>
      </c>
      <c r="F34">
        <v>12</v>
      </c>
    </row>
    <row r="35" spans="1:6" x14ac:dyDescent="0.25">
      <c r="A35" t="s">
        <v>51</v>
      </c>
      <c r="B35" t="s">
        <v>36</v>
      </c>
      <c r="C35" t="s">
        <v>20</v>
      </c>
      <c r="D35">
        <v>9</v>
      </c>
      <c r="E35">
        <v>10</v>
      </c>
      <c r="F35">
        <v>12</v>
      </c>
    </row>
    <row r="36" spans="1:6" x14ac:dyDescent="0.25">
      <c r="A36" t="s">
        <v>52</v>
      </c>
      <c r="B36" t="s">
        <v>36</v>
      </c>
      <c r="C36" t="s">
        <v>25</v>
      </c>
      <c r="D36">
        <v>6</v>
      </c>
      <c r="E36">
        <v>8</v>
      </c>
      <c r="F36">
        <v>12</v>
      </c>
    </row>
    <row r="37" spans="1:6" x14ac:dyDescent="0.25">
      <c r="A37" t="s">
        <v>53</v>
      </c>
      <c r="B37" t="s">
        <v>36</v>
      </c>
      <c r="C37" t="s">
        <v>25</v>
      </c>
      <c r="D37">
        <v>6</v>
      </c>
      <c r="E37">
        <v>2</v>
      </c>
      <c r="F37">
        <v>13</v>
      </c>
    </row>
    <row r="38" spans="1:6" x14ac:dyDescent="0.25">
      <c r="A38" t="s">
        <v>54</v>
      </c>
      <c r="B38" t="s">
        <v>36</v>
      </c>
      <c r="C38" t="s">
        <v>20</v>
      </c>
      <c r="D38">
        <v>4</v>
      </c>
      <c r="E38">
        <v>2</v>
      </c>
      <c r="F38">
        <v>13</v>
      </c>
    </row>
    <row r="39" spans="1:6" x14ac:dyDescent="0.25">
      <c r="A39" t="s">
        <v>55</v>
      </c>
      <c r="B39" t="s">
        <v>36</v>
      </c>
      <c r="C39" t="s">
        <v>22</v>
      </c>
      <c r="D39">
        <v>9</v>
      </c>
      <c r="E39">
        <v>16</v>
      </c>
      <c r="F39">
        <v>13</v>
      </c>
    </row>
    <row r="40" spans="1:6" x14ac:dyDescent="0.25">
      <c r="A40" t="s">
        <v>56</v>
      </c>
      <c r="B40" t="s">
        <v>36</v>
      </c>
      <c r="C40" t="s">
        <v>15</v>
      </c>
      <c r="D40">
        <v>8</v>
      </c>
      <c r="E40">
        <v>0</v>
      </c>
      <c r="F40">
        <v>14</v>
      </c>
    </row>
    <row r="41" spans="1:6" x14ac:dyDescent="0.25">
      <c r="A41" t="s">
        <v>57</v>
      </c>
      <c r="B41" t="s">
        <v>36</v>
      </c>
      <c r="C41" t="s">
        <v>15</v>
      </c>
      <c r="D41">
        <v>10</v>
      </c>
      <c r="E41">
        <v>20</v>
      </c>
      <c r="F41">
        <v>14</v>
      </c>
    </row>
    <row r="42" spans="1:6" x14ac:dyDescent="0.25">
      <c r="A42" t="s">
        <v>58</v>
      </c>
      <c r="B42" t="s">
        <v>36</v>
      </c>
      <c r="C42" t="s">
        <v>15</v>
      </c>
      <c r="D42">
        <v>10</v>
      </c>
      <c r="E42">
        <v>20</v>
      </c>
      <c r="F42">
        <v>15</v>
      </c>
    </row>
  </sheetData>
  <dataValidations count="1">
    <dataValidation type="list" allowBlank="1" showErrorMessage="1" errorTitle="Opção digitada não é válida!" error="Selecione uma opção da Lista" sqref="B2:B42" xr:uid="{C0DE89A6-C97F-40EA-8A72-333EB4DB2EE4}">
      <formula1>$M$2:$M$3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CE95-B5BE-457A-8BE6-D647639C07CD}">
  <dimension ref="A2:E17"/>
  <sheetViews>
    <sheetView zoomScaleNormal="100" workbookViewId="0">
      <selection activeCell="K21" sqref="K21"/>
    </sheetView>
  </sheetViews>
  <sheetFormatPr defaultRowHeight="15" x14ac:dyDescent="0.25"/>
  <cols>
    <col min="1" max="1" width="7.28515625" bestFit="1" customWidth="1"/>
    <col min="2" max="2" width="12.7109375" customWidth="1"/>
    <col min="3" max="3" width="12.140625" customWidth="1"/>
    <col min="4" max="4" width="12.85546875" bestFit="1" customWidth="1"/>
    <col min="5" max="5" width="16.140625" customWidth="1"/>
  </cols>
  <sheetData>
    <row r="2" spans="1:5" s="1" customFormat="1" ht="30" x14ac:dyDescent="0.25">
      <c r="A2" s="1" t="s">
        <v>0</v>
      </c>
      <c r="B2" s="1" t="s">
        <v>4</v>
      </c>
      <c r="C2" s="1" t="s">
        <v>1</v>
      </c>
      <c r="D2" s="1" t="s">
        <v>6</v>
      </c>
      <c r="E2" s="1" t="s">
        <v>2</v>
      </c>
    </row>
    <row r="3" spans="1:5" x14ac:dyDescent="0.25">
      <c r="A3">
        <v>2</v>
      </c>
      <c r="B3">
        <v>265</v>
      </c>
      <c r="C3">
        <v>12</v>
      </c>
      <c r="D3">
        <v>253</v>
      </c>
      <c r="E3">
        <v>253</v>
      </c>
    </row>
    <row r="4" spans="1:5" x14ac:dyDescent="0.25">
      <c r="A4">
        <v>3</v>
      </c>
      <c r="B4">
        <v>253</v>
      </c>
      <c r="C4">
        <v>17</v>
      </c>
      <c r="D4">
        <f>D3-C4</f>
        <v>236</v>
      </c>
      <c r="E4">
        <v>236</v>
      </c>
    </row>
    <row r="5" spans="1:5" x14ac:dyDescent="0.25">
      <c r="A5">
        <v>4</v>
      </c>
      <c r="B5">
        <v>236</v>
      </c>
      <c r="C5">
        <v>19</v>
      </c>
      <c r="D5">
        <f t="shared" ref="D5:D16" si="0">D4-C5</f>
        <v>217</v>
      </c>
      <c r="E5">
        <v>217</v>
      </c>
    </row>
    <row r="6" spans="1:5" x14ac:dyDescent="0.25">
      <c r="A6">
        <v>5</v>
      </c>
      <c r="B6">
        <v>217</v>
      </c>
      <c r="C6">
        <v>19</v>
      </c>
      <c r="D6">
        <f t="shared" si="0"/>
        <v>198</v>
      </c>
      <c r="E6">
        <v>190</v>
      </c>
    </row>
    <row r="7" spans="1:5" x14ac:dyDescent="0.25">
      <c r="A7">
        <v>6</v>
      </c>
      <c r="B7">
        <v>190</v>
      </c>
      <c r="C7">
        <v>15</v>
      </c>
      <c r="D7">
        <f t="shared" si="0"/>
        <v>183</v>
      </c>
      <c r="E7">
        <v>169</v>
      </c>
    </row>
    <row r="8" spans="1:5" x14ac:dyDescent="0.25">
      <c r="A8">
        <v>7</v>
      </c>
      <c r="B8">
        <v>169</v>
      </c>
      <c r="C8">
        <v>24</v>
      </c>
      <c r="D8">
        <f t="shared" si="0"/>
        <v>159</v>
      </c>
      <c r="E8">
        <v>145</v>
      </c>
    </row>
    <row r="9" spans="1:5" x14ac:dyDescent="0.25">
      <c r="A9">
        <v>8</v>
      </c>
      <c r="B9">
        <v>145</v>
      </c>
      <c r="C9">
        <v>3</v>
      </c>
      <c r="D9">
        <f t="shared" si="0"/>
        <v>156</v>
      </c>
      <c r="E9">
        <v>135</v>
      </c>
    </row>
    <row r="10" spans="1:5" x14ac:dyDescent="0.25">
      <c r="A10">
        <v>9</v>
      </c>
      <c r="B10">
        <v>135</v>
      </c>
      <c r="C10">
        <v>10</v>
      </c>
      <c r="D10">
        <f t="shared" si="0"/>
        <v>146</v>
      </c>
      <c r="E10">
        <v>103</v>
      </c>
    </row>
    <row r="11" spans="1:5" x14ac:dyDescent="0.25">
      <c r="A11">
        <v>10</v>
      </c>
      <c r="B11">
        <v>103</v>
      </c>
      <c r="C11">
        <v>0</v>
      </c>
      <c r="D11">
        <f t="shared" si="0"/>
        <v>146</v>
      </c>
      <c r="E11">
        <v>95</v>
      </c>
    </row>
    <row r="12" spans="1:5" x14ac:dyDescent="0.25">
      <c r="A12">
        <v>11</v>
      </c>
      <c r="B12">
        <v>95</v>
      </c>
      <c r="C12">
        <v>0</v>
      </c>
      <c r="D12">
        <f t="shared" si="0"/>
        <v>146</v>
      </c>
      <c r="E12">
        <v>64</v>
      </c>
    </row>
    <row r="13" spans="1:5" x14ac:dyDescent="0.25">
      <c r="A13">
        <v>12</v>
      </c>
      <c r="B13">
        <v>64</v>
      </c>
      <c r="C13">
        <v>0</v>
      </c>
      <c r="D13">
        <f t="shared" si="0"/>
        <v>146</v>
      </c>
      <c r="E13">
        <v>47</v>
      </c>
    </row>
    <row r="14" spans="1:5" x14ac:dyDescent="0.25">
      <c r="A14">
        <v>13</v>
      </c>
      <c r="B14">
        <v>47</v>
      </c>
      <c r="C14">
        <v>0</v>
      </c>
      <c r="D14">
        <f t="shared" si="0"/>
        <v>146</v>
      </c>
      <c r="E14">
        <v>28</v>
      </c>
    </row>
    <row r="15" spans="1:5" x14ac:dyDescent="0.25">
      <c r="A15">
        <v>14</v>
      </c>
      <c r="B15">
        <v>28</v>
      </c>
      <c r="C15">
        <v>0</v>
      </c>
      <c r="D15">
        <f t="shared" si="0"/>
        <v>146</v>
      </c>
      <c r="E15">
        <v>10</v>
      </c>
    </row>
    <row r="16" spans="1:5" x14ac:dyDescent="0.25">
      <c r="A16">
        <v>15</v>
      </c>
      <c r="B16">
        <v>10</v>
      </c>
      <c r="C16">
        <v>0</v>
      </c>
      <c r="D16">
        <f t="shared" si="0"/>
        <v>146</v>
      </c>
      <c r="E16">
        <v>0</v>
      </c>
    </row>
    <row r="17" spans="3:3" x14ac:dyDescent="0.25">
      <c r="C17">
        <f>SUM(C4:C16)</f>
        <v>107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5AC9-461F-43DA-980F-2B17E5628FD0}">
  <dimension ref="A2:F17"/>
  <sheetViews>
    <sheetView zoomScaleNormal="100" workbookViewId="0">
      <selection activeCell="D11" sqref="D11"/>
    </sheetView>
  </sheetViews>
  <sheetFormatPr defaultRowHeight="15" x14ac:dyDescent="0.25"/>
  <cols>
    <col min="1" max="1" width="7.28515625" bestFit="1" customWidth="1"/>
    <col min="2" max="3" width="12.7109375" customWidth="1"/>
    <col min="4" max="4" width="12.140625" customWidth="1"/>
    <col min="5" max="5" width="17.140625" customWidth="1"/>
    <col min="6" max="6" width="16.140625" customWidth="1"/>
  </cols>
  <sheetData>
    <row r="2" spans="1:6" s="1" customFormat="1" ht="30" x14ac:dyDescent="0.25">
      <c r="A2" s="1" t="s">
        <v>0</v>
      </c>
      <c r="B2" s="1" t="s">
        <v>4</v>
      </c>
      <c r="C2" s="1" t="s">
        <v>5</v>
      </c>
      <c r="D2" s="1" t="s">
        <v>1</v>
      </c>
      <c r="E2" s="1" t="s">
        <v>3</v>
      </c>
      <c r="F2" s="1" t="s">
        <v>2</v>
      </c>
    </row>
    <row r="3" spans="1:6" x14ac:dyDescent="0.25">
      <c r="A3">
        <v>2</v>
      </c>
      <c r="B3">
        <v>265</v>
      </c>
      <c r="C3">
        <v>12</v>
      </c>
      <c r="D3">
        <v>12</v>
      </c>
      <c r="E3">
        <f>D3</f>
        <v>12</v>
      </c>
      <c r="F3">
        <v>12</v>
      </c>
    </row>
    <row r="4" spans="1:6" x14ac:dyDescent="0.25">
      <c r="A4">
        <v>3</v>
      </c>
      <c r="B4">
        <v>265</v>
      </c>
      <c r="C4">
        <v>29</v>
      </c>
      <c r="D4" s="2">
        <v>17</v>
      </c>
      <c r="E4">
        <f>E3+D4</f>
        <v>29</v>
      </c>
      <c r="F4">
        <v>29</v>
      </c>
    </row>
    <row r="5" spans="1:6" x14ac:dyDescent="0.25">
      <c r="A5">
        <v>4</v>
      </c>
      <c r="B5">
        <v>265</v>
      </c>
      <c r="C5">
        <v>48</v>
      </c>
      <c r="D5" s="2">
        <v>19</v>
      </c>
      <c r="E5">
        <f>E4+D5</f>
        <v>48</v>
      </c>
      <c r="F5">
        <v>48</v>
      </c>
    </row>
    <row r="6" spans="1:6" x14ac:dyDescent="0.25">
      <c r="A6">
        <v>5</v>
      </c>
      <c r="B6">
        <v>265</v>
      </c>
      <c r="C6">
        <v>75</v>
      </c>
      <c r="D6" s="2">
        <v>19</v>
      </c>
      <c r="E6">
        <f>E5+D6</f>
        <v>67</v>
      </c>
      <c r="F6">
        <v>75</v>
      </c>
    </row>
    <row r="7" spans="1:6" x14ac:dyDescent="0.25">
      <c r="A7">
        <v>6</v>
      </c>
      <c r="B7">
        <v>265</v>
      </c>
      <c r="C7">
        <v>96</v>
      </c>
      <c r="D7" s="2">
        <v>15</v>
      </c>
      <c r="E7">
        <f>E6+D7</f>
        <v>82</v>
      </c>
      <c r="F7">
        <v>96</v>
      </c>
    </row>
    <row r="8" spans="1:6" x14ac:dyDescent="0.25">
      <c r="A8">
        <v>7</v>
      </c>
      <c r="B8">
        <v>265</v>
      </c>
      <c r="C8">
        <v>120</v>
      </c>
      <c r="D8" s="2">
        <v>24</v>
      </c>
      <c r="E8">
        <f>E7+D8</f>
        <v>106</v>
      </c>
      <c r="F8">
        <v>120</v>
      </c>
    </row>
    <row r="9" spans="1:6" x14ac:dyDescent="0.25">
      <c r="A9">
        <v>8</v>
      </c>
      <c r="B9">
        <v>265</v>
      </c>
      <c r="C9">
        <v>130</v>
      </c>
      <c r="D9" s="2">
        <v>3</v>
      </c>
      <c r="E9">
        <f t="shared" ref="E9:E16" si="0">E8+D9</f>
        <v>109</v>
      </c>
      <c r="F9">
        <v>130</v>
      </c>
    </row>
    <row r="10" spans="1:6" x14ac:dyDescent="0.25">
      <c r="A10">
        <v>9</v>
      </c>
      <c r="B10">
        <v>265</v>
      </c>
      <c r="C10">
        <v>162</v>
      </c>
      <c r="D10" s="2">
        <v>10</v>
      </c>
      <c r="E10">
        <f t="shared" si="0"/>
        <v>119</v>
      </c>
      <c r="F10">
        <v>162</v>
      </c>
    </row>
    <row r="11" spans="1:6" x14ac:dyDescent="0.25">
      <c r="A11">
        <v>10</v>
      </c>
      <c r="B11">
        <v>265</v>
      </c>
      <c r="C11">
        <v>170</v>
      </c>
      <c r="D11" s="2">
        <v>0</v>
      </c>
      <c r="E11">
        <f t="shared" si="0"/>
        <v>119</v>
      </c>
      <c r="F11">
        <v>170</v>
      </c>
    </row>
    <row r="12" spans="1:6" x14ac:dyDescent="0.25">
      <c r="A12">
        <v>11</v>
      </c>
      <c r="B12">
        <v>265</v>
      </c>
      <c r="C12">
        <v>201</v>
      </c>
      <c r="D12" s="2">
        <v>0</v>
      </c>
      <c r="E12">
        <f t="shared" si="0"/>
        <v>119</v>
      </c>
      <c r="F12">
        <v>201</v>
      </c>
    </row>
    <row r="13" spans="1:6" x14ac:dyDescent="0.25">
      <c r="A13">
        <v>12</v>
      </c>
      <c r="B13">
        <v>265</v>
      </c>
      <c r="C13">
        <v>218</v>
      </c>
      <c r="D13" s="2">
        <v>0</v>
      </c>
      <c r="E13">
        <f t="shared" si="0"/>
        <v>119</v>
      </c>
      <c r="F13">
        <v>218</v>
      </c>
    </row>
    <row r="14" spans="1:6" x14ac:dyDescent="0.25">
      <c r="A14">
        <v>13</v>
      </c>
      <c r="B14">
        <v>265</v>
      </c>
      <c r="C14">
        <v>237</v>
      </c>
      <c r="D14" s="2">
        <v>0</v>
      </c>
      <c r="E14">
        <f t="shared" si="0"/>
        <v>119</v>
      </c>
      <c r="F14">
        <v>237</v>
      </c>
    </row>
    <row r="15" spans="1:6" x14ac:dyDescent="0.25">
      <c r="A15">
        <v>14</v>
      </c>
      <c r="B15">
        <v>265</v>
      </c>
      <c r="C15">
        <v>255</v>
      </c>
      <c r="D15" s="2">
        <v>0</v>
      </c>
      <c r="E15">
        <f t="shared" si="0"/>
        <v>119</v>
      </c>
      <c r="F15">
        <v>255</v>
      </c>
    </row>
    <row r="16" spans="1:6" x14ac:dyDescent="0.25">
      <c r="A16">
        <v>15</v>
      </c>
      <c r="B16">
        <v>265</v>
      </c>
      <c r="C16">
        <v>265</v>
      </c>
      <c r="D16" s="2">
        <v>0</v>
      </c>
      <c r="E16">
        <f t="shared" si="0"/>
        <v>119</v>
      </c>
      <c r="F16">
        <v>265</v>
      </c>
    </row>
    <row r="17" spans="4:4" x14ac:dyDescent="0.25">
      <c r="D17">
        <f>SUM(D3:D16)</f>
        <v>119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q J E V c B / g k y k A A A A 9 g A A A B I A H A B D b 2 5 m a W c v U G F j a 2 F n Z S 5 4 b W w g o h g A K K A U A A A A A A A A A A A A A A A A A A A A A A A A A A A A h Y 8 x D o I w G I W v Q r r T l r I o + S m J r p I Y T Y x r U y o 0 Q i G 0 W O 7 m 4 J G 8 g h h F 3 R z f 9 7 7 h v f v 1 B t n Y 1 M F F 9 V a 3 J k U R p i h Q R r a F N m W K B n c K F y j j s B X y L E o V T L K x y W i L F F X O d Q k h 3 n v s Y 9 z 2 J W G U R u S Y b / a y U o 1 A H 1 n / l 0 N t r B N G K s T h 8 B r D G Y 7 o E s e U Y Q p k h p B r 8 x X Y t P f Z / k B Y D 7 U b e s U 7 F 6 5 2 Q O Y I 5 P 2 B P w B Q S w M E F A A C A A g A x q J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i R F U o i k e 4 D g A A A B E A A A A T A B w A R m 9 y b X V s Y X M v U 2 V j d G l v b j E u b S C i G A A o o B Q A A A A A A A A A A A A A A A A A A A A A A A A A A A A r T k 0 u y c z P U w i G 0 I b W A F B L A Q I t A B Q A A g A I A M a i R F X A f 4 J M p A A A A P Y A A A A S A A A A A A A A A A A A A A A A A A A A A A B D b 2 5 m a W c v U G F j a 2 F n Z S 5 4 b W x Q S w E C L Q A U A A I A C A D G o k R V D 8 r p q 6 Q A A A D p A A A A E w A A A A A A A A A A A A A A A A D w A A A A W 0 N v b n R l b n R f V H l w Z X N d L n h t b F B L A Q I t A B Q A A g A I A M a i R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/ e m u Q t U L S 4 n C 4 U B S p Y l 5 A A A A A A I A A A A A A B B m A A A A A Q A A I A A A A M p e p 8 I S P F g w I t C 0 W / 4 3 4 O H 0 4 2 z + + i m M k e Z N 2 b a v 9 z M j A A A A A A 6 A A A A A A g A A I A A A A M L v C 3 x 0 I Q 8 Q Z 0 F 1 f e D l + D G W N D X s r b + Y d M c m 6 l / A y b 5 e U A A A A H r 1 i e 2 X o x Z F p j s 6 + d I 3 I x a U 1 E s 7 r Q G t A j s b f N x f b a Z 3 U w q 2 u E n J 1 w 4 J 7 9 1 9 m 8 l b H M g 5 A b g J i F E 8 / W x O B u / 6 s O 5 A b V R a g p 0 W f A v 4 P 8 Y z U b E p Q A A A A P L t E v C 0 y u p K D h K i e z 0 i 0 5 W b k y z V a b H Z E 0 l h i z / 7 A O J z B x B 8 O 0 s v h P z / a B 7 U c K k 3 S t f V l W 9 9 Q m U z s y 6 v 6 F d x D p c = < / D a t a M a s h u p > 
</file>

<file path=customXml/itemProps1.xml><?xml version="1.0" encoding="utf-8"?>
<ds:datastoreItem xmlns:ds="http://schemas.openxmlformats.org/officeDocument/2006/customXml" ds:itemID="{B5156490-98C8-4223-A1B2-D254A35C6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Burn Down</vt:lpstr>
      <vt:lpstr>Burn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Geiza Caruline Costa</dc:creator>
  <cp:lastModifiedBy>Lukas Reis de Oliveira</cp:lastModifiedBy>
  <dcterms:created xsi:type="dcterms:W3CDTF">2020-09-10T21:32:39Z</dcterms:created>
  <dcterms:modified xsi:type="dcterms:W3CDTF">2022-10-06T03:12:48Z</dcterms:modified>
</cp:coreProperties>
</file>