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nus\Downloads\"/>
    </mc:Choice>
  </mc:AlternateContent>
  <xr:revisionPtr revIDLastSave="0" documentId="13_ncr:1_{9211DE55-779B-4055-842E-5A81FF76083C}" xr6:coauthVersionLast="47" xr6:coauthVersionMax="47" xr10:uidLastSave="{00000000-0000-0000-0000-000000000000}"/>
  <bookViews>
    <workbookView xWindow="28680" yWindow="-105" windowWidth="29040" windowHeight="15720" activeTab="1" xr2:uid="{00000000-000D-0000-FFFF-FFFF00000000}"/>
  </bookViews>
  <sheets>
    <sheet name="PARAMETROS" sheetId="3" r:id="rId1"/>
    <sheet name="TURNOS" sheetId="6" r:id="rId2"/>
    <sheet name="tabla" sheetId="10" r:id="rId3"/>
    <sheet name="tablaDiciembre2024" sheetId="12" r:id="rId4"/>
    <sheet name="tablaEnero2025" sheetId="11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TURNOS!$B$9:$AG$9</definedName>
    <definedName name="A">'[1]TABLA AMORTIZACIÓN'!$D$12</definedName>
    <definedName name="año">PARAMETROS!$D$2</definedName>
    <definedName name="BIENVENIDO">#REF!</definedName>
    <definedName name="Codigos">[2]!Productos[CÓDIGO]</definedName>
    <definedName name="Comprobantes">'[3]Tabla de Comprobantes'!$A$3:$A$65</definedName>
    <definedName name="estados">[4]PARAMETROS!$A$2:$A$11</definedName>
    <definedName name="Fotoelegida">INDIRECT(#REF!)</definedName>
    <definedName name="jornada">PARAMETROS!#REF!</definedName>
    <definedName name="N">'[1]TABLA AMORTIZACIÓN'!$D$9</definedName>
    <definedName name="nmes">PARAMETROS!$A$2:$A$13</definedName>
    <definedName name="nombrefoto">INDIRECT(#REF!)</definedName>
    <definedName name="PC">'[3]Tabla de Comprobantes'!$E$3:$E$14</definedName>
    <definedName name="progreso">[4]PARAMETROS!#REF!</definedName>
    <definedName name="responsables">[4]!Tabla2[[#All],[RESPONSABLES]]</definedName>
    <definedName name="RICARDO">#REF!</definedName>
    <definedName name="T">PARAMETROS!#REF!</definedName>
    <definedName name="Tipo">[2]Auxiliar!$A$3:$A$5</definedName>
    <definedName name="TOMAS">#REF!</definedName>
    <definedName name="VP">'[1]TABLA AMORTIZACIÓN'!$D$7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C45" i="6" a="1"/>
  <c r="C45" i="6" s="1"/>
  <c r="C44" i="6" a="1"/>
  <c r="C44" i="6" s="1"/>
  <c r="C41" i="6" a="1"/>
  <c r="C41" i="6" s="1"/>
  <c r="B10" i="6"/>
  <c r="C4" i="6"/>
  <c r="C8" i="6" s="1"/>
  <c r="D4" i="3"/>
  <c r="F1" i="3" a="1"/>
  <c r="F1" i="3" s="1"/>
  <c r="B40" i="6"/>
  <c r="B43" i="6"/>
  <c r="B46" i="6"/>
  <c r="B49" i="6"/>
  <c r="B2" i="6"/>
  <c r="C34" i="6" l="1" a="1"/>
  <c r="C34" i="6" s="1"/>
  <c r="C46" i="6" a="1"/>
  <c r="C46" i="6" s="1"/>
  <c r="C35" i="6" a="1"/>
  <c r="C35" i="6" s="1"/>
  <c r="C47" i="6" a="1"/>
  <c r="C47" i="6" s="1"/>
  <c r="C36" i="6" a="1"/>
  <c r="C36" i="6" s="1"/>
  <c r="C48" i="6" a="1"/>
  <c r="C48" i="6" s="1"/>
  <c r="C37" i="6" a="1"/>
  <c r="C37" i="6" s="1"/>
  <c r="C49" i="6" a="1"/>
  <c r="C49" i="6" s="1"/>
  <c r="C38" i="6" a="1"/>
  <c r="C38" i="6" s="1"/>
  <c r="C50" i="6" a="1"/>
  <c r="C50" i="6" s="1"/>
  <c r="C39" i="6" a="1"/>
  <c r="C39" i="6" s="1"/>
  <c r="C51" i="6" a="1"/>
  <c r="C51" i="6" s="1"/>
  <c r="C40" i="6" a="1"/>
  <c r="C40" i="6" s="1"/>
  <c r="C30" i="6" a="1"/>
  <c r="C30" i="6" s="1"/>
  <c r="C42" i="6" a="1"/>
  <c r="C42" i="6" s="1"/>
  <c r="C43" i="6" a="1"/>
  <c r="C43" i="6" s="1"/>
  <c r="C10" i="6" a="1"/>
  <c r="C10" i="6" s="1"/>
  <c r="C11" i="6" a="1"/>
  <c r="C11" i="6" s="1"/>
  <c r="C12" i="6" a="1"/>
  <c r="C12" i="6" s="1"/>
  <c r="C14" i="6" a="1"/>
  <c r="C14" i="6" s="1"/>
  <c r="C15" i="6" a="1"/>
  <c r="C15" i="6" s="1"/>
  <c r="C16" i="6" a="1"/>
  <c r="C16" i="6" s="1"/>
  <c r="C20" i="6" a="1"/>
  <c r="C20" i="6" s="1"/>
  <c r="C17" i="6" a="1"/>
  <c r="C17" i="6" s="1"/>
  <c r="C18" i="6" a="1"/>
  <c r="C18" i="6" s="1"/>
  <c r="C19" i="6" a="1"/>
  <c r="C19" i="6" s="1"/>
  <c r="B31" i="6"/>
  <c r="B28" i="6"/>
  <c r="B25" i="6"/>
  <c r="B22" i="6"/>
  <c r="B19" i="6"/>
  <c r="C21" i="6" s="1" a="1"/>
  <c r="C21" i="6" s="1"/>
  <c r="B37" i="6"/>
  <c r="B34" i="6"/>
  <c r="B16" i="6"/>
  <c r="B13" i="6"/>
  <c r="C13" i="6" s="1" a="1"/>
  <c r="C13" i="6" s="1"/>
  <c r="C24" i="6" l="1" a="1"/>
  <c r="C24" i="6" s="1"/>
  <c r="C23" i="6" a="1"/>
  <c r="C23" i="6" s="1"/>
  <c r="C22" i="6" a="1"/>
  <c r="C22" i="6" s="1"/>
  <c r="C27" i="6" a="1"/>
  <c r="C27" i="6" s="1"/>
  <c r="C26" i="6" a="1"/>
  <c r="C26" i="6" s="1"/>
  <c r="C25" i="6" a="1"/>
  <c r="C25" i="6" s="1"/>
  <c r="C29" i="6" a="1"/>
  <c r="C29" i="6" s="1"/>
  <c r="C28" i="6" a="1"/>
  <c r="C28" i="6" s="1"/>
  <c r="C31" i="6" a="1"/>
  <c r="C31" i="6" s="1"/>
  <c r="C33" i="6" a="1"/>
  <c r="C33" i="6" s="1"/>
  <c r="C32" i="6" a="1"/>
  <c r="C32" i="6" s="1"/>
  <c r="D9" i="6"/>
  <c r="D4" i="6" s="1"/>
  <c r="D17" i="6" s="1" a="1"/>
  <c r="D17" i="6" s="1"/>
  <c r="D10" i="6" l="1" a="1"/>
  <c r="D10" i="6" s="1"/>
  <c r="D12" i="6" a="1"/>
  <c r="D12" i="6" s="1"/>
  <c r="D24" i="6" a="1"/>
  <c r="D24" i="6" s="1"/>
  <c r="D26" i="6" a="1"/>
  <c r="D26" i="6" s="1"/>
  <c r="D19" i="6" a="1"/>
  <c r="D19" i="6" s="1"/>
  <c r="D14" i="6" a="1"/>
  <c r="D14" i="6" s="1"/>
  <c r="D21" i="6" a="1"/>
  <c r="D21" i="6" s="1"/>
  <c r="D16" i="6" a="1"/>
  <c r="D16" i="6" s="1"/>
  <c r="D11" i="6" a="1"/>
  <c r="D11" i="6" s="1"/>
  <c r="D23" i="6" a="1"/>
  <c r="D23" i="6" s="1"/>
  <c r="D18" i="6" a="1"/>
  <c r="D18" i="6" s="1"/>
  <c r="D13" i="6" a="1"/>
  <c r="D13" i="6" s="1"/>
  <c r="D25" i="6" a="1"/>
  <c r="D25" i="6" s="1"/>
  <c r="D20" i="6" a="1"/>
  <c r="D20" i="6" s="1"/>
  <c r="D15" i="6" a="1"/>
  <c r="D15" i="6" s="1"/>
  <c r="D22" i="6" a="1"/>
  <c r="D22" i="6" s="1"/>
  <c r="D29" i="6" a="1"/>
  <c r="D29" i="6" s="1"/>
  <c r="D36" i="6" a="1"/>
  <c r="D36" i="6" s="1"/>
  <c r="D31" i="6" a="1"/>
  <c r="D31" i="6" s="1"/>
  <c r="D42" i="6" a="1"/>
  <c r="D42" i="6" s="1"/>
  <c r="D38" i="6" a="1"/>
  <c r="D38" i="6" s="1"/>
  <c r="D40" i="6" a="1"/>
  <c r="D40" i="6" s="1"/>
  <c r="D45" i="6" a="1"/>
  <c r="D45" i="6" s="1"/>
  <c r="D33" i="6" a="1"/>
  <c r="D33" i="6" s="1"/>
  <c r="D43" i="6" a="1"/>
  <c r="D43" i="6" s="1"/>
  <c r="D35" i="6" a="1"/>
  <c r="D35" i="6" s="1"/>
  <c r="D30" i="6" a="1"/>
  <c r="D30" i="6" s="1"/>
  <c r="D41" i="6" a="1"/>
  <c r="D41" i="6" s="1"/>
  <c r="D37" i="6" a="1"/>
  <c r="D37" i="6" s="1"/>
  <c r="D44" i="6" a="1"/>
  <c r="D44" i="6" s="1"/>
  <c r="D28" i="6" a="1"/>
  <c r="D28" i="6" s="1"/>
  <c r="D32" i="6" a="1"/>
  <c r="D32" i="6" s="1"/>
  <c r="D46" i="6" a="1"/>
  <c r="D46" i="6" s="1"/>
  <c r="D39" i="6" a="1"/>
  <c r="D39" i="6" s="1"/>
  <c r="D27" i="6" a="1"/>
  <c r="D27" i="6" s="1"/>
  <c r="D34" i="6" a="1"/>
  <c r="D34" i="6" s="1"/>
  <c r="D47" i="6" a="1"/>
  <c r="D47" i="6" s="1"/>
  <c r="D50" i="6" a="1"/>
  <c r="D50" i="6" s="1"/>
  <c r="D48" i="6" a="1"/>
  <c r="D48" i="6" s="1"/>
  <c r="D49" i="6" a="1"/>
  <c r="D49" i="6" s="1"/>
  <c r="D51" i="6" a="1"/>
  <c r="D51" i="6" s="1"/>
  <c r="D8" i="6"/>
  <c r="E9" i="6"/>
  <c r="E4" i="6" l="1"/>
  <c r="E16" i="6" s="1" a="1"/>
  <c r="E16" i="6" s="1"/>
  <c r="F9" i="6"/>
  <c r="F4" i="6" s="1"/>
  <c r="F8" i="6" l="1"/>
  <c r="F20" i="6" a="1"/>
  <c r="F20" i="6" s="1"/>
  <c r="F15" i="6" a="1"/>
  <c r="F15" i="6" s="1"/>
  <c r="F22" i="6" a="1"/>
  <c r="F22" i="6" s="1"/>
  <c r="F10" i="6" a="1"/>
  <c r="F10" i="6" s="1"/>
  <c r="F17" i="6" a="1"/>
  <c r="F17" i="6" s="1"/>
  <c r="F12" i="6" a="1"/>
  <c r="F12" i="6" s="1"/>
  <c r="F24" i="6" a="1"/>
  <c r="F24" i="6" s="1"/>
  <c r="F19" i="6" a="1"/>
  <c r="F19" i="6" s="1"/>
  <c r="F14" i="6" a="1"/>
  <c r="F14" i="6" s="1"/>
  <c r="F21" i="6" a="1"/>
  <c r="F21" i="6" s="1"/>
  <c r="F16" i="6" a="1"/>
  <c r="F16" i="6" s="1"/>
  <c r="F11" i="6" a="1"/>
  <c r="F11" i="6" s="1"/>
  <c r="F23" i="6" a="1"/>
  <c r="F23" i="6" s="1"/>
  <c r="F18" i="6" a="1"/>
  <c r="F18" i="6" s="1"/>
  <c r="F13" i="6" a="1"/>
  <c r="F13" i="6" s="1"/>
  <c r="F25" i="6" a="1"/>
  <c r="F25" i="6" s="1"/>
  <c r="F27" i="6" a="1"/>
  <c r="F27" i="6" s="1"/>
  <c r="F37" i="6" a="1"/>
  <c r="F37" i="6" s="1"/>
  <c r="F28" i="6" a="1"/>
  <c r="F28" i="6" s="1"/>
  <c r="F32" i="6" a="1"/>
  <c r="F32" i="6" s="1"/>
  <c r="F39" i="6" a="1"/>
  <c r="F39" i="6" s="1"/>
  <c r="F34" i="6" a="1"/>
  <c r="F34" i="6" s="1"/>
  <c r="F26" i="6" a="1"/>
  <c r="F26" i="6" s="1"/>
  <c r="F29" i="6" a="1"/>
  <c r="F29" i="6" s="1"/>
  <c r="F42" i="6" a="1"/>
  <c r="F42" i="6" s="1"/>
  <c r="F36" i="6" a="1"/>
  <c r="F36" i="6" s="1"/>
  <c r="F40" i="6" a="1"/>
  <c r="F40" i="6" s="1"/>
  <c r="F45" i="6" a="1"/>
  <c r="F45" i="6" s="1"/>
  <c r="F31" i="6" a="1"/>
  <c r="F31" i="6" s="1"/>
  <c r="F38" i="6" a="1"/>
  <c r="F38" i="6" s="1"/>
  <c r="F33" i="6" a="1"/>
  <c r="F33" i="6" s="1"/>
  <c r="F43" i="6" a="1"/>
  <c r="F43" i="6" s="1"/>
  <c r="F35" i="6" a="1"/>
  <c r="F35" i="6" s="1"/>
  <c r="F30" i="6" a="1"/>
  <c r="F30" i="6" s="1"/>
  <c r="F41" i="6" a="1"/>
  <c r="F41" i="6" s="1"/>
  <c r="F44" i="6" a="1"/>
  <c r="F44" i="6" s="1"/>
  <c r="F46" i="6" a="1"/>
  <c r="F46" i="6" s="1"/>
  <c r="F49" i="6" a="1"/>
  <c r="F49" i="6" s="1"/>
  <c r="F51" i="6" a="1"/>
  <c r="F51" i="6" s="1"/>
  <c r="F47" i="6" a="1"/>
  <c r="F47" i="6" s="1"/>
  <c r="F50" i="6" a="1"/>
  <c r="F50" i="6" s="1"/>
  <c r="F48" i="6" a="1"/>
  <c r="F48" i="6" s="1"/>
  <c r="E8" i="6"/>
  <c r="E22" i="6" a="1"/>
  <c r="E22" i="6" s="1"/>
  <c r="E10" i="6" a="1"/>
  <c r="E10" i="6" s="1"/>
  <c r="E17" i="6" a="1"/>
  <c r="E17" i="6" s="1"/>
  <c r="E12" i="6" a="1"/>
  <c r="E12" i="6" s="1"/>
  <c r="E24" i="6" a="1"/>
  <c r="E24" i="6" s="1"/>
  <c r="E26" i="6" a="1"/>
  <c r="E26" i="6" s="1"/>
  <c r="E19" i="6" a="1"/>
  <c r="E19" i="6" s="1"/>
  <c r="E14" i="6" a="1"/>
  <c r="E14" i="6" s="1"/>
  <c r="E21" i="6" a="1"/>
  <c r="E21" i="6" s="1"/>
  <c r="E11" i="6" a="1"/>
  <c r="E11" i="6" s="1"/>
  <c r="E23" i="6" a="1"/>
  <c r="E23" i="6" s="1"/>
  <c r="E18" i="6" a="1"/>
  <c r="E18" i="6" s="1"/>
  <c r="E13" i="6" a="1"/>
  <c r="E13" i="6" s="1"/>
  <c r="E25" i="6" a="1"/>
  <c r="E25" i="6" s="1"/>
  <c r="E20" i="6" a="1"/>
  <c r="E20" i="6" s="1"/>
  <c r="E15" i="6" a="1"/>
  <c r="E15" i="6" s="1"/>
  <c r="E27" i="6" a="1"/>
  <c r="E27" i="6" s="1"/>
  <c r="E39" i="6" a="1"/>
  <c r="E39" i="6" s="1"/>
  <c r="E34" i="6" a="1"/>
  <c r="E34" i="6" s="1"/>
  <c r="E29" i="6" a="1"/>
  <c r="E29" i="6" s="1"/>
  <c r="E36" i="6" a="1"/>
  <c r="E36" i="6" s="1"/>
  <c r="E42" i="6" a="1"/>
  <c r="E42" i="6" s="1"/>
  <c r="E31" i="6" a="1"/>
  <c r="E31" i="6" s="1"/>
  <c r="E40" i="6" a="1"/>
  <c r="E40" i="6" s="1"/>
  <c r="E45" i="6" a="1"/>
  <c r="E45" i="6" s="1"/>
  <c r="E38" i="6" a="1"/>
  <c r="E38" i="6" s="1"/>
  <c r="E33" i="6" a="1"/>
  <c r="E33" i="6" s="1"/>
  <c r="E43" i="6" a="1"/>
  <c r="E43" i="6" s="1"/>
  <c r="E35" i="6" a="1"/>
  <c r="E35" i="6" s="1"/>
  <c r="E30" i="6" a="1"/>
  <c r="E30" i="6" s="1"/>
  <c r="E41" i="6" a="1"/>
  <c r="E41" i="6" s="1"/>
  <c r="E37" i="6" a="1"/>
  <c r="E37" i="6" s="1"/>
  <c r="E44" i="6" a="1"/>
  <c r="E44" i="6" s="1"/>
  <c r="E46" i="6" a="1"/>
  <c r="E46" i="6" s="1"/>
  <c r="E28" i="6" a="1"/>
  <c r="E28" i="6" s="1"/>
  <c r="E32" i="6" a="1"/>
  <c r="E32" i="6" s="1"/>
  <c r="E49" i="6" a="1"/>
  <c r="E49" i="6" s="1"/>
  <c r="E51" i="6" a="1"/>
  <c r="E51" i="6" s="1"/>
  <c r="E47" i="6" a="1"/>
  <c r="E47" i="6" s="1"/>
  <c r="E50" i="6" a="1"/>
  <c r="E50" i="6" s="1"/>
  <c r="E48" i="6" a="1"/>
  <c r="E48" i="6" s="1"/>
  <c r="G9" i="6"/>
  <c r="G4" i="6" s="1"/>
  <c r="G8" i="6" l="1"/>
  <c r="G18" i="6" a="1"/>
  <c r="G18" i="6" s="1"/>
  <c r="G13" i="6" a="1"/>
  <c r="G13" i="6" s="1"/>
  <c r="G25" i="6" a="1"/>
  <c r="G25" i="6" s="1"/>
  <c r="G20" i="6" a="1"/>
  <c r="G20" i="6" s="1"/>
  <c r="G15" i="6" a="1"/>
  <c r="G15" i="6" s="1"/>
  <c r="G22" i="6" a="1"/>
  <c r="G22" i="6" s="1"/>
  <c r="G10" i="6" a="1"/>
  <c r="G10" i="6" s="1"/>
  <c r="G17" i="6" a="1"/>
  <c r="G17" i="6" s="1"/>
  <c r="G26" i="6" a="1"/>
  <c r="G26" i="6" s="1"/>
  <c r="G12" i="6" a="1"/>
  <c r="G12" i="6" s="1"/>
  <c r="G24" i="6" a="1"/>
  <c r="G24" i="6" s="1"/>
  <c r="G19" i="6" a="1"/>
  <c r="G19" i="6" s="1"/>
  <c r="G14" i="6" a="1"/>
  <c r="G14" i="6" s="1"/>
  <c r="G21" i="6" a="1"/>
  <c r="G21" i="6" s="1"/>
  <c r="G16" i="6" a="1"/>
  <c r="G16" i="6" s="1"/>
  <c r="G28" i="6" a="1"/>
  <c r="G28" i="6" s="1"/>
  <c r="G11" i="6" a="1"/>
  <c r="G11" i="6" s="1"/>
  <c r="G23" i="6" a="1"/>
  <c r="G23" i="6" s="1"/>
  <c r="G35" i="6" a="1"/>
  <c r="G35" i="6" s="1"/>
  <c r="G44" i="6" a="1"/>
  <c r="G44" i="6" s="1"/>
  <c r="G30" i="6" a="1"/>
  <c r="G30" i="6" s="1"/>
  <c r="G41" i="6" a="1"/>
  <c r="G41" i="6" s="1"/>
  <c r="G27" i="6" a="1"/>
  <c r="G27" i="6" s="1"/>
  <c r="G37" i="6" a="1"/>
  <c r="G37" i="6" s="1"/>
  <c r="G32" i="6" a="1"/>
  <c r="G32" i="6" s="1"/>
  <c r="G39" i="6" a="1"/>
  <c r="G39" i="6" s="1"/>
  <c r="G34" i="6" a="1"/>
  <c r="G34" i="6" s="1"/>
  <c r="G29" i="6" a="1"/>
  <c r="G29" i="6" s="1"/>
  <c r="G42" i="6" a="1"/>
  <c r="G42" i="6" s="1"/>
  <c r="G45" i="6" a="1"/>
  <c r="G45" i="6" s="1"/>
  <c r="G36" i="6" a="1"/>
  <c r="G36" i="6" s="1"/>
  <c r="G40" i="6" a="1"/>
  <c r="G40" i="6" s="1"/>
  <c r="G31" i="6" a="1"/>
  <c r="G31" i="6" s="1"/>
  <c r="G38" i="6" a="1"/>
  <c r="G38" i="6" s="1"/>
  <c r="G33" i="6" a="1"/>
  <c r="G33" i="6" s="1"/>
  <c r="G43" i="6" a="1"/>
  <c r="G43" i="6" s="1"/>
  <c r="G46" i="6" a="1"/>
  <c r="G46" i="6" s="1"/>
  <c r="G49" i="6" a="1"/>
  <c r="G49" i="6" s="1"/>
  <c r="G51" i="6" a="1"/>
  <c r="G51" i="6" s="1"/>
  <c r="G47" i="6" a="1"/>
  <c r="G47" i="6" s="1"/>
  <c r="G50" i="6" a="1"/>
  <c r="G50" i="6" s="1"/>
  <c r="G48" i="6" a="1"/>
  <c r="G48" i="6" s="1"/>
  <c r="H9" i="6"/>
  <c r="H4" i="6" s="1"/>
  <c r="H8" i="6" l="1"/>
  <c r="H16" i="6" a="1"/>
  <c r="H16" i="6" s="1"/>
  <c r="H11" i="6" a="1"/>
  <c r="H11" i="6" s="1"/>
  <c r="H23" i="6" a="1"/>
  <c r="H23" i="6" s="1"/>
  <c r="H18" i="6" a="1"/>
  <c r="H18" i="6" s="1"/>
  <c r="H13" i="6" a="1"/>
  <c r="H13" i="6" s="1"/>
  <c r="H25" i="6" a="1"/>
  <c r="H25" i="6" s="1"/>
  <c r="H20" i="6" a="1"/>
  <c r="H20" i="6" s="1"/>
  <c r="H15" i="6" a="1"/>
  <c r="H15" i="6" s="1"/>
  <c r="H10" i="6" a="1"/>
  <c r="H10" i="6" s="1"/>
  <c r="H22" i="6" a="1"/>
  <c r="H22" i="6" s="1"/>
  <c r="H17" i="6" a="1"/>
  <c r="H17" i="6" s="1"/>
  <c r="H26" i="6" a="1"/>
  <c r="H26" i="6" s="1"/>
  <c r="H12" i="6" a="1"/>
  <c r="H12" i="6" s="1"/>
  <c r="H24" i="6" a="1"/>
  <c r="H24" i="6" s="1"/>
  <c r="H19" i="6" a="1"/>
  <c r="H19" i="6" s="1"/>
  <c r="H14" i="6" a="1"/>
  <c r="H14" i="6" s="1"/>
  <c r="H21" i="6" a="1"/>
  <c r="H21" i="6" s="1"/>
  <c r="H33" i="6" a="1"/>
  <c r="H33" i="6" s="1"/>
  <c r="H43" i="6" a="1"/>
  <c r="H43" i="6" s="1"/>
  <c r="H44" i="6" a="1"/>
  <c r="H44" i="6" s="1"/>
  <c r="H35" i="6" a="1"/>
  <c r="H35" i="6" s="1"/>
  <c r="H30" i="6" a="1"/>
  <c r="H30" i="6" s="1"/>
  <c r="H41" i="6" a="1"/>
  <c r="H41" i="6" s="1"/>
  <c r="H27" i="6" a="1"/>
  <c r="H27" i="6" s="1"/>
  <c r="H28" i="6" a="1"/>
  <c r="H28" i="6" s="1"/>
  <c r="H37" i="6" a="1"/>
  <c r="H37" i="6" s="1"/>
  <c r="H32" i="6" a="1"/>
  <c r="H32" i="6" s="1"/>
  <c r="H39" i="6" a="1"/>
  <c r="H39" i="6" s="1"/>
  <c r="H34" i="6" a="1"/>
  <c r="H34" i="6" s="1"/>
  <c r="H42" i="6" a="1"/>
  <c r="H42" i="6" s="1"/>
  <c r="H45" i="6" a="1"/>
  <c r="H45" i="6" s="1"/>
  <c r="H29" i="6" a="1"/>
  <c r="H29" i="6" s="1"/>
  <c r="H36" i="6" a="1"/>
  <c r="H36" i="6" s="1"/>
  <c r="H40" i="6" a="1"/>
  <c r="H40" i="6" s="1"/>
  <c r="H31" i="6" a="1"/>
  <c r="H31" i="6" s="1"/>
  <c r="H38" i="6" a="1"/>
  <c r="H38" i="6" s="1"/>
  <c r="H46" i="6" a="1"/>
  <c r="H46" i="6" s="1"/>
  <c r="H49" i="6" a="1"/>
  <c r="H49" i="6" s="1"/>
  <c r="H51" i="6" a="1"/>
  <c r="H51" i="6" s="1"/>
  <c r="H47" i="6" a="1"/>
  <c r="H47" i="6" s="1"/>
  <c r="H50" i="6" a="1"/>
  <c r="H50" i="6" s="1"/>
  <c r="H48" i="6" a="1"/>
  <c r="H48" i="6" s="1"/>
  <c r="I9" i="6"/>
  <c r="I4" i="6" s="1"/>
  <c r="I8" i="6" l="1"/>
  <c r="I14" i="6" a="1"/>
  <c r="I14" i="6" s="1"/>
  <c r="I21" i="6" a="1"/>
  <c r="I21" i="6" s="1"/>
  <c r="I16" i="6" a="1"/>
  <c r="I16" i="6" s="1"/>
  <c r="I11" i="6" a="1"/>
  <c r="I11" i="6" s="1"/>
  <c r="I23" i="6" a="1"/>
  <c r="I23" i="6" s="1"/>
  <c r="I18" i="6" a="1"/>
  <c r="I18" i="6" s="1"/>
  <c r="I13" i="6" a="1"/>
  <c r="I13" i="6" s="1"/>
  <c r="I25" i="6" a="1"/>
  <c r="I25" i="6" s="1"/>
  <c r="I20" i="6" a="1"/>
  <c r="I20" i="6" s="1"/>
  <c r="I15" i="6" a="1"/>
  <c r="I15" i="6" s="1"/>
  <c r="I27" i="6" a="1"/>
  <c r="I27" i="6" s="1"/>
  <c r="I10" i="6" a="1"/>
  <c r="I10" i="6" s="1"/>
  <c r="I22" i="6" a="1"/>
  <c r="I22" i="6" s="1"/>
  <c r="I17" i="6" a="1"/>
  <c r="I17" i="6" s="1"/>
  <c r="I12" i="6" a="1"/>
  <c r="I12" i="6" s="1"/>
  <c r="I24" i="6" a="1"/>
  <c r="I24" i="6" s="1"/>
  <c r="I19" i="6" a="1"/>
  <c r="I19" i="6" s="1"/>
  <c r="I31" i="6" a="1"/>
  <c r="I31" i="6" s="1"/>
  <c r="I38" i="6" a="1"/>
  <c r="I38" i="6" s="1"/>
  <c r="I43" i="6" a="1"/>
  <c r="I43" i="6" s="1"/>
  <c r="I33" i="6" a="1"/>
  <c r="I33" i="6" s="1"/>
  <c r="I44" i="6" a="1"/>
  <c r="I44" i="6" s="1"/>
  <c r="I46" i="6" a="1"/>
  <c r="I46" i="6" s="1"/>
  <c r="I48" i="6" a="1"/>
  <c r="I48" i="6" s="1"/>
  <c r="I35" i="6" a="1"/>
  <c r="I35" i="6" s="1"/>
  <c r="I41" i="6" a="1"/>
  <c r="I41" i="6" s="1"/>
  <c r="I30" i="6" a="1"/>
  <c r="I30" i="6" s="1"/>
  <c r="I26" i="6" a="1"/>
  <c r="I26" i="6" s="1"/>
  <c r="I28" i="6" a="1"/>
  <c r="I28" i="6" s="1"/>
  <c r="I37" i="6" a="1"/>
  <c r="I37" i="6" s="1"/>
  <c r="I32" i="6" a="1"/>
  <c r="I32" i="6" s="1"/>
  <c r="I39" i="6" a="1"/>
  <c r="I39" i="6" s="1"/>
  <c r="I42" i="6" a="1"/>
  <c r="I42" i="6" s="1"/>
  <c r="I45" i="6" a="1"/>
  <c r="I45" i="6" s="1"/>
  <c r="I47" i="6" a="1"/>
  <c r="I47" i="6" s="1"/>
  <c r="I34" i="6" a="1"/>
  <c r="I34" i="6" s="1"/>
  <c r="I29" i="6" a="1"/>
  <c r="I29" i="6" s="1"/>
  <c r="I40" i="6" a="1"/>
  <c r="I40" i="6" s="1"/>
  <c r="I36" i="6" a="1"/>
  <c r="I36" i="6" s="1"/>
  <c r="I49" i="6" a="1"/>
  <c r="I49" i="6" s="1"/>
  <c r="I51" i="6" a="1"/>
  <c r="I51" i="6" s="1"/>
  <c r="I50" i="6" a="1"/>
  <c r="I50" i="6" s="1"/>
  <c r="J9" i="6"/>
  <c r="J4" i="6" s="1"/>
  <c r="J8" i="6" l="1"/>
  <c r="J12" i="6" a="1"/>
  <c r="J12" i="6" s="1"/>
  <c r="J24" i="6" a="1"/>
  <c r="J24" i="6" s="1"/>
  <c r="J19" i="6" a="1"/>
  <c r="J19" i="6" s="1"/>
  <c r="J14" i="6" a="1"/>
  <c r="J14" i="6" s="1"/>
  <c r="J21" i="6" a="1"/>
  <c r="J21" i="6" s="1"/>
  <c r="J16" i="6" a="1"/>
  <c r="J16" i="6" s="1"/>
  <c r="J11" i="6" a="1"/>
  <c r="J11" i="6" s="1"/>
  <c r="J23" i="6" a="1"/>
  <c r="J23" i="6" s="1"/>
  <c r="J18" i="6" a="1"/>
  <c r="J18" i="6" s="1"/>
  <c r="J13" i="6" a="1"/>
  <c r="J13" i="6" s="1"/>
  <c r="J25" i="6" a="1"/>
  <c r="J25" i="6" s="1"/>
  <c r="J20" i="6" a="1"/>
  <c r="J20" i="6" s="1"/>
  <c r="J15" i="6" a="1"/>
  <c r="J15" i="6" s="1"/>
  <c r="J10" i="6" a="1"/>
  <c r="J10" i="6" s="1"/>
  <c r="J22" i="6" a="1"/>
  <c r="J22" i="6" s="1"/>
  <c r="J17" i="6" a="1"/>
  <c r="J17" i="6" s="1"/>
  <c r="J26" i="6" a="1"/>
  <c r="J26" i="6" s="1"/>
  <c r="J36" i="6" a="1"/>
  <c r="J36" i="6" s="1"/>
  <c r="J31" i="6" a="1"/>
  <c r="J31" i="6" s="1"/>
  <c r="J38" i="6" a="1"/>
  <c r="J38" i="6" s="1"/>
  <c r="J43" i="6" a="1"/>
  <c r="J43" i="6" s="1"/>
  <c r="J33" i="6" a="1"/>
  <c r="J33" i="6" s="1"/>
  <c r="J44" i="6" a="1"/>
  <c r="J44" i="6" s="1"/>
  <c r="J35" i="6" a="1"/>
  <c r="J35" i="6" s="1"/>
  <c r="J41" i="6" a="1"/>
  <c r="J41" i="6" s="1"/>
  <c r="J27" i="6" a="1"/>
  <c r="J27" i="6" s="1"/>
  <c r="J30" i="6" a="1"/>
  <c r="J30" i="6" s="1"/>
  <c r="J28" i="6" a="1"/>
  <c r="J28" i="6" s="1"/>
  <c r="J37" i="6" a="1"/>
  <c r="J37" i="6" s="1"/>
  <c r="J32" i="6" a="1"/>
  <c r="J32" i="6" s="1"/>
  <c r="J39" i="6" a="1"/>
  <c r="J39" i="6" s="1"/>
  <c r="J42" i="6" a="1"/>
  <c r="J42" i="6" s="1"/>
  <c r="J45" i="6" a="1"/>
  <c r="J45" i="6" s="1"/>
  <c r="J47" i="6" a="1"/>
  <c r="J47" i="6" s="1"/>
  <c r="J34" i="6" a="1"/>
  <c r="J34" i="6" s="1"/>
  <c r="J29" i="6" a="1"/>
  <c r="J29" i="6" s="1"/>
  <c r="J40" i="6" a="1"/>
  <c r="J40" i="6" s="1"/>
  <c r="J46" i="6" a="1"/>
  <c r="J46" i="6" s="1"/>
  <c r="J49" i="6" a="1"/>
  <c r="J49" i="6" s="1"/>
  <c r="J51" i="6" a="1"/>
  <c r="J51" i="6" s="1"/>
  <c r="J48" i="6" a="1"/>
  <c r="J48" i="6" s="1"/>
  <c r="J50" i="6" a="1"/>
  <c r="J50" i="6" s="1"/>
  <c r="K9" i="6"/>
  <c r="K4" i="6" s="1"/>
  <c r="K8" i="6" l="1"/>
  <c r="K17" i="6" a="1"/>
  <c r="K17" i="6" s="1"/>
  <c r="K26" i="6" a="1"/>
  <c r="K26" i="6" s="1"/>
  <c r="K12" i="6" a="1"/>
  <c r="K12" i="6" s="1"/>
  <c r="K24" i="6" a="1"/>
  <c r="K24" i="6" s="1"/>
  <c r="K19" i="6" a="1"/>
  <c r="K19" i="6" s="1"/>
  <c r="K14" i="6" a="1"/>
  <c r="K14" i="6" s="1"/>
  <c r="K21" i="6" a="1"/>
  <c r="K21" i="6" s="1"/>
  <c r="K16" i="6" a="1"/>
  <c r="K16" i="6" s="1"/>
  <c r="K11" i="6" a="1"/>
  <c r="K11" i="6" s="1"/>
  <c r="K23" i="6" a="1"/>
  <c r="K23" i="6" s="1"/>
  <c r="K18" i="6" a="1"/>
  <c r="K18" i="6" s="1"/>
  <c r="K13" i="6" a="1"/>
  <c r="K13" i="6" s="1"/>
  <c r="K25" i="6" a="1"/>
  <c r="K25" i="6" s="1"/>
  <c r="K20" i="6" a="1"/>
  <c r="K20" i="6" s="1"/>
  <c r="K15" i="6" a="1"/>
  <c r="K15" i="6" s="1"/>
  <c r="K27" i="6" a="1"/>
  <c r="K27" i="6" s="1"/>
  <c r="K10" i="6" a="1"/>
  <c r="K10" i="6" s="1"/>
  <c r="K22" i="6" a="1"/>
  <c r="K22" i="6" s="1"/>
  <c r="K34" i="6" a="1"/>
  <c r="K34" i="6" s="1"/>
  <c r="K29" i="6" a="1"/>
  <c r="K29" i="6" s="1"/>
  <c r="K40" i="6" a="1"/>
  <c r="K40" i="6" s="1"/>
  <c r="K36" i="6" a="1"/>
  <c r="K36" i="6" s="1"/>
  <c r="K31" i="6" a="1"/>
  <c r="K31" i="6" s="1"/>
  <c r="K43" i="6" a="1"/>
  <c r="K43" i="6" s="1"/>
  <c r="K38" i="6" a="1"/>
  <c r="K38" i="6" s="1"/>
  <c r="K44" i="6" a="1"/>
  <c r="K44" i="6" s="1"/>
  <c r="K33" i="6" a="1"/>
  <c r="K33" i="6" s="1"/>
  <c r="K35" i="6" a="1"/>
  <c r="K35" i="6" s="1"/>
  <c r="K41" i="6" a="1"/>
  <c r="K41" i="6" s="1"/>
  <c r="K30" i="6" a="1"/>
  <c r="K30" i="6" s="1"/>
  <c r="K28" i="6" a="1"/>
  <c r="K28" i="6" s="1"/>
  <c r="K37" i="6" a="1"/>
  <c r="K37" i="6" s="1"/>
  <c r="K32" i="6" a="1"/>
  <c r="K32" i="6" s="1"/>
  <c r="K45" i="6" a="1"/>
  <c r="K45" i="6" s="1"/>
  <c r="K39" i="6" a="1"/>
  <c r="K39" i="6" s="1"/>
  <c r="K42" i="6" a="1"/>
  <c r="K42" i="6" s="1"/>
  <c r="K48" i="6" a="1"/>
  <c r="K48" i="6" s="1"/>
  <c r="K50" i="6" a="1"/>
  <c r="K50" i="6" s="1"/>
  <c r="K46" i="6" a="1"/>
  <c r="K46" i="6" s="1"/>
  <c r="K49" i="6" a="1"/>
  <c r="K49" i="6" s="1"/>
  <c r="K51" i="6" a="1"/>
  <c r="K51" i="6" s="1"/>
  <c r="K47" i="6" a="1"/>
  <c r="K47" i="6" s="1"/>
  <c r="L9" i="6"/>
  <c r="M9" i="6" s="1"/>
  <c r="L4" i="6" l="1"/>
  <c r="L8" i="6" s="1"/>
  <c r="L15" i="6" a="1"/>
  <c r="L15" i="6" s="1"/>
  <c r="L27" i="6" a="1"/>
  <c r="L27" i="6" s="1"/>
  <c r="L10" i="6" a="1"/>
  <c r="L10" i="6" s="1"/>
  <c r="L22" i="6" a="1"/>
  <c r="L22" i="6" s="1"/>
  <c r="L26" i="6" a="1"/>
  <c r="L26" i="6" s="1"/>
  <c r="L17" i="6" a="1"/>
  <c r="L17" i="6" s="1"/>
  <c r="L12" i="6" a="1"/>
  <c r="L12" i="6" s="1"/>
  <c r="L24" i="6" a="1"/>
  <c r="L24" i="6" s="1"/>
  <c r="L19" i="6" a="1"/>
  <c r="L19" i="6" s="1"/>
  <c r="L14" i="6" a="1"/>
  <c r="L14" i="6" s="1"/>
  <c r="L21" i="6" a="1"/>
  <c r="L21" i="6" s="1"/>
  <c r="L16" i="6" a="1"/>
  <c r="L16" i="6" s="1"/>
  <c r="L11" i="6" a="1"/>
  <c r="L11" i="6" s="1"/>
  <c r="L23" i="6" a="1"/>
  <c r="L23" i="6" s="1"/>
  <c r="L18" i="6" a="1"/>
  <c r="L18" i="6" s="1"/>
  <c r="L13" i="6" a="1"/>
  <c r="L13" i="6" s="1"/>
  <c r="L25" i="6" a="1"/>
  <c r="L25" i="6" s="1"/>
  <c r="L20" i="6" a="1"/>
  <c r="L20" i="6" s="1"/>
  <c r="L32" i="6" a="1"/>
  <c r="L32" i="6" s="1"/>
  <c r="L42" i="6" a="1"/>
  <c r="L42" i="6" s="1"/>
  <c r="L39" i="6" a="1"/>
  <c r="L39" i="6" s="1"/>
  <c r="L34" i="6" a="1"/>
  <c r="L34" i="6" s="1"/>
  <c r="L29" i="6" a="1"/>
  <c r="L29" i="6" s="1"/>
  <c r="L40" i="6" a="1"/>
  <c r="L40" i="6" s="1"/>
  <c r="L36" i="6" a="1"/>
  <c r="L36" i="6" s="1"/>
  <c r="L43" i="6" a="1"/>
  <c r="L43" i="6" s="1"/>
  <c r="L31" i="6" a="1"/>
  <c r="L31" i="6" s="1"/>
  <c r="L44" i="6" a="1"/>
  <c r="L44" i="6" s="1"/>
  <c r="L46" i="6" a="1"/>
  <c r="L46" i="6" s="1"/>
  <c r="L38" i="6" a="1"/>
  <c r="L38" i="6" s="1"/>
  <c r="L33" i="6" a="1"/>
  <c r="L33" i="6" s="1"/>
  <c r="L41" i="6" a="1"/>
  <c r="L41" i="6" s="1"/>
  <c r="L35" i="6" a="1"/>
  <c r="L35" i="6" s="1"/>
  <c r="L30" i="6" a="1"/>
  <c r="L30" i="6" s="1"/>
  <c r="L28" i="6" a="1"/>
  <c r="L28" i="6" s="1"/>
  <c r="L37" i="6" a="1"/>
  <c r="L37" i="6" s="1"/>
  <c r="L45" i="6" a="1"/>
  <c r="L45" i="6" s="1"/>
  <c r="L48" i="6" a="1"/>
  <c r="L48" i="6" s="1"/>
  <c r="L50" i="6" a="1"/>
  <c r="L50" i="6" s="1"/>
  <c r="L49" i="6" a="1"/>
  <c r="L49" i="6" s="1"/>
  <c r="L51" i="6" a="1"/>
  <c r="L51" i="6" s="1"/>
  <c r="L47" i="6" a="1"/>
  <c r="L47" i="6" s="1"/>
  <c r="M4" i="6"/>
  <c r="N9" i="6"/>
  <c r="M8" i="6" l="1"/>
  <c r="M13" i="6" a="1"/>
  <c r="M13" i="6" s="1"/>
  <c r="M25" i="6" a="1"/>
  <c r="M25" i="6" s="1"/>
  <c r="M20" i="6" a="1"/>
  <c r="M20" i="6" s="1"/>
  <c r="M15" i="6" a="1"/>
  <c r="M15" i="6" s="1"/>
  <c r="M26" i="6" a="1"/>
  <c r="M26" i="6" s="1"/>
  <c r="M10" i="6" a="1"/>
  <c r="M10" i="6" s="1"/>
  <c r="M22" i="6" a="1"/>
  <c r="M22" i="6" s="1"/>
  <c r="M17" i="6" a="1"/>
  <c r="M17" i="6" s="1"/>
  <c r="M12" i="6" a="1"/>
  <c r="M12" i="6" s="1"/>
  <c r="M24" i="6" a="1"/>
  <c r="M24" i="6" s="1"/>
  <c r="M19" i="6" a="1"/>
  <c r="M19" i="6" s="1"/>
  <c r="M14" i="6" a="1"/>
  <c r="M14" i="6" s="1"/>
  <c r="M21" i="6" a="1"/>
  <c r="M21" i="6" s="1"/>
  <c r="M16" i="6" a="1"/>
  <c r="M16" i="6" s="1"/>
  <c r="M11" i="6" a="1"/>
  <c r="M11" i="6" s="1"/>
  <c r="M23" i="6" a="1"/>
  <c r="M23" i="6" s="1"/>
  <c r="M18" i="6" a="1"/>
  <c r="M18" i="6" s="1"/>
  <c r="M30" i="6" a="1"/>
  <c r="M30" i="6" s="1"/>
  <c r="M45" i="6" a="1"/>
  <c r="M45" i="6" s="1"/>
  <c r="M28" i="6" a="1"/>
  <c r="M28" i="6" s="1"/>
  <c r="M37" i="6" a="1"/>
  <c r="M37" i="6" s="1"/>
  <c r="M42" i="6" a="1"/>
  <c r="M42" i="6" s="1"/>
  <c r="M32" i="6" a="1"/>
  <c r="M32" i="6" s="1"/>
  <c r="M39" i="6" a="1"/>
  <c r="M39" i="6" s="1"/>
  <c r="M34" i="6" a="1"/>
  <c r="M34" i="6" s="1"/>
  <c r="M40" i="6" a="1"/>
  <c r="M40" i="6" s="1"/>
  <c r="M29" i="6" a="1"/>
  <c r="M29" i="6" s="1"/>
  <c r="M43" i="6" a="1"/>
  <c r="M43" i="6" s="1"/>
  <c r="M36" i="6" a="1"/>
  <c r="M36" i="6" s="1"/>
  <c r="M44" i="6" a="1"/>
  <c r="M44" i="6" s="1"/>
  <c r="M46" i="6" a="1"/>
  <c r="M46" i="6" s="1"/>
  <c r="M31" i="6" a="1"/>
  <c r="M31" i="6" s="1"/>
  <c r="M38" i="6" a="1"/>
  <c r="M38" i="6" s="1"/>
  <c r="M33" i="6" a="1"/>
  <c r="M33" i="6" s="1"/>
  <c r="M41" i="6" a="1"/>
  <c r="M41" i="6" s="1"/>
  <c r="M27" i="6" a="1"/>
  <c r="M27" i="6" s="1"/>
  <c r="M35" i="6" a="1"/>
  <c r="M35" i="6" s="1"/>
  <c r="M47" i="6" a="1"/>
  <c r="M47" i="6" s="1"/>
  <c r="M48" i="6" a="1"/>
  <c r="M48" i="6" s="1"/>
  <c r="M50" i="6" a="1"/>
  <c r="M50" i="6" s="1"/>
  <c r="M49" i="6" a="1"/>
  <c r="M49" i="6" s="1"/>
  <c r="M51" i="6" a="1"/>
  <c r="M51" i="6" s="1"/>
  <c r="N4" i="6"/>
  <c r="O9" i="6"/>
  <c r="N8" i="6" l="1"/>
  <c r="N11" i="6" a="1"/>
  <c r="N11" i="6" s="1"/>
  <c r="N23" i="6" a="1"/>
  <c r="N23" i="6" s="1"/>
  <c r="N18" i="6" a="1"/>
  <c r="N18" i="6" s="1"/>
  <c r="N13" i="6" a="1"/>
  <c r="N13" i="6" s="1"/>
  <c r="N25" i="6" a="1"/>
  <c r="N25" i="6" s="1"/>
  <c r="N20" i="6" a="1"/>
  <c r="N20" i="6" s="1"/>
  <c r="N26" i="6" a="1"/>
  <c r="N26" i="6" s="1"/>
  <c r="N15" i="6" a="1"/>
  <c r="N15" i="6" s="1"/>
  <c r="N10" i="6" a="1"/>
  <c r="N10" i="6" s="1"/>
  <c r="N22" i="6" a="1"/>
  <c r="N22" i="6" s="1"/>
  <c r="N17" i="6" a="1"/>
  <c r="N17" i="6" s="1"/>
  <c r="N12" i="6" a="1"/>
  <c r="N12" i="6" s="1"/>
  <c r="N24" i="6" a="1"/>
  <c r="N24" i="6" s="1"/>
  <c r="N19" i="6" a="1"/>
  <c r="N19" i="6" s="1"/>
  <c r="N14" i="6" a="1"/>
  <c r="N14" i="6" s="1"/>
  <c r="N21" i="6" a="1"/>
  <c r="N21" i="6" s="1"/>
  <c r="N16" i="6" a="1"/>
  <c r="N16" i="6" s="1"/>
  <c r="N27" i="6" a="1"/>
  <c r="N27" i="6" s="1"/>
  <c r="N35" i="6" a="1"/>
  <c r="N35" i="6" s="1"/>
  <c r="N45" i="6" a="1"/>
  <c r="N45" i="6" s="1"/>
  <c r="N28" i="6" a="1"/>
  <c r="N28" i="6" s="1"/>
  <c r="N30" i="6" a="1"/>
  <c r="N30" i="6" s="1"/>
  <c r="N37" i="6" a="1"/>
  <c r="N37" i="6" s="1"/>
  <c r="N42" i="6" a="1"/>
  <c r="N42" i="6" s="1"/>
  <c r="N32" i="6" a="1"/>
  <c r="N32" i="6" s="1"/>
  <c r="N39" i="6" a="1"/>
  <c r="N39" i="6" s="1"/>
  <c r="N34" i="6" a="1"/>
  <c r="N34" i="6" s="1"/>
  <c r="N40" i="6" a="1"/>
  <c r="N40" i="6" s="1"/>
  <c r="N43" i="6" a="1"/>
  <c r="N43" i="6" s="1"/>
  <c r="N29" i="6" a="1"/>
  <c r="N29" i="6" s="1"/>
  <c r="N44" i="6" a="1"/>
  <c r="N44" i="6" s="1"/>
  <c r="N46" i="6" a="1"/>
  <c r="N46" i="6" s="1"/>
  <c r="N36" i="6" a="1"/>
  <c r="N36" i="6" s="1"/>
  <c r="N31" i="6" a="1"/>
  <c r="N31" i="6" s="1"/>
  <c r="N38" i="6" a="1"/>
  <c r="N38" i="6" s="1"/>
  <c r="N41" i="6" a="1"/>
  <c r="N41" i="6" s="1"/>
  <c r="N33" i="6" a="1"/>
  <c r="N33" i="6" s="1"/>
  <c r="N47" i="6" a="1"/>
  <c r="N47" i="6" s="1"/>
  <c r="N48" i="6" a="1"/>
  <c r="N48" i="6" s="1"/>
  <c r="N50" i="6" a="1"/>
  <c r="N50" i="6" s="1"/>
  <c r="N49" i="6" a="1"/>
  <c r="N49" i="6" s="1"/>
  <c r="N51" i="6" a="1"/>
  <c r="N51" i="6" s="1"/>
  <c r="O4" i="6"/>
  <c r="P9" i="6"/>
  <c r="O8" i="6" l="1"/>
  <c r="O21" i="6" a="1"/>
  <c r="O21" i="6" s="1"/>
  <c r="O16" i="6" a="1"/>
  <c r="O16" i="6" s="1"/>
  <c r="O11" i="6" a="1"/>
  <c r="O11" i="6" s="1"/>
  <c r="O23" i="6" a="1"/>
  <c r="O23" i="6" s="1"/>
  <c r="O18" i="6" a="1"/>
  <c r="O18" i="6" s="1"/>
  <c r="O13" i="6" a="1"/>
  <c r="O13" i="6" s="1"/>
  <c r="O25" i="6" a="1"/>
  <c r="O25" i="6" s="1"/>
  <c r="O20" i="6" a="1"/>
  <c r="O20" i="6" s="1"/>
  <c r="O26" i="6" a="1"/>
  <c r="O26" i="6" s="1"/>
  <c r="O15" i="6" a="1"/>
  <c r="O15" i="6" s="1"/>
  <c r="O10" i="6" a="1"/>
  <c r="O10" i="6" s="1"/>
  <c r="O22" i="6" a="1"/>
  <c r="O22" i="6" s="1"/>
  <c r="O17" i="6" a="1"/>
  <c r="O17" i="6" s="1"/>
  <c r="O12" i="6" a="1"/>
  <c r="O12" i="6" s="1"/>
  <c r="O24" i="6" a="1"/>
  <c r="O24" i="6" s="1"/>
  <c r="O19" i="6" a="1"/>
  <c r="O19" i="6" s="1"/>
  <c r="O14" i="6" a="1"/>
  <c r="O14" i="6" s="1"/>
  <c r="O38" i="6" a="1"/>
  <c r="O38" i="6" s="1"/>
  <c r="O33" i="6" a="1"/>
  <c r="O33" i="6" s="1"/>
  <c r="O27" i="6" a="1"/>
  <c r="O27" i="6" s="1"/>
  <c r="O45" i="6" a="1"/>
  <c r="O45" i="6" s="1"/>
  <c r="O47" i="6" a="1"/>
  <c r="O47" i="6" s="1"/>
  <c r="O35" i="6" a="1"/>
  <c r="O35" i="6" s="1"/>
  <c r="O28" i="6" a="1"/>
  <c r="O28" i="6" s="1"/>
  <c r="O30" i="6" a="1"/>
  <c r="O30" i="6" s="1"/>
  <c r="O37" i="6" a="1"/>
  <c r="O37" i="6" s="1"/>
  <c r="O42" i="6" a="1"/>
  <c r="O42" i="6" s="1"/>
  <c r="O32" i="6" a="1"/>
  <c r="O32" i="6" s="1"/>
  <c r="O39" i="6" a="1"/>
  <c r="O39" i="6" s="1"/>
  <c r="O43" i="6" a="1"/>
  <c r="O43" i="6" s="1"/>
  <c r="O34" i="6" a="1"/>
  <c r="O34" i="6" s="1"/>
  <c r="O40" i="6" a="1"/>
  <c r="O40" i="6" s="1"/>
  <c r="O44" i="6" a="1"/>
  <c r="O44" i="6" s="1"/>
  <c r="O46" i="6" a="1"/>
  <c r="O46" i="6" s="1"/>
  <c r="O29" i="6" a="1"/>
  <c r="O29" i="6" s="1"/>
  <c r="O36" i="6" a="1"/>
  <c r="O36" i="6" s="1"/>
  <c r="O31" i="6" a="1"/>
  <c r="O31" i="6" s="1"/>
  <c r="O41" i="6" a="1"/>
  <c r="O41" i="6" s="1"/>
  <c r="O48" i="6" a="1"/>
  <c r="O48" i="6" s="1"/>
  <c r="O50" i="6" a="1"/>
  <c r="O50" i="6" s="1"/>
  <c r="O49" i="6" a="1"/>
  <c r="O49" i="6" s="1"/>
  <c r="O51" i="6" a="1"/>
  <c r="O51" i="6" s="1"/>
  <c r="P4" i="6"/>
  <c r="Q9" i="6"/>
  <c r="P8" i="6" l="1"/>
  <c r="P19" i="6" a="1"/>
  <c r="P19" i="6" s="1"/>
  <c r="P14" i="6" a="1"/>
  <c r="P14" i="6" s="1"/>
  <c r="P21" i="6" a="1"/>
  <c r="P21" i="6" s="1"/>
  <c r="P16" i="6" a="1"/>
  <c r="P16" i="6" s="1"/>
  <c r="P11" i="6" a="1"/>
  <c r="P11" i="6" s="1"/>
  <c r="P23" i="6" a="1"/>
  <c r="P23" i="6" s="1"/>
  <c r="P18" i="6" a="1"/>
  <c r="P18" i="6" s="1"/>
  <c r="P13" i="6" a="1"/>
  <c r="P13" i="6" s="1"/>
  <c r="P25" i="6" a="1"/>
  <c r="P25" i="6" s="1"/>
  <c r="P20" i="6" a="1"/>
  <c r="P20" i="6" s="1"/>
  <c r="P15" i="6" a="1"/>
  <c r="P15" i="6" s="1"/>
  <c r="P10" i="6" a="1"/>
  <c r="P10" i="6" s="1"/>
  <c r="P22" i="6" a="1"/>
  <c r="P22" i="6" s="1"/>
  <c r="P17" i="6" a="1"/>
  <c r="P17" i="6" s="1"/>
  <c r="P12" i="6" a="1"/>
  <c r="P12" i="6" s="1"/>
  <c r="P24" i="6" a="1"/>
  <c r="P24" i="6" s="1"/>
  <c r="P31" i="6" a="1"/>
  <c r="P31" i="6" s="1"/>
  <c r="P41" i="6" a="1"/>
  <c r="P41" i="6" s="1"/>
  <c r="P38" i="6" a="1"/>
  <c r="P38" i="6" s="1"/>
  <c r="P33" i="6" a="1"/>
  <c r="P33" i="6" s="1"/>
  <c r="P27" i="6" a="1"/>
  <c r="P27" i="6" s="1"/>
  <c r="P45" i="6" a="1"/>
  <c r="P45" i="6" s="1"/>
  <c r="P35" i="6" a="1"/>
  <c r="P35" i="6" s="1"/>
  <c r="P28" i="6" a="1"/>
  <c r="P28" i="6" s="1"/>
  <c r="P30" i="6" a="1"/>
  <c r="P30" i="6" s="1"/>
  <c r="P37" i="6" a="1"/>
  <c r="P37" i="6" s="1"/>
  <c r="P42" i="6" a="1"/>
  <c r="P42" i="6" s="1"/>
  <c r="P32" i="6" a="1"/>
  <c r="P32" i="6" s="1"/>
  <c r="P26" i="6" a="1"/>
  <c r="P26" i="6" s="1"/>
  <c r="P39" i="6" a="1"/>
  <c r="P39" i="6" s="1"/>
  <c r="P43" i="6" a="1"/>
  <c r="P43" i="6" s="1"/>
  <c r="P34" i="6" a="1"/>
  <c r="P34" i="6" s="1"/>
  <c r="P40" i="6" a="1"/>
  <c r="P40" i="6" s="1"/>
  <c r="P44" i="6" a="1"/>
  <c r="P44" i="6" s="1"/>
  <c r="P46" i="6" a="1"/>
  <c r="P46" i="6" s="1"/>
  <c r="P29" i="6" a="1"/>
  <c r="P29" i="6" s="1"/>
  <c r="P36" i="6" a="1"/>
  <c r="P36" i="6" s="1"/>
  <c r="P47" i="6" a="1"/>
  <c r="P47" i="6" s="1"/>
  <c r="P48" i="6" a="1"/>
  <c r="P48" i="6" s="1"/>
  <c r="P50" i="6" a="1"/>
  <c r="P50" i="6" s="1"/>
  <c r="P49" i="6" a="1"/>
  <c r="P49" i="6" s="1"/>
  <c r="P51" i="6" a="1"/>
  <c r="P51" i="6" s="1"/>
  <c r="Q4" i="6"/>
  <c r="R9" i="6"/>
  <c r="Q8" i="6" l="1"/>
  <c r="Q12" i="6" a="1"/>
  <c r="Q12" i="6" s="1"/>
  <c r="Q24" i="6" a="1"/>
  <c r="Q24" i="6" s="1"/>
  <c r="Q19" i="6" a="1"/>
  <c r="Q19" i="6" s="1"/>
  <c r="Q14" i="6" a="1"/>
  <c r="Q14" i="6" s="1"/>
  <c r="Q21" i="6" a="1"/>
  <c r="Q21" i="6" s="1"/>
  <c r="Q16" i="6" a="1"/>
  <c r="Q16" i="6" s="1"/>
  <c r="Q11" i="6" a="1"/>
  <c r="Q11" i="6" s="1"/>
  <c r="Q23" i="6" a="1"/>
  <c r="Q23" i="6" s="1"/>
  <c r="Q18" i="6" a="1"/>
  <c r="Q18" i="6" s="1"/>
  <c r="Q13" i="6" a="1"/>
  <c r="Q13" i="6" s="1"/>
  <c r="Q25" i="6" a="1"/>
  <c r="Q25" i="6" s="1"/>
  <c r="Q26" i="6" a="1"/>
  <c r="Q26" i="6" s="1"/>
  <c r="Q20" i="6" a="1"/>
  <c r="Q20" i="6" s="1"/>
  <c r="Q15" i="6" a="1"/>
  <c r="Q15" i="6" s="1"/>
  <c r="Q10" i="6" a="1"/>
  <c r="Q10" i="6" s="1"/>
  <c r="Q22" i="6" a="1"/>
  <c r="Q22" i="6" s="1"/>
  <c r="Q17" i="6" a="1"/>
  <c r="Q17" i="6" s="1"/>
  <c r="Q29" i="6" a="1"/>
  <c r="Q29" i="6" s="1"/>
  <c r="Q36" i="6" a="1"/>
  <c r="Q36" i="6" s="1"/>
  <c r="Q41" i="6" a="1"/>
  <c r="Q41" i="6" s="1"/>
  <c r="Q31" i="6" a="1"/>
  <c r="Q31" i="6" s="1"/>
  <c r="Q38" i="6" a="1"/>
  <c r="Q38" i="6" s="1"/>
  <c r="Q33" i="6" a="1"/>
  <c r="Q33" i="6" s="1"/>
  <c r="Q45" i="6" a="1"/>
  <c r="Q45" i="6" s="1"/>
  <c r="Q27" i="6" a="1"/>
  <c r="Q27" i="6" s="1"/>
  <c r="Q35" i="6" a="1"/>
  <c r="Q35" i="6" s="1"/>
  <c r="Q28" i="6" a="1"/>
  <c r="Q28" i="6" s="1"/>
  <c r="Q30" i="6" a="1"/>
  <c r="Q30" i="6" s="1"/>
  <c r="Q42" i="6" a="1"/>
  <c r="Q42" i="6" s="1"/>
  <c r="Q37" i="6" a="1"/>
  <c r="Q37" i="6" s="1"/>
  <c r="Q32" i="6" a="1"/>
  <c r="Q32" i="6" s="1"/>
  <c r="Q39" i="6" a="1"/>
  <c r="Q39" i="6" s="1"/>
  <c r="Q40" i="6" a="1"/>
  <c r="Q40" i="6" s="1"/>
  <c r="Q43" i="6" a="1"/>
  <c r="Q43" i="6" s="1"/>
  <c r="Q44" i="6" a="1"/>
  <c r="Q44" i="6" s="1"/>
  <c r="Q46" i="6" a="1"/>
  <c r="Q46" i="6" s="1"/>
  <c r="Q34" i="6" a="1"/>
  <c r="Q34" i="6" s="1"/>
  <c r="Q49" i="6" a="1"/>
  <c r="Q49" i="6" s="1"/>
  <c r="Q51" i="6" a="1"/>
  <c r="Q51" i="6" s="1"/>
  <c r="Q47" i="6" a="1"/>
  <c r="Q47" i="6" s="1"/>
  <c r="Q48" i="6" a="1"/>
  <c r="Q48" i="6" s="1"/>
  <c r="Q50" i="6" a="1"/>
  <c r="Q50" i="6" s="1"/>
  <c r="R4" i="6"/>
  <c r="S9" i="6"/>
  <c r="R8" i="6" l="1"/>
  <c r="R10" i="6" a="1"/>
  <c r="R10" i="6" s="1"/>
  <c r="R22" i="6" a="1"/>
  <c r="R22" i="6" s="1"/>
  <c r="R17" i="6" a="1"/>
  <c r="R17" i="6" s="1"/>
  <c r="R12" i="6" a="1"/>
  <c r="R12" i="6" s="1"/>
  <c r="R24" i="6" a="1"/>
  <c r="R24" i="6" s="1"/>
  <c r="R19" i="6" a="1"/>
  <c r="R19" i="6" s="1"/>
  <c r="R14" i="6" a="1"/>
  <c r="R14" i="6" s="1"/>
  <c r="R21" i="6" a="1"/>
  <c r="R21" i="6" s="1"/>
  <c r="R16" i="6" a="1"/>
  <c r="R16" i="6" s="1"/>
  <c r="R11" i="6" a="1"/>
  <c r="R11" i="6" s="1"/>
  <c r="R23" i="6" a="1"/>
  <c r="R23" i="6" s="1"/>
  <c r="R18" i="6" a="1"/>
  <c r="R18" i="6" s="1"/>
  <c r="R13" i="6" a="1"/>
  <c r="R13" i="6" s="1"/>
  <c r="R20" i="6" a="1"/>
  <c r="R20" i="6" s="1"/>
  <c r="R15" i="6" a="1"/>
  <c r="R15" i="6" s="1"/>
  <c r="R39" i="6" a="1"/>
  <c r="R39" i="6" s="1"/>
  <c r="R43" i="6" a="1"/>
  <c r="R43" i="6" s="1"/>
  <c r="R25" i="6" a="1"/>
  <c r="R25" i="6" s="1"/>
  <c r="R34" i="6" a="1"/>
  <c r="R34" i="6" s="1"/>
  <c r="R29" i="6" a="1"/>
  <c r="R29" i="6" s="1"/>
  <c r="R36" i="6" a="1"/>
  <c r="R36" i="6" s="1"/>
  <c r="R41" i="6" a="1"/>
  <c r="R41" i="6" s="1"/>
  <c r="R31" i="6" a="1"/>
  <c r="R31" i="6" s="1"/>
  <c r="R38" i="6" a="1"/>
  <c r="R38" i="6" s="1"/>
  <c r="R45" i="6" a="1"/>
  <c r="R45" i="6" s="1"/>
  <c r="R27" i="6" a="1"/>
  <c r="R27" i="6" s="1"/>
  <c r="R33" i="6" a="1"/>
  <c r="R33" i="6" s="1"/>
  <c r="R35" i="6" a="1"/>
  <c r="R35" i="6" s="1"/>
  <c r="R42" i="6" a="1"/>
  <c r="R42" i="6" s="1"/>
  <c r="R26" i="6" a="1"/>
  <c r="R26" i="6" s="1"/>
  <c r="R28" i="6" a="1"/>
  <c r="R28" i="6" s="1"/>
  <c r="R30" i="6" a="1"/>
  <c r="R30" i="6" s="1"/>
  <c r="R37" i="6" a="1"/>
  <c r="R37" i="6" s="1"/>
  <c r="R32" i="6" a="1"/>
  <c r="R32" i="6" s="1"/>
  <c r="R40" i="6" a="1"/>
  <c r="R40" i="6" s="1"/>
  <c r="R44" i="6" a="1"/>
  <c r="R44" i="6" s="1"/>
  <c r="R49" i="6" a="1"/>
  <c r="R49" i="6" s="1"/>
  <c r="R51" i="6" a="1"/>
  <c r="R51" i="6" s="1"/>
  <c r="R47" i="6" a="1"/>
  <c r="R47" i="6" s="1"/>
  <c r="R46" i="6" a="1"/>
  <c r="R46" i="6" s="1"/>
  <c r="R48" i="6" a="1"/>
  <c r="R48" i="6" s="1"/>
  <c r="R50" i="6" a="1"/>
  <c r="R50" i="6" s="1"/>
  <c r="S4" i="6"/>
  <c r="T9" i="6"/>
  <c r="S8" i="6" l="1"/>
  <c r="S20" i="6" a="1"/>
  <c r="S20" i="6" s="1"/>
  <c r="S15" i="6" a="1"/>
  <c r="S15" i="6" s="1"/>
  <c r="S10" i="6" a="1"/>
  <c r="S10" i="6" s="1"/>
  <c r="S22" i="6" a="1"/>
  <c r="S22" i="6" s="1"/>
  <c r="S17" i="6" a="1"/>
  <c r="S17" i="6" s="1"/>
  <c r="S12" i="6" a="1"/>
  <c r="S12" i="6" s="1"/>
  <c r="S24" i="6" a="1"/>
  <c r="S24" i="6" s="1"/>
  <c r="S19" i="6" a="1"/>
  <c r="S19" i="6" s="1"/>
  <c r="S14" i="6" a="1"/>
  <c r="S14" i="6" s="1"/>
  <c r="S21" i="6" a="1"/>
  <c r="S21" i="6" s="1"/>
  <c r="S16" i="6" a="1"/>
  <c r="S16" i="6" s="1"/>
  <c r="S11" i="6" a="1"/>
  <c r="S11" i="6" s="1"/>
  <c r="S23" i="6" a="1"/>
  <c r="S23" i="6" s="1"/>
  <c r="S18" i="6" a="1"/>
  <c r="S18" i="6" s="1"/>
  <c r="S13" i="6" a="1"/>
  <c r="S13" i="6" s="1"/>
  <c r="S25" i="6" a="1"/>
  <c r="S25" i="6" s="1"/>
  <c r="S26" i="6" a="1"/>
  <c r="S26" i="6" s="1"/>
  <c r="S37" i="6" a="1"/>
  <c r="S37" i="6" s="1"/>
  <c r="S40" i="6" a="1"/>
  <c r="S40" i="6" s="1"/>
  <c r="S44" i="6" a="1"/>
  <c r="S44" i="6" s="1"/>
  <c r="S32" i="6" a="1"/>
  <c r="S32" i="6" s="1"/>
  <c r="S39" i="6" a="1"/>
  <c r="S39" i="6" s="1"/>
  <c r="S43" i="6" a="1"/>
  <c r="S43" i="6" s="1"/>
  <c r="S34" i="6" a="1"/>
  <c r="S34" i="6" s="1"/>
  <c r="S29" i="6" a="1"/>
  <c r="S29" i="6" s="1"/>
  <c r="S36" i="6" a="1"/>
  <c r="S36" i="6" s="1"/>
  <c r="S41" i="6" a="1"/>
  <c r="S41" i="6" s="1"/>
  <c r="S31" i="6" a="1"/>
  <c r="S31" i="6" s="1"/>
  <c r="S45" i="6" a="1"/>
  <c r="S45" i="6" s="1"/>
  <c r="S38" i="6" a="1"/>
  <c r="S38" i="6" s="1"/>
  <c r="S27" i="6" a="1"/>
  <c r="S27" i="6" s="1"/>
  <c r="S33" i="6" a="1"/>
  <c r="S33" i="6" s="1"/>
  <c r="S42" i="6" a="1"/>
  <c r="S42" i="6" s="1"/>
  <c r="S35" i="6" a="1"/>
  <c r="S35" i="6" s="1"/>
  <c r="S28" i="6" a="1"/>
  <c r="S28" i="6" s="1"/>
  <c r="S30" i="6" a="1"/>
  <c r="S30" i="6" s="1"/>
  <c r="S49" i="6" a="1"/>
  <c r="S49" i="6" s="1"/>
  <c r="S51" i="6" a="1"/>
  <c r="S51" i="6" s="1"/>
  <c r="S47" i="6" a="1"/>
  <c r="S47" i="6" s="1"/>
  <c r="S46" i="6" a="1"/>
  <c r="S46" i="6" s="1"/>
  <c r="S48" i="6" a="1"/>
  <c r="S48" i="6" s="1"/>
  <c r="S50" i="6" a="1"/>
  <c r="S50" i="6" s="1"/>
  <c r="T4" i="6"/>
  <c r="U9" i="6"/>
  <c r="T8" i="6" l="1"/>
  <c r="T18" i="6" a="1"/>
  <c r="T18" i="6" s="1"/>
  <c r="T26" i="6" a="1"/>
  <c r="T26" i="6" s="1"/>
  <c r="T13" i="6" a="1"/>
  <c r="T13" i="6" s="1"/>
  <c r="T25" i="6" a="1"/>
  <c r="T25" i="6" s="1"/>
  <c r="T20" i="6" a="1"/>
  <c r="T20" i="6" s="1"/>
  <c r="T15" i="6" a="1"/>
  <c r="T15" i="6" s="1"/>
  <c r="T10" i="6" a="1"/>
  <c r="T10" i="6" s="1"/>
  <c r="T22" i="6" a="1"/>
  <c r="T22" i="6" s="1"/>
  <c r="T17" i="6" a="1"/>
  <c r="T17" i="6" s="1"/>
  <c r="T12" i="6" a="1"/>
  <c r="T12" i="6" s="1"/>
  <c r="T24" i="6" a="1"/>
  <c r="T24" i="6" s="1"/>
  <c r="T19" i="6" a="1"/>
  <c r="T19" i="6" s="1"/>
  <c r="T14" i="6" a="1"/>
  <c r="T14" i="6" s="1"/>
  <c r="T21" i="6" a="1"/>
  <c r="T21" i="6" s="1"/>
  <c r="T16" i="6" a="1"/>
  <c r="T16" i="6" s="1"/>
  <c r="T28" i="6" a="1"/>
  <c r="T28" i="6" s="1"/>
  <c r="T11" i="6" a="1"/>
  <c r="T11" i="6" s="1"/>
  <c r="T23" i="6" a="1"/>
  <c r="T23" i="6" s="1"/>
  <c r="T35" i="6" a="1"/>
  <c r="T35" i="6" s="1"/>
  <c r="T30" i="6" a="1"/>
  <c r="T30" i="6" s="1"/>
  <c r="T40" i="6" a="1"/>
  <c r="T40" i="6" s="1"/>
  <c r="T44" i="6" a="1"/>
  <c r="T44" i="6" s="1"/>
  <c r="T37" i="6" a="1"/>
  <c r="T37" i="6" s="1"/>
  <c r="T32" i="6" a="1"/>
  <c r="T32" i="6" s="1"/>
  <c r="T39" i="6" a="1"/>
  <c r="T39" i="6" s="1"/>
  <c r="T43" i="6" a="1"/>
  <c r="T43" i="6" s="1"/>
  <c r="T34" i="6" a="1"/>
  <c r="T34" i="6" s="1"/>
  <c r="T29" i="6" a="1"/>
  <c r="T29" i="6" s="1"/>
  <c r="T36" i="6" a="1"/>
  <c r="T36" i="6" s="1"/>
  <c r="T41" i="6" a="1"/>
  <c r="T41" i="6" s="1"/>
  <c r="T45" i="6" a="1"/>
  <c r="T45" i="6" s="1"/>
  <c r="T31" i="6" a="1"/>
  <c r="T31" i="6" s="1"/>
  <c r="T38" i="6" a="1"/>
  <c r="T38" i="6" s="1"/>
  <c r="T27" i="6" a="1"/>
  <c r="T27" i="6" s="1"/>
  <c r="T33" i="6" a="1"/>
  <c r="T33" i="6" s="1"/>
  <c r="T42" i="6" a="1"/>
  <c r="T42" i="6" s="1"/>
  <c r="T49" i="6" a="1"/>
  <c r="T49" i="6" s="1"/>
  <c r="T51" i="6" a="1"/>
  <c r="T51" i="6" s="1"/>
  <c r="T47" i="6" a="1"/>
  <c r="T47" i="6" s="1"/>
  <c r="T46" i="6" a="1"/>
  <c r="T46" i="6" s="1"/>
  <c r="T48" i="6" a="1"/>
  <c r="T48" i="6" s="1"/>
  <c r="T50" i="6" a="1"/>
  <c r="T50" i="6" s="1"/>
  <c r="U4" i="6"/>
  <c r="V9" i="6"/>
  <c r="U8" i="6" l="1"/>
  <c r="U16" i="6" a="1"/>
  <c r="U16" i="6" s="1"/>
  <c r="U11" i="6" a="1"/>
  <c r="U11" i="6" s="1"/>
  <c r="U23" i="6" a="1"/>
  <c r="U23" i="6" s="1"/>
  <c r="U18" i="6" a="1"/>
  <c r="U18" i="6" s="1"/>
  <c r="U13" i="6" a="1"/>
  <c r="U13" i="6" s="1"/>
  <c r="U25" i="6" a="1"/>
  <c r="U25" i="6" s="1"/>
  <c r="U20" i="6" a="1"/>
  <c r="U20" i="6" s="1"/>
  <c r="U15" i="6" a="1"/>
  <c r="U15" i="6" s="1"/>
  <c r="U10" i="6" a="1"/>
  <c r="U10" i="6" s="1"/>
  <c r="U22" i="6" a="1"/>
  <c r="U22" i="6" s="1"/>
  <c r="U17" i="6" a="1"/>
  <c r="U17" i="6" s="1"/>
  <c r="U12" i="6" a="1"/>
  <c r="U12" i="6" s="1"/>
  <c r="U24" i="6" a="1"/>
  <c r="U24" i="6" s="1"/>
  <c r="U19" i="6" a="1"/>
  <c r="U19" i="6" s="1"/>
  <c r="U14" i="6" a="1"/>
  <c r="U14" i="6" s="1"/>
  <c r="U21" i="6" a="1"/>
  <c r="U21" i="6" s="1"/>
  <c r="U27" i="6" a="1"/>
  <c r="U27" i="6" s="1"/>
  <c r="U33" i="6" a="1"/>
  <c r="U33" i="6" s="1"/>
  <c r="U42" i="6" a="1"/>
  <c r="U42" i="6" s="1"/>
  <c r="U28" i="6" a="1"/>
  <c r="U28" i="6" s="1"/>
  <c r="U35" i="6" a="1"/>
  <c r="U35" i="6" s="1"/>
  <c r="U44" i="6" a="1"/>
  <c r="U44" i="6" s="1"/>
  <c r="U46" i="6" a="1"/>
  <c r="U46" i="6" s="1"/>
  <c r="U30" i="6" a="1"/>
  <c r="U30" i="6" s="1"/>
  <c r="U40" i="6" a="1"/>
  <c r="U40" i="6" s="1"/>
  <c r="U37" i="6" a="1"/>
  <c r="U37" i="6" s="1"/>
  <c r="U32" i="6" a="1"/>
  <c r="U32" i="6" s="1"/>
  <c r="U43" i="6" a="1"/>
  <c r="U43" i="6" s="1"/>
  <c r="U39" i="6" a="1"/>
  <c r="U39" i="6" s="1"/>
  <c r="U34" i="6" a="1"/>
  <c r="U34" i="6" s="1"/>
  <c r="U29" i="6" a="1"/>
  <c r="U29" i="6" s="1"/>
  <c r="U45" i="6" a="1"/>
  <c r="U45" i="6" s="1"/>
  <c r="U36" i="6" a="1"/>
  <c r="U36" i="6" s="1"/>
  <c r="U41" i="6" a="1"/>
  <c r="U41" i="6" s="1"/>
  <c r="U26" i="6" a="1"/>
  <c r="U26" i="6" s="1"/>
  <c r="U31" i="6" a="1"/>
  <c r="U31" i="6" s="1"/>
  <c r="U38" i="6" a="1"/>
  <c r="U38" i="6" s="1"/>
  <c r="U49" i="6" a="1"/>
  <c r="U49" i="6" s="1"/>
  <c r="U51" i="6" a="1"/>
  <c r="U51" i="6" s="1"/>
  <c r="U47" i="6" a="1"/>
  <c r="U47" i="6" s="1"/>
  <c r="U48" i="6" a="1"/>
  <c r="U48" i="6" s="1"/>
  <c r="U50" i="6" a="1"/>
  <c r="U50" i="6" s="1"/>
  <c r="V4" i="6"/>
  <c r="W9" i="6"/>
  <c r="V8" i="6" l="1"/>
  <c r="V14" i="6" a="1"/>
  <c r="V14" i="6" s="1"/>
  <c r="V21" i="6" a="1"/>
  <c r="V21" i="6" s="1"/>
  <c r="V16" i="6" a="1"/>
  <c r="V16" i="6" s="1"/>
  <c r="V11" i="6" a="1"/>
  <c r="V11" i="6" s="1"/>
  <c r="V23" i="6" a="1"/>
  <c r="V23" i="6" s="1"/>
  <c r="V18" i="6" a="1"/>
  <c r="V18" i="6" s="1"/>
  <c r="V25" i="6" a="1"/>
  <c r="V25" i="6" s="1"/>
  <c r="V13" i="6" a="1"/>
  <c r="V13" i="6" s="1"/>
  <c r="V20" i="6" a="1"/>
  <c r="V20" i="6" s="1"/>
  <c r="V15" i="6" a="1"/>
  <c r="V15" i="6" s="1"/>
  <c r="V10" i="6" a="1"/>
  <c r="V10" i="6" s="1"/>
  <c r="V22" i="6" a="1"/>
  <c r="V22" i="6" s="1"/>
  <c r="V17" i="6" a="1"/>
  <c r="V17" i="6" s="1"/>
  <c r="V12" i="6" a="1"/>
  <c r="V12" i="6" s="1"/>
  <c r="V24" i="6" a="1"/>
  <c r="V24" i="6" s="1"/>
  <c r="V19" i="6" a="1"/>
  <c r="V19" i="6" s="1"/>
  <c r="V26" i="6" a="1"/>
  <c r="V26" i="6" s="1"/>
  <c r="V38" i="6" a="1"/>
  <c r="V38" i="6" s="1"/>
  <c r="V27" i="6" a="1"/>
  <c r="V27" i="6" s="1"/>
  <c r="V33" i="6" a="1"/>
  <c r="V33" i="6" s="1"/>
  <c r="V42" i="6" a="1"/>
  <c r="V42" i="6" s="1"/>
  <c r="V28" i="6" a="1"/>
  <c r="V28" i="6" s="1"/>
  <c r="V35" i="6" a="1"/>
  <c r="V35" i="6" s="1"/>
  <c r="V44" i="6" a="1"/>
  <c r="V44" i="6" s="1"/>
  <c r="V30" i="6" a="1"/>
  <c r="V30" i="6" s="1"/>
  <c r="V40" i="6" a="1"/>
  <c r="V40" i="6" s="1"/>
  <c r="V37" i="6" a="1"/>
  <c r="V37" i="6" s="1"/>
  <c r="V32" i="6" a="1"/>
  <c r="V32" i="6" s="1"/>
  <c r="V43" i="6" a="1"/>
  <c r="V43" i="6" s="1"/>
  <c r="V39" i="6" a="1"/>
  <c r="V39" i="6" s="1"/>
  <c r="V34" i="6" a="1"/>
  <c r="V34" i="6" s="1"/>
  <c r="V29" i="6" a="1"/>
  <c r="V29" i="6" s="1"/>
  <c r="V45" i="6" a="1"/>
  <c r="V45" i="6" s="1"/>
  <c r="V47" i="6" a="1"/>
  <c r="V47" i="6" s="1"/>
  <c r="V36" i="6" a="1"/>
  <c r="V36" i="6" s="1"/>
  <c r="V41" i="6" a="1"/>
  <c r="V41" i="6" s="1"/>
  <c r="V31" i="6" a="1"/>
  <c r="V31" i="6" s="1"/>
  <c r="V49" i="6" a="1"/>
  <c r="V49" i="6" s="1"/>
  <c r="V51" i="6" a="1"/>
  <c r="V51" i="6" s="1"/>
  <c r="V46" i="6" a="1"/>
  <c r="V46" i="6" s="1"/>
  <c r="V48" i="6" a="1"/>
  <c r="V48" i="6" s="1"/>
  <c r="V50" i="6" a="1"/>
  <c r="V50" i="6" s="1"/>
  <c r="W4" i="6"/>
  <c r="X9" i="6"/>
  <c r="W8" i="6" l="1"/>
  <c r="W19" i="6" a="1"/>
  <c r="W19" i="6" s="1"/>
  <c r="W14" i="6" a="1"/>
  <c r="W14" i="6" s="1"/>
  <c r="W21" i="6" a="1"/>
  <c r="W21" i="6" s="1"/>
  <c r="W16" i="6" a="1"/>
  <c r="W16" i="6" s="1"/>
  <c r="W11" i="6" a="1"/>
  <c r="W11" i="6" s="1"/>
  <c r="W23" i="6" a="1"/>
  <c r="W23" i="6" s="1"/>
  <c r="W18" i="6" a="1"/>
  <c r="W18" i="6" s="1"/>
  <c r="W25" i="6" a="1"/>
  <c r="W25" i="6" s="1"/>
  <c r="W13" i="6" a="1"/>
  <c r="W13" i="6" s="1"/>
  <c r="W20" i="6" a="1"/>
  <c r="W20" i="6" s="1"/>
  <c r="W15" i="6" a="1"/>
  <c r="W15" i="6" s="1"/>
  <c r="W10" i="6" a="1"/>
  <c r="W10" i="6" s="1"/>
  <c r="W22" i="6" a="1"/>
  <c r="W22" i="6" s="1"/>
  <c r="W17" i="6" a="1"/>
  <c r="W17" i="6" s="1"/>
  <c r="W12" i="6" a="1"/>
  <c r="W12" i="6" s="1"/>
  <c r="W24" i="6" a="1"/>
  <c r="W24" i="6" s="1"/>
  <c r="W36" i="6" a="1"/>
  <c r="W36" i="6" s="1"/>
  <c r="W26" i="6" a="1"/>
  <c r="W26" i="6" s="1"/>
  <c r="W31" i="6" a="1"/>
  <c r="W31" i="6" s="1"/>
  <c r="W38" i="6" a="1"/>
  <c r="W38" i="6" s="1"/>
  <c r="W27" i="6" a="1"/>
  <c r="W27" i="6" s="1"/>
  <c r="W33" i="6" a="1"/>
  <c r="W33" i="6" s="1"/>
  <c r="W42" i="6" a="1"/>
  <c r="W42" i="6" s="1"/>
  <c r="W44" i="6" a="1"/>
  <c r="W44" i="6" s="1"/>
  <c r="W28" i="6" a="1"/>
  <c r="W28" i="6" s="1"/>
  <c r="W35" i="6" a="1"/>
  <c r="W35" i="6" s="1"/>
  <c r="W30" i="6" a="1"/>
  <c r="W30" i="6" s="1"/>
  <c r="W40" i="6" a="1"/>
  <c r="W40" i="6" s="1"/>
  <c r="W37" i="6" a="1"/>
  <c r="W37" i="6" s="1"/>
  <c r="W32" i="6" a="1"/>
  <c r="W32" i="6" s="1"/>
  <c r="W39" i="6" a="1"/>
  <c r="W39" i="6" s="1"/>
  <c r="W43" i="6" a="1"/>
  <c r="W43" i="6" s="1"/>
  <c r="W34" i="6" a="1"/>
  <c r="W34" i="6" s="1"/>
  <c r="W45" i="6" a="1"/>
  <c r="W45" i="6" s="1"/>
  <c r="W29" i="6" a="1"/>
  <c r="W29" i="6" s="1"/>
  <c r="W41" i="6" a="1"/>
  <c r="W41" i="6" s="1"/>
  <c r="W48" i="6" a="1"/>
  <c r="W48" i="6" s="1"/>
  <c r="W50" i="6" a="1"/>
  <c r="W50" i="6" s="1"/>
  <c r="W49" i="6" a="1"/>
  <c r="W49" i="6" s="1"/>
  <c r="W51" i="6" a="1"/>
  <c r="W51" i="6" s="1"/>
  <c r="W47" i="6" a="1"/>
  <c r="W47" i="6" s="1"/>
  <c r="W46" i="6" a="1"/>
  <c r="W46" i="6" s="1"/>
  <c r="X4" i="6"/>
  <c r="Y9" i="6"/>
  <c r="X8" i="6" l="1"/>
  <c r="X17" i="6" a="1"/>
  <c r="X17" i="6" s="1"/>
  <c r="X12" i="6" a="1"/>
  <c r="X12" i="6" s="1"/>
  <c r="X24" i="6" a="1"/>
  <c r="X24" i="6" s="1"/>
  <c r="X19" i="6" a="1"/>
  <c r="X19" i="6" s="1"/>
  <c r="X14" i="6" a="1"/>
  <c r="X14" i="6" s="1"/>
  <c r="X21" i="6" a="1"/>
  <c r="X21" i="6" s="1"/>
  <c r="X16" i="6" a="1"/>
  <c r="X16" i="6" s="1"/>
  <c r="X11" i="6" a="1"/>
  <c r="X11" i="6" s="1"/>
  <c r="X23" i="6" a="1"/>
  <c r="X23" i="6" s="1"/>
  <c r="X18" i="6" a="1"/>
  <c r="X18" i="6" s="1"/>
  <c r="X25" i="6" a="1"/>
  <c r="X25" i="6" s="1"/>
  <c r="X13" i="6" a="1"/>
  <c r="X13" i="6" s="1"/>
  <c r="X20" i="6" a="1"/>
  <c r="X20" i="6" s="1"/>
  <c r="X15" i="6" a="1"/>
  <c r="X15" i="6" s="1"/>
  <c r="X27" i="6" a="1"/>
  <c r="X27" i="6" s="1"/>
  <c r="X10" i="6" a="1"/>
  <c r="X10" i="6" s="1"/>
  <c r="X22" i="6" a="1"/>
  <c r="X22" i="6" s="1"/>
  <c r="X34" i="6" a="1"/>
  <c r="X34" i="6" s="1"/>
  <c r="X29" i="6" a="1"/>
  <c r="X29" i="6" s="1"/>
  <c r="X41" i="6" a="1"/>
  <c r="X41" i="6" s="1"/>
  <c r="X26" i="6" a="1"/>
  <c r="X26" i="6" s="1"/>
  <c r="X36" i="6" a="1"/>
  <c r="X36" i="6" s="1"/>
  <c r="X31" i="6" a="1"/>
  <c r="X31" i="6" s="1"/>
  <c r="X38" i="6" a="1"/>
  <c r="X38" i="6" s="1"/>
  <c r="X33" i="6" a="1"/>
  <c r="X33" i="6" s="1"/>
  <c r="X42" i="6" a="1"/>
  <c r="X42" i="6" s="1"/>
  <c r="X44" i="6" a="1"/>
  <c r="X44" i="6" s="1"/>
  <c r="X28" i="6" a="1"/>
  <c r="X28" i="6" s="1"/>
  <c r="X35" i="6" a="1"/>
  <c r="X35" i="6" s="1"/>
  <c r="X30" i="6" a="1"/>
  <c r="X30" i="6" s="1"/>
  <c r="X40" i="6" a="1"/>
  <c r="X40" i="6" s="1"/>
  <c r="X37" i="6" a="1"/>
  <c r="X37" i="6" s="1"/>
  <c r="X43" i="6" a="1"/>
  <c r="X43" i="6" s="1"/>
  <c r="X32" i="6" a="1"/>
  <c r="X32" i="6" s="1"/>
  <c r="X39" i="6" a="1"/>
  <c r="X39" i="6" s="1"/>
  <c r="X45" i="6" a="1"/>
  <c r="X45" i="6" s="1"/>
  <c r="X48" i="6" a="1"/>
  <c r="X48" i="6" s="1"/>
  <c r="X50" i="6" a="1"/>
  <c r="X50" i="6" s="1"/>
  <c r="X49" i="6" a="1"/>
  <c r="X49" i="6" s="1"/>
  <c r="X51" i="6" a="1"/>
  <c r="X51" i="6" s="1"/>
  <c r="X47" i="6" a="1"/>
  <c r="X47" i="6" s="1"/>
  <c r="X46" i="6" a="1"/>
  <c r="X46" i="6" s="1"/>
  <c r="Y4" i="6"/>
  <c r="Z9" i="6"/>
  <c r="Y8" i="6" l="1"/>
  <c r="Y15" i="6" a="1"/>
  <c r="Y15" i="6" s="1"/>
  <c r="Y10" i="6" a="1"/>
  <c r="Y10" i="6" s="1"/>
  <c r="Y22" i="6" a="1"/>
  <c r="Y22" i="6" s="1"/>
  <c r="Y17" i="6" a="1"/>
  <c r="Y17" i="6" s="1"/>
  <c r="Y12" i="6" a="1"/>
  <c r="Y12" i="6" s="1"/>
  <c r="Y24" i="6" a="1"/>
  <c r="Y24" i="6" s="1"/>
  <c r="Y19" i="6" a="1"/>
  <c r="Y19" i="6" s="1"/>
  <c r="Y14" i="6" a="1"/>
  <c r="Y14" i="6" s="1"/>
  <c r="Y21" i="6" a="1"/>
  <c r="Y21" i="6" s="1"/>
  <c r="Y16" i="6" a="1"/>
  <c r="Y16" i="6" s="1"/>
  <c r="Y11" i="6" a="1"/>
  <c r="Y11" i="6" s="1"/>
  <c r="Y23" i="6" a="1"/>
  <c r="Y23" i="6" s="1"/>
  <c r="Y18" i="6" a="1"/>
  <c r="Y18" i="6" s="1"/>
  <c r="Y13" i="6" a="1"/>
  <c r="Y13" i="6" s="1"/>
  <c r="Y20" i="6" a="1"/>
  <c r="Y20" i="6" s="1"/>
  <c r="Y32" i="6" a="1"/>
  <c r="Y32" i="6" s="1"/>
  <c r="Y39" i="6" a="1"/>
  <c r="Y39" i="6" s="1"/>
  <c r="Y45" i="6" a="1"/>
  <c r="Y45" i="6" s="1"/>
  <c r="Y25" i="6" a="1"/>
  <c r="Y25" i="6" s="1"/>
  <c r="Y34" i="6" a="1"/>
  <c r="Y34" i="6" s="1"/>
  <c r="Y41" i="6" a="1"/>
  <c r="Y41" i="6" s="1"/>
  <c r="Y26" i="6" a="1"/>
  <c r="Y26" i="6" s="1"/>
  <c r="Y29" i="6" a="1"/>
  <c r="Y29" i="6" s="1"/>
  <c r="Y36" i="6" a="1"/>
  <c r="Y36" i="6" s="1"/>
  <c r="Y31" i="6" a="1"/>
  <c r="Y31" i="6" s="1"/>
  <c r="Y27" i="6" a="1"/>
  <c r="Y27" i="6" s="1"/>
  <c r="Y38" i="6" a="1"/>
  <c r="Y38" i="6" s="1"/>
  <c r="Y42" i="6" a="1"/>
  <c r="Y42" i="6" s="1"/>
  <c r="Y44" i="6" a="1"/>
  <c r="Y44" i="6" s="1"/>
  <c r="Y33" i="6" a="1"/>
  <c r="Y33" i="6" s="1"/>
  <c r="Y28" i="6" a="1"/>
  <c r="Y28" i="6" s="1"/>
  <c r="Y35" i="6" a="1"/>
  <c r="Y35" i="6" s="1"/>
  <c r="Y30" i="6" a="1"/>
  <c r="Y30" i="6" s="1"/>
  <c r="Y40" i="6" a="1"/>
  <c r="Y40" i="6" s="1"/>
  <c r="Y43" i="6" a="1"/>
  <c r="Y43" i="6" s="1"/>
  <c r="Y37" i="6" a="1"/>
  <c r="Y37" i="6" s="1"/>
  <c r="Y48" i="6" a="1"/>
  <c r="Y48" i="6" s="1"/>
  <c r="Y50" i="6" a="1"/>
  <c r="Y50" i="6" s="1"/>
  <c r="Y49" i="6" a="1"/>
  <c r="Y49" i="6" s="1"/>
  <c r="Y51" i="6" a="1"/>
  <c r="Y51" i="6" s="1"/>
  <c r="Y47" i="6" a="1"/>
  <c r="Y47" i="6" s="1"/>
  <c r="Y46" i="6" a="1"/>
  <c r="Y46" i="6" s="1"/>
  <c r="Z4" i="6"/>
  <c r="AA9" i="6"/>
  <c r="Z8" i="6" l="1"/>
  <c r="Z13" i="6" a="1"/>
  <c r="Z13" i="6" s="1"/>
  <c r="Z20" i="6" a="1"/>
  <c r="Z20" i="6" s="1"/>
  <c r="Z15" i="6" a="1"/>
  <c r="Z15" i="6" s="1"/>
  <c r="Z10" i="6" a="1"/>
  <c r="Z10" i="6" s="1"/>
  <c r="Z22" i="6" a="1"/>
  <c r="Z22" i="6" s="1"/>
  <c r="Z17" i="6" a="1"/>
  <c r="Z17" i="6" s="1"/>
  <c r="Z12" i="6" a="1"/>
  <c r="Z12" i="6" s="1"/>
  <c r="Z24" i="6" a="1"/>
  <c r="Z24" i="6" s="1"/>
  <c r="Z19" i="6" a="1"/>
  <c r="Z19" i="6" s="1"/>
  <c r="Z14" i="6" a="1"/>
  <c r="Z14" i="6" s="1"/>
  <c r="Z21" i="6" a="1"/>
  <c r="Z21" i="6" s="1"/>
  <c r="Z26" i="6" a="1"/>
  <c r="Z26" i="6" s="1"/>
  <c r="Z16" i="6" a="1"/>
  <c r="Z16" i="6" s="1"/>
  <c r="Z11" i="6" a="1"/>
  <c r="Z11" i="6" s="1"/>
  <c r="Z23" i="6" a="1"/>
  <c r="Z23" i="6" s="1"/>
  <c r="Z18" i="6" a="1"/>
  <c r="Z18" i="6" s="1"/>
  <c r="Z25" i="6" a="1"/>
  <c r="Z25" i="6" s="1"/>
  <c r="Z30" i="6" a="1"/>
  <c r="Z30" i="6" s="1"/>
  <c r="Z37" i="6" a="1"/>
  <c r="Z37" i="6" s="1"/>
  <c r="Z39" i="6" a="1"/>
  <c r="Z39" i="6" s="1"/>
  <c r="Z45" i="6" a="1"/>
  <c r="Z45" i="6" s="1"/>
  <c r="Z32" i="6" a="1"/>
  <c r="Z32" i="6" s="1"/>
  <c r="Z41" i="6" a="1"/>
  <c r="Z41" i="6" s="1"/>
  <c r="Z34" i="6" a="1"/>
  <c r="Z34" i="6" s="1"/>
  <c r="Z29" i="6" a="1"/>
  <c r="Z29" i="6" s="1"/>
  <c r="Z36" i="6" a="1"/>
  <c r="Z36" i="6" s="1"/>
  <c r="Z31" i="6" a="1"/>
  <c r="Z31" i="6" s="1"/>
  <c r="Z42" i="6" a="1"/>
  <c r="Z42" i="6" s="1"/>
  <c r="Z44" i="6" a="1"/>
  <c r="Z44" i="6" s="1"/>
  <c r="Z27" i="6" a="1"/>
  <c r="Z27" i="6" s="1"/>
  <c r="Z38" i="6" a="1"/>
  <c r="Z38" i="6" s="1"/>
  <c r="Z33" i="6" a="1"/>
  <c r="Z33" i="6" s="1"/>
  <c r="Z28" i="6" a="1"/>
  <c r="Z28" i="6" s="1"/>
  <c r="Z35" i="6" a="1"/>
  <c r="Z35" i="6" s="1"/>
  <c r="Z40" i="6" a="1"/>
  <c r="Z40" i="6" s="1"/>
  <c r="Z43" i="6" a="1"/>
  <c r="Z43" i="6" s="1"/>
  <c r="Z46" i="6" a="1"/>
  <c r="Z46" i="6" s="1"/>
  <c r="Z48" i="6" a="1"/>
  <c r="Z48" i="6" s="1"/>
  <c r="Z50" i="6" a="1"/>
  <c r="Z50" i="6" s="1"/>
  <c r="Z49" i="6" a="1"/>
  <c r="Z49" i="6" s="1"/>
  <c r="Z51" i="6" a="1"/>
  <c r="Z51" i="6" s="1"/>
  <c r="Z47" i="6" a="1"/>
  <c r="Z47" i="6" s="1"/>
  <c r="AA4" i="6"/>
  <c r="AB9" i="6"/>
  <c r="AA8" i="6" l="1"/>
  <c r="AA11" i="6" a="1"/>
  <c r="AA11" i="6" s="1"/>
  <c r="AA23" i="6" a="1"/>
  <c r="AA23" i="6" s="1"/>
  <c r="AA18" i="6" a="1"/>
  <c r="AA18" i="6" s="1"/>
  <c r="AA25" i="6" a="1"/>
  <c r="AA25" i="6" s="1"/>
  <c r="AA13" i="6" a="1"/>
  <c r="AA13" i="6" s="1"/>
  <c r="AA20" i="6" a="1"/>
  <c r="AA20" i="6" s="1"/>
  <c r="AA15" i="6" a="1"/>
  <c r="AA15" i="6" s="1"/>
  <c r="AA10" i="6" a="1"/>
  <c r="AA10" i="6" s="1"/>
  <c r="AA22" i="6" a="1"/>
  <c r="AA22" i="6" s="1"/>
  <c r="AA17" i="6" a="1"/>
  <c r="AA17" i="6" s="1"/>
  <c r="AA12" i="6" a="1"/>
  <c r="AA12" i="6" s="1"/>
  <c r="AA24" i="6" a="1"/>
  <c r="AA24" i="6" s="1"/>
  <c r="AA19" i="6" a="1"/>
  <c r="AA19" i="6" s="1"/>
  <c r="AA14" i="6" a="1"/>
  <c r="AA14" i="6" s="1"/>
  <c r="AA21" i="6" a="1"/>
  <c r="AA21" i="6" s="1"/>
  <c r="AA16" i="6" a="1"/>
  <c r="AA16" i="6" s="1"/>
  <c r="AA28" i="6" a="1"/>
  <c r="AA28" i="6" s="1"/>
  <c r="AA40" i="6" a="1"/>
  <c r="AA40" i="6" s="1"/>
  <c r="AA43" i="6" a="1"/>
  <c r="AA43" i="6" s="1"/>
  <c r="AA35" i="6" a="1"/>
  <c r="AA35" i="6" s="1"/>
  <c r="AA30" i="6" a="1"/>
  <c r="AA30" i="6" s="1"/>
  <c r="AA45" i="6" a="1"/>
  <c r="AA45" i="6" s="1"/>
  <c r="AA47" i="6" a="1"/>
  <c r="AA47" i="6" s="1"/>
  <c r="AA37" i="6" a="1"/>
  <c r="AA37" i="6" s="1"/>
  <c r="AA39" i="6" a="1"/>
  <c r="AA39" i="6" s="1"/>
  <c r="AA26" i="6" a="1"/>
  <c r="AA26" i="6" s="1"/>
  <c r="AA32" i="6" a="1"/>
  <c r="AA32" i="6" s="1"/>
  <c r="AA41" i="6" a="1"/>
  <c r="AA41" i="6" s="1"/>
  <c r="AA34" i="6" a="1"/>
  <c r="AA34" i="6" s="1"/>
  <c r="AA29" i="6" a="1"/>
  <c r="AA29" i="6" s="1"/>
  <c r="AA36" i="6" a="1"/>
  <c r="AA36" i="6" s="1"/>
  <c r="AA44" i="6" a="1"/>
  <c r="AA44" i="6" s="1"/>
  <c r="AA46" i="6" a="1"/>
  <c r="AA46" i="6" s="1"/>
  <c r="AA31" i="6" a="1"/>
  <c r="AA31" i="6" s="1"/>
  <c r="AA42" i="6" a="1"/>
  <c r="AA42" i="6" s="1"/>
  <c r="AA27" i="6" a="1"/>
  <c r="AA27" i="6" s="1"/>
  <c r="AA38" i="6" a="1"/>
  <c r="AA38" i="6" s="1"/>
  <c r="AA33" i="6" a="1"/>
  <c r="AA33" i="6" s="1"/>
  <c r="AA48" i="6" a="1"/>
  <c r="AA48" i="6" s="1"/>
  <c r="AA50" i="6" a="1"/>
  <c r="AA50" i="6" s="1"/>
  <c r="AA49" i="6" a="1"/>
  <c r="AA49" i="6" s="1"/>
  <c r="AA51" i="6" a="1"/>
  <c r="AA51" i="6" s="1"/>
  <c r="AB4" i="6"/>
  <c r="AC9" i="6"/>
  <c r="AB8" i="6" l="1"/>
  <c r="AB21" i="6" a="1"/>
  <c r="AB21" i="6" s="1"/>
  <c r="AB16" i="6" a="1"/>
  <c r="AB16" i="6" s="1"/>
  <c r="AB11" i="6" a="1"/>
  <c r="AB11" i="6" s="1"/>
  <c r="AB23" i="6" a="1"/>
  <c r="AB23" i="6" s="1"/>
  <c r="AB18" i="6" a="1"/>
  <c r="AB18" i="6" s="1"/>
  <c r="AB25" i="6" a="1"/>
  <c r="AB25" i="6" s="1"/>
  <c r="AB13" i="6" a="1"/>
  <c r="AB13" i="6" s="1"/>
  <c r="AB20" i="6" a="1"/>
  <c r="AB20" i="6" s="1"/>
  <c r="AB15" i="6" a="1"/>
  <c r="AB15" i="6" s="1"/>
  <c r="AB10" i="6" a="1"/>
  <c r="AB10" i="6" s="1"/>
  <c r="AB22" i="6" a="1"/>
  <c r="AB22" i="6" s="1"/>
  <c r="AB17" i="6" a="1"/>
  <c r="AB17" i="6" s="1"/>
  <c r="AB12" i="6" a="1"/>
  <c r="AB12" i="6" s="1"/>
  <c r="AB24" i="6" a="1"/>
  <c r="AB24" i="6" s="1"/>
  <c r="AB19" i="6" a="1"/>
  <c r="AB19" i="6" s="1"/>
  <c r="AB14" i="6" a="1"/>
  <c r="AB14" i="6" s="1"/>
  <c r="AB26" i="6" a="1"/>
  <c r="AB26" i="6" s="1"/>
  <c r="AB33" i="6" a="1"/>
  <c r="AB33" i="6" s="1"/>
  <c r="AB28" i="6" a="1"/>
  <c r="AB28" i="6" s="1"/>
  <c r="AB40" i="6" a="1"/>
  <c r="AB40" i="6" s="1"/>
  <c r="AB43" i="6" a="1"/>
  <c r="AB43" i="6" s="1"/>
  <c r="AB35" i="6" a="1"/>
  <c r="AB35" i="6" s="1"/>
  <c r="AB30" i="6" a="1"/>
  <c r="AB30" i="6" s="1"/>
  <c r="AB45" i="6" a="1"/>
  <c r="AB45" i="6" s="1"/>
  <c r="AB37" i="6" a="1"/>
  <c r="AB37" i="6" s="1"/>
  <c r="AB39" i="6" a="1"/>
  <c r="AB39" i="6" s="1"/>
  <c r="AB32" i="6" a="1"/>
  <c r="AB32" i="6" s="1"/>
  <c r="AB41" i="6" a="1"/>
  <c r="AB41" i="6" s="1"/>
  <c r="AB34" i="6" a="1"/>
  <c r="AB34" i="6" s="1"/>
  <c r="AB29" i="6" a="1"/>
  <c r="AB29" i="6" s="1"/>
  <c r="AB36" i="6" a="1"/>
  <c r="AB36" i="6" s="1"/>
  <c r="AB44" i="6" a="1"/>
  <c r="AB44" i="6" s="1"/>
  <c r="AB46" i="6" a="1"/>
  <c r="AB46" i="6" s="1"/>
  <c r="AB31" i="6" a="1"/>
  <c r="AB31" i="6" s="1"/>
  <c r="AB42" i="6" a="1"/>
  <c r="AB42" i="6" s="1"/>
  <c r="AB27" i="6" a="1"/>
  <c r="AB27" i="6" s="1"/>
  <c r="AB38" i="6" a="1"/>
  <c r="AB38" i="6" s="1"/>
  <c r="AB47" i="6" a="1"/>
  <c r="AB47" i="6" s="1"/>
  <c r="AB48" i="6" a="1"/>
  <c r="AB48" i="6" s="1"/>
  <c r="AB50" i="6" a="1"/>
  <c r="AB50" i="6" s="1"/>
  <c r="AB49" i="6" a="1"/>
  <c r="AB49" i="6" s="1"/>
  <c r="AB51" i="6" a="1"/>
  <c r="AB51" i="6" s="1"/>
  <c r="AC4" i="6"/>
  <c r="AD9" i="6"/>
  <c r="AC8" i="6" l="1"/>
  <c r="AC14" i="6" a="1"/>
  <c r="AC14" i="6" s="1"/>
  <c r="AC26" i="6" a="1"/>
  <c r="AC26" i="6" s="1"/>
  <c r="AC21" i="6" a="1"/>
  <c r="AC21" i="6" s="1"/>
  <c r="AC16" i="6" a="1"/>
  <c r="AC16" i="6" s="1"/>
  <c r="AC11" i="6" a="1"/>
  <c r="AC11" i="6" s="1"/>
  <c r="AC23" i="6" a="1"/>
  <c r="AC23" i="6" s="1"/>
  <c r="AC18" i="6" a="1"/>
  <c r="AC18" i="6" s="1"/>
  <c r="AC25" i="6" a="1"/>
  <c r="AC25" i="6" s="1"/>
  <c r="AC13" i="6" a="1"/>
  <c r="AC13" i="6" s="1"/>
  <c r="AC20" i="6" a="1"/>
  <c r="AC20" i="6" s="1"/>
  <c r="AC15" i="6" a="1"/>
  <c r="AC15" i="6" s="1"/>
  <c r="AC10" i="6" a="1"/>
  <c r="AC10" i="6" s="1"/>
  <c r="AC22" i="6" a="1"/>
  <c r="AC22" i="6" s="1"/>
  <c r="AC17" i="6" a="1"/>
  <c r="AC17" i="6" s="1"/>
  <c r="AC12" i="6" a="1"/>
  <c r="AC12" i="6" s="1"/>
  <c r="AC24" i="6" a="1"/>
  <c r="AC24" i="6" s="1"/>
  <c r="AC19" i="6" a="1"/>
  <c r="AC19" i="6" s="1"/>
  <c r="AC31" i="6" a="1"/>
  <c r="AC31" i="6" s="1"/>
  <c r="AC27" i="6" a="1"/>
  <c r="AC27" i="6" s="1"/>
  <c r="AC38" i="6" a="1"/>
  <c r="AC38" i="6" s="1"/>
  <c r="AC33" i="6" a="1"/>
  <c r="AC33" i="6" s="1"/>
  <c r="AC40" i="6" a="1"/>
  <c r="AC40" i="6" s="1"/>
  <c r="AC28" i="6" a="1"/>
  <c r="AC28" i="6" s="1"/>
  <c r="AC43" i="6" a="1"/>
  <c r="AC43" i="6" s="1"/>
  <c r="AC35" i="6" a="1"/>
  <c r="AC35" i="6" s="1"/>
  <c r="AC30" i="6" a="1"/>
  <c r="AC30" i="6" s="1"/>
  <c r="AC37" i="6" a="1"/>
  <c r="AC37" i="6" s="1"/>
  <c r="AC39" i="6" a="1"/>
  <c r="AC39" i="6" s="1"/>
  <c r="AC41" i="6" a="1"/>
  <c r="AC41" i="6" s="1"/>
  <c r="AC32" i="6" a="1"/>
  <c r="AC32" i="6" s="1"/>
  <c r="AC34" i="6" a="1"/>
  <c r="AC34" i="6" s="1"/>
  <c r="AC29" i="6" a="1"/>
  <c r="AC29" i="6" s="1"/>
  <c r="AC44" i="6" a="1"/>
  <c r="AC44" i="6" s="1"/>
  <c r="AC36" i="6" a="1"/>
  <c r="AC36" i="6" s="1"/>
  <c r="AC42" i="6" a="1"/>
  <c r="AC42" i="6" s="1"/>
  <c r="AC45" i="6" a="1"/>
  <c r="AC45" i="6" s="1"/>
  <c r="AC49" i="6" a="1"/>
  <c r="AC49" i="6" s="1"/>
  <c r="AC51" i="6" a="1"/>
  <c r="AC51" i="6" s="1"/>
  <c r="AC46" i="6" a="1"/>
  <c r="AC46" i="6" s="1"/>
  <c r="AC47" i="6" a="1"/>
  <c r="AC47" i="6" s="1"/>
  <c r="AC48" i="6" a="1"/>
  <c r="AC48" i="6" s="1"/>
  <c r="AC50" i="6" a="1"/>
  <c r="AC50" i="6" s="1"/>
  <c r="AD4" i="6"/>
  <c r="AE9" i="6"/>
  <c r="AD8" i="6" l="1"/>
  <c r="AD12" i="6" a="1"/>
  <c r="AD12" i="6" s="1"/>
  <c r="AD24" i="6" a="1"/>
  <c r="AD24" i="6" s="1"/>
  <c r="AD19" i="6" a="1"/>
  <c r="AD19" i="6" s="1"/>
  <c r="AD14" i="6" a="1"/>
  <c r="AD14" i="6" s="1"/>
  <c r="AD21" i="6" a="1"/>
  <c r="AD21" i="6" s="1"/>
  <c r="AD16" i="6" a="1"/>
  <c r="AD16" i="6" s="1"/>
  <c r="AD11" i="6" a="1"/>
  <c r="AD11" i="6" s="1"/>
  <c r="AD23" i="6" a="1"/>
  <c r="AD23" i="6" s="1"/>
  <c r="AD18" i="6" a="1"/>
  <c r="AD18" i="6" s="1"/>
  <c r="AD25" i="6" a="1"/>
  <c r="AD25" i="6" s="1"/>
  <c r="AD13" i="6" a="1"/>
  <c r="AD13" i="6" s="1"/>
  <c r="AD20" i="6" a="1"/>
  <c r="AD20" i="6" s="1"/>
  <c r="AD15" i="6" a="1"/>
  <c r="AD15" i="6" s="1"/>
  <c r="AD10" i="6" a="1"/>
  <c r="AD10" i="6" s="1"/>
  <c r="AD22" i="6" a="1"/>
  <c r="AD22" i="6" s="1"/>
  <c r="AD17" i="6" a="1"/>
  <c r="AD17" i="6" s="1"/>
  <c r="AD29" i="6" a="1"/>
  <c r="AD29" i="6" s="1"/>
  <c r="AD42" i="6" a="1"/>
  <c r="AD42" i="6" s="1"/>
  <c r="AD36" i="6" a="1"/>
  <c r="AD36" i="6" s="1"/>
  <c r="AD31" i="6" a="1"/>
  <c r="AD31" i="6" s="1"/>
  <c r="AD27" i="6" a="1"/>
  <c r="AD27" i="6" s="1"/>
  <c r="AD38" i="6" a="1"/>
  <c r="AD38" i="6" s="1"/>
  <c r="AD40" i="6" a="1"/>
  <c r="AD40" i="6" s="1"/>
  <c r="AD33" i="6" a="1"/>
  <c r="AD33" i="6" s="1"/>
  <c r="AD43" i="6" a="1"/>
  <c r="AD43" i="6" s="1"/>
  <c r="AD28" i="6" a="1"/>
  <c r="AD28" i="6" s="1"/>
  <c r="AD45" i="6" a="1"/>
  <c r="AD45" i="6" s="1"/>
  <c r="AD26" i="6" a="1"/>
  <c r="AD26" i="6" s="1"/>
  <c r="AD35" i="6" a="1"/>
  <c r="AD35" i="6" s="1"/>
  <c r="AD30" i="6" a="1"/>
  <c r="AD30" i="6" s="1"/>
  <c r="AD41" i="6" a="1"/>
  <c r="AD41" i="6" s="1"/>
  <c r="AD37" i="6" a="1"/>
  <c r="AD37" i="6" s="1"/>
  <c r="AD39" i="6" a="1"/>
  <c r="AD39" i="6" s="1"/>
  <c r="AD32" i="6" a="1"/>
  <c r="AD32" i="6" s="1"/>
  <c r="AD34" i="6" a="1"/>
  <c r="AD34" i="6" s="1"/>
  <c r="AD44" i="6" a="1"/>
  <c r="AD44" i="6" s="1"/>
  <c r="AD49" i="6" a="1"/>
  <c r="AD49" i="6" s="1"/>
  <c r="AD51" i="6" a="1"/>
  <c r="AD51" i="6" s="1"/>
  <c r="AD46" i="6" a="1"/>
  <c r="AD46" i="6" s="1"/>
  <c r="AD47" i="6" a="1"/>
  <c r="AD47" i="6" s="1"/>
  <c r="AD48" i="6" a="1"/>
  <c r="AD48" i="6" s="1"/>
  <c r="AD50" i="6" a="1"/>
  <c r="AD50" i="6" s="1"/>
  <c r="AE4" i="6"/>
  <c r="AF9" i="6"/>
  <c r="AE8" i="6" l="1"/>
  <c r="AE10" i="6" a="1"/>
  <c r="AE10" i="6" s="1"/>
  <c r="AE22" i="6" a="1"/>
  <c r="AE22" i="6" s="1"/>
  <c r="AE17" i="6" a="1"/>
  <c r="AE17" i="6" s="1"/>
  <c r="AE12" i="6" a="1"/>
  <c r="AE12" i="6" s="1"/>
  <c r="AE24" i="6" a="1"/>
  <c r="AE24" i="6" s="1"/>
  <c r="AE19" i="6" a="1"/>
  <c r="AE19" i="6" s="1"/>
  <c r="AE14" i="6" a="1"/>
  <c r="AE14" i="6" s="1"/>
  <c r="AE21" i="6" a="1"/>
  <c r="AE21" i="6" s="1"/>
  <c r="AE16" i="6" a="1"/>
  <c r="AE16" i="6" s="1"/>
  <c r="AE11" i="6" a="1"/>
  <c r="AE11" i="6" s="1"/>
  <c r="AE23" i="6" a="1"/>
  <c r="AE23" i="6" s="1"/>
  <c r="AE18" i="6" a="1"/>
  <c r="AE18" i="6" s="1"/>
  <c r="AE25" i="6" a="1"/>
  <c r="AE25" i="6" s="1"/>
  <c r="AE13" i="6" a="1"/>
  <c r="AE13" i="6" s="1"/>
  <c r="AE20" i="6" a="1"/>
  <c r="AE20" i="6" s="1"/>
  <c r="AE15" i="6" a="1"/>
  <c r="AE15" i="6" s="1"/>
  <c r="AE44" i="6" a="1"/>
  <c r="AE44" i="6" s="1"/>
  <c r="AE34" i="6" a="1"/>
  <c r="AE34" i="6" s="1"/>
  <c r="AE42" i="6" a="1"/>
  <c r="AE42" i="6" s="1"/>
  <c r="AE29" i="6" a="1"/>
  <c r="AE29" i="6" s="1"/>
  <c r="AE36" i="6" a="1"/>
  <c r="AE36" i="6" s="1"/>
  <c r="AE27" i="6" a="1"/>
  <c r="AE27" i="6" s="1"/>
  <c r="AE31" i="6" a="1"/>
  <c r="AE31" i="6" s="1"/>
  <c r="AE40" i="6" a="1"/>
  <c r="AE40" i="6" s="1"/>
  <c r="AE38" i="6" a="1"/>
  <c r="AE38" i="6" s="1"/>
  <c r="AE43" i="6" a="1"/>
  <c r="AE43" i="6" s="1"/>
  <c r="AE33" i="6" a="1"/>
  <c r="AE33" i="6" s="1"/>
  <c r="AE45" i="6" a="1"/>
  <c r="AE45" i="6" s="1"/>
  <c r="AE28" i="6" a="1"/>
  <c r="AE28" i="6" s="1"/>
  <c r="AE26" i="6" a="1"/>
  <c r="AE26" i="6" s="1"/>
  <c r="AE35" i="6" a="1"/>
  <c r="AE35" i="6" s="1"/>
  <c r="AE30" i="6" a="1"/>
  <c r="AE30" i="6" s="1"/>
  <c r="AE41" i="6" a="1"/>
  <c r="AE41" i="6" s="1"/>
  <c r="AE37" i="6" a="1"/>
  <c r="AE37" i="6" s="1"/>
  <c r="AE39" i="6" a="1"/>
  <c r="AE39" i="6" s="1"/>
  <c r="AE32" i="6" a="1"/>
  <c r="AE32" i="6" s="1"/>
  <c r="AE49" i="6" a="1"/>
  <c r="AE49" i="6" s="1"/>
  <c r="AE51" i="6" a="1"/>
  <c r="AE51" i="6" s="1"/>
  <c r="AE46" i="6" a="1"/>
  <c r="AE46" i="6" s="1"/>
  <c r="AE47" i="6" a="1"/>
  <c r="AE47" i="6" s="1"/>
  <c r="AE48" i="6" a="1"/>
  <c r="AE48" i="6" s="1"/>
  <c r="AE50" i="6" a="1"/>
  <c r="AE50" i="6" s="1"/>
  <c r="AF4" i="6"/>
  <c r="AG9" i="6"/>
  <c r="AG4" i="6" s="1"/>
  <c r="AG8" i="6" l="1"/>
  <c r="AG18" i="6" a="1"/>
  <c r="AG18" i="6" s="1"/>
  <c r="AG25" i="6" a="1"/>
  <c r="AG25" i="6" s="1"/>
  <c r="AG13" i="6" a="1"/>
  <c r="AG13" i="6" s="1"/>
  <c r="AG20" i="6" a="1"/>
  <c r="AG20" i="6" s="1"/>
  <c r="AG15" i="6" a="1"/>
  <c r="AG15" i="6" s="1"/>
  <c r="AG10" i="6" a="1"/>
  <c r="AG10" i="6" s="1"/>
  <c r="AG22" i="6" a="1"/>
  <c r="AG22" i="6" s="1"/>
  <c r="AG17" i="6" a="1"/>
  <c r="AG17" i="6" s="1"/>
  <c r="AG12" i="6" a="1"/>
  <c r="AG12" i="6" s="1"/>
  <c r="AG24" i="6" a="1"/>
  <c r="AG24" i="6" s="1"/>
  <c r="AG19" i="6" a="1"/>
  <c r="AG19" i="6" s="1"/>
  <c r="AG14" i="6" a="1"/>
  <c r="AG14" i="6" s="1"/>
  <c r="AG26" i="6" a="1"/>
  <c r="AG26" i="6" s="1"/>
  <c r="AG21" i="6" a="1"/>
  <c r="AG21" i="6" s="1"/>
  <c r="AG16" i="6" a="1"/>
  <c r="AG16" i="6" s="1"/>
  <c r="AG11" i="6" a="1"/>
  <c r="AG11" i="6" s="1"/>
  <c r="AG23" i="6" a="1"/>
  <c r="AG23" i="6" s="1"/>
  <c r="AG35" i="6" a="1"/>
  <c r="AG35" i="6" s="1"/>
  <c r="AG30" i="6" a="1"/>
  <c r="AG30" i="6" s="1"/>
  <c r="AG41" i="6" a="1"/>
  <c r="AG41" i="6" s="1"/>
  <c r="AG37" i="6" a="1"/>
  <c r="AG37" i="6" s="1"/>
  <c r="AG39" i="6" a="1"/>
  <c r="AG39" i="6" s="1"/>
  <c r="AG44" i="6" a="1"/>
  <c r="AG44" i="6" s="1"/>
  <c r="AG46" i="6" a="1"/>
  <c r="AG46" i="6" s="1"/>
  <c r="AG32" i="6" a="1"/>
  <c r="AG32" i="6" s="1"/>
  <c r="AG42" i="6" a="1"/>
  <c r="AG42" i="6" s="1"/>
  <c r="AG34" i="6" a="1"/>
  <c r="AG34" i="6" s="1"/>
  <c r="AG29" i="6" a="1"/>
  <c r="AG29" i="6" s="1"/>
  <c r="AG40" i="6" a="1"/>
  <c r="AG40" i="6" s="1"/>
  <c r="AG36" i="6" a="1"/>
  <c r="AG36" i="6" s="1"/>
  <c r="AG43" i="6" a="1"/>
  <c r="AG43" i="6" s="1"/>
  <c r="AG27" i="6" a="1"/>
  <c r="AG27" i="6" s="1"/>
  <c r="AG31" i="6" a="1"/>
  <c r="AG31" i="6" s="1"/>
  <c r="AG45" i="6" a="1"/>
  <c r="AG45" i="6" s="1"/>
  <c r="AG38" i="6" a="1"/>
  <c r="AG38" i="6" s="1"/>
  <c r="AG33" i="6" a="1"/>
  <c r="AG33" i="6" s="1"/>
  <c r="AG28" i="6" a="1"/>
  <c r="AG28" i="6" s="1"/>
  <c r="AG49" i="6" a="1"/>
  <c r="AG49" i="6" s="1"/>
  <c r="AG51" i="6" a="1"/>
  <c r="AG51" i="6" s="1"/>
  <c r="AG47" i="6" a="1"/>
  <c r="AG47" i="6" s="1"/>
  <c r="AG48" i="6" a="1"/>
  <c r="AG48" i="6" s="1"/>
  <c r="AG50" i="6" a="1"/>
  <c r="AG50" i="6" s="1"/>
  <c r="AF8" i="6"/>
  <c r="AF20" i="6" a="1"/>
  <c r="AF20" i="6" s="1"/>
  <c r="AF15" i="6" a="1"/>
  <c r="AF15" i="6" s="1"/>
  <c r="AF10" i="6" a="1"/>
  <c r="AF10" i="6" s="1"/>
  <c r="AF22" i="6" a="1"/>
  <c r="AF22" i="6" s="1"/>
  <c r="AF17" i="6" a="1"/>
  <c r="AF17" i="6" s="1"/>
  <c r="AF12" i="6" a="1"/>
  <c r="AF12" i="6" s="1"/>
  <c r="AF24" i="6" a="1"/>
  <c r="AF24" i="6" s="1"/>
  <c r="AF19" i="6" a="1"/>
  <c r="AF19" i="6" s="1"/>
  <c r="AF14" i="6" a="1"/>
  <c r="AF14" i="6" s="1"/>
  <c r="AF21" i="6" a="1"/>
  <c r="AF21" i="6" s="1"/>
  <c r="AF16" i="6" a="1"/>
  <c r="AF16" i="6" s="1"/>
  <c r="AF11" i="6" a="1"/>
  <c r="AF11" i="6" s="1"/>
  <c r="AF23" i="6" a="1"/>
  <c r="AF23" i="6" s="1"/>
  <c r="AF18" i="6" a="1"/>
  <c r="AF18" i="6" s="1"/>
  <c r="AF25" i="6" a="1"/>
  <c r="AF25" i="6" s="1"/>
  <c r="AF13" i="6" a="1"/>
  <c r="AF13" i="6" s="1"/>
  <c r="AF37" i="6" a="1"/>
  <c r="AF37" i="6" s="1"/>
  <c r="AF39" i="6" a="1"/>
  <c r="AF39" i="6" s="1"/>
  <c r="AF32" i="6" a="1"/>
  <c r="AF32" i="6" s="1"/>
  <c r="AF44" i="6" a="1"/>
  <c r="AF44" i="6" s="1"/>
  <c r="AF42" i="6" a="1"/>
  <c r="AF42" i="6" s="1"/>
  <c r="AF34" i="6" a="1"/>
  <c r="AF34" i="6" s="1"/>
  <c r="AF29" i="6" a="1"/>
  <c r="AF29" i="6" s="1"/>
  <c r="AF36" i="6" a="1"/>
  <c r="AF36" i="6" s="1"/>
  <c r="AF40" i="6" a="1"/>
  <c r="AF40" i="6" s="1"/>
  <c r="AF27" i="6" a="1"/>
  <c r="AF27" i="6" s="1"/>
  <c r="AF31" i="6" a="1"/>
  <c r="AF31" i="6" s="1"/>
  <c r="AF43" i="6" a="1"/>
  <c r="AF43" i="6" s="1"/>
  <c r="AF38" i="6" a="1"/>
  <c r="AF38" i="6" s="1"/>
  <c r="AF45" i="6" a="1"/>
  <c r="AF45" i="6" s="1"/>
  <c r="AF33" i="6" a="1"/>
  <c r="AF33" i="6" s="1"/>
  <c r="AF28" i="6" a="1"/>
  <c r="AF28" i="6" s="1"/>
  <c r="AF26" i="6" a="1"/>
  <c r="AF26" i="6" s="1"/>
  <c r="AF35" i="6" a="1"/>
  <c r="AF35" i="6" s="1"/>
  <c r="AF30" i="6" a="1"/>
  <c r="AF30" i="6" s="1"/>
  <c r="AF41" i="6" a="1"/>
  <c r="AF41" i="6" s="1"/>
  <c r="AF49" i="6" a="1"/>
  <c r="AF49" i="6" s="1"/>
  <c r="AF51" i="6" a="1"/>
  <c r="AF51" i="6" s="1"/>
  <c r="AF46" i="6" a="1"/>
  <c r="AF46" i="6" s="1"/>
  <c r="AF47" i="6" a="1"/>
  <c r="AF47" i="6" s="1"/>
  <c r="AF48" i="6" a="1"/>
  <c r="AF48" i="6" s="1"/>
  <c r="AF50" i="6" a="1"/>
  <c r="AF5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<sst xmlns="http://schemas.openxmlformats.org/spreadsheetml/2006/main" count="1279" uniqueCount="106">
  <si>
    <t>Mes:</t>
  </si>
  <si>
    <t>EMPLEADO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</si>
  <si>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</si>
  <si>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</si>
  <si>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</si>
  <si>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</si>
  <si>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</si>
  <si>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</si>
  <si>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</si>
  <si>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</si>
  <si>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</si>
  <si>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</si>
  <si>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</si>
  <si>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</si>
  <si>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Nº</t>
  </si>
  <si>
    <t>Mes</t>
  </si>
  <si>
    <t>Año</t>
  </si>
  <si>
    <t>VACACIONES</t>
  </si>
  <si>
    <t>Transmilenio</t>
  </si>
  <si>
    <t>Nancy Guerrero Rodriguez</t>
  </si>
  <si>
    <t>Transmilenio (Zonal 08:00 a 12:00 - BRT 13:00 a 18:00)</t>
  </si>
  <si>
    <t>Andres David Ortiz Munca</t>
  </si>
  <si>
    <t>RB - Torre Colpatria</t>
  </si>
  <si>
    <t>Yoiner David Julio Martinez</t>
  </si>
  <si>
    <t>Nestor Enrique Onrisa Florez</t>
  </si>
  <si>
    <t>DESCANSO</t>
  </si>
  <si>
    <t>German Eduardo Jimenez Gacha</t>
  </si>
  <si>
    <t>Transmilenio (BRT 08:00 a 12:00 - Zonal 13:00 a 18:00)</t>
  </si>
  <si>
    <t>Johan Esteban Castano Martinez</t>
  </si>
  <si>
    <t>Transmilenio (BRT 04:00 a 08:00 - Zonal 08:00 a 12:00)</t>
  </si>
  <si>
    <t>Jean Marco Avila Sanchez</t>
  </si>
  <si>
    <t>Fabian Aranda Gongora</t>
  </si>
  <si>
    <t>Transmilenio (Zonal 21:30 a 03:00 - BRT 03:00 a 05:00)</t>
  </si>
  <si>
    <t>Alvaro Alexander Clavijo Herrera</t>
  </si>
  <si>
    <t>Transmilenio (BRT 21:30 a 03:00 - Zonal 03:00 a 05:00)</t>
  </si>
  <si>
    <t>Transmilenio (BRT)</t>
  </si>
  <si>
    <t>Transmilenio (Zonal)</t>
  </si>
  <si>
    <t>Transmilenio (Zonal 05:00 a 12:00 - BRT 13:00 a 15:00)</t>
  </si>
  <si>
    <t>Transmilenio (Zonal 12:00 a 17:00)</t>
  </si>
  <si>
    <t>Transmilenio (BRT 13:00 a 18:00 - Zonal 19:00 a 22:00)</t>
  </si>
  <si>
    <t>Transmilenio (BRT 13:00 a 18:00 - Zonal 18:00 a 22:00)</t>
  </si>
  <si>
    <t>Transmilenio (Zonal 08:00 a 12:00 - BRT 13:00 a 16:00)</t>
  </si>
  <si>
    <t>Transmilenio (BRT 12:00 a 17:00 - Zonal 17:00 a 21:00)</t>
  </si>
  <si>
    <t>Transmilenio (BRT 09:30 a 02:00 - Zonal 02:00 a 05:00)</t>
  </si>
  <si>
    <t>Transmilenio (BRT 06:00 a 11:00 - Zonal 11:00 a 14:00)</t>
  </si>
  <si>
    <t>Transmilenio (BRT 22:00 a 03:00 - Zonal 03:00 a 06:00)</t>
  </si>
  <si>
    <t>Transmilenio (Zonal 07:00 a 14:00)</t>
  </si>
  <si>
    <t>Transmilenio MP / Torre Colpatria</t>
  </si>
  <si>
    <t>Transmilenio (BRT 23:00 a 03:00 - Zonal 03:00 a 07:00)</t>
  </si>
  <si>
    <t>Transmilenio (BRT 05:00 a 08:00 a Zonal 08:00 a 12:00)</t>
  </si>
  <si>
    <t>Transmilenio (BRT 15:00 a 19:00 a Zonal 19:00 a 23:00)</t>
  </si>
  <si>
    <t>Transmilenio (BRT 13:00 a 18:00 - BRT 18:00 a 22:00)</t>
  </si>
  <si>
    <t>Transmilenio (Zonal 08:00 a 12:00 a BRT 13:00 a 16:00)</t>
  </si>
  <si>
    <t>Transmilenio (Zonal 21:30 a 03:00 a BRT 03:00 a 05:00)</t>
  </si>
  <si>
    <t>Transmilenio (BRT 04:00 a 08:00 a Zonal 08:00 a 12:00)</t>
  </si>
  <si>
    <t>Transmilenio (Zonal 12:00 a 17:00 a BRT 17:00 a 21:00)</t>
  </si>
  <si>
    <t>Transmilenio (Zonal 13:00 a 18:00 - BRT 18:00 a 22:00)</t>
  </si>
  <si>
    <t>Transmilenio (BRT 08:00 a 12:00 a Zonal 13:00 a 16:00)</t>
  </si>
  <si>
    <t>LG CNS</t>
  </si>
  <si>
    <t>Transmilenio (BRT 21:30 a 03:00 a Zonal 03:00 a 05:00)</t>
  </si>
  <si>
    <t>Transmilenio (BRT 12:00 a 17:00 a Zonal 17:00 a 21:00)</t>
  </si>
  <si>
    <t>Transmilenio (Zonal 08:00 a 12:00 a BRT 13:00 a 17:00)</t>
  </si>
  <si>
    <t>Transmilenio (Zonal 12:00 a 17:00 a BRT17:00 a 21:00)</t>
  </si>
  <si>
    <t>Transmilenio (BRT 08:00 a 12:00 a Zonal 13:00 a 18:00)</t>
  </si>
  <si>
    <t>Transmilenio (BRT 04:00 a 08:00 a Zonal 08:00 a 12:00))</t>
  </si>
  <si>
    <t>Transmilenio (Zonal 06:00 a 10:00 - BRT 10:00 a 14:00)</t>
  </si>
  <si>
    <t>Transmilenio (Zonal 07:00 a 11:00 - BRT 11:00 a 14:00)</t>
  </si>
  <si>
    <t>Transmilenio (BRT 14:00 a 23:00)</t>
  </si>
  <si>
    <t>Transmilenio (BRT 15:00 a 23:00)</t>
  </si>
  <si>
    <t>Transmilenio (Zonal 23:00 a 04:00 - BRT 04:00 a 07:00))</t>
  </si>
  <si>
    <t>Transmilenio (Zonal 04:00 a 08:00 - BRT 08:00 a 12:00)</t>
  </si>
  <si>
    <t>Transmilenio (Zonal 08:00 a 12:00 - 13:00 a BRT 16:00)</t>
  </si>
  <si>
    <t>Transmilenio (Zonal 13:00 a 17:00 BRT 17:00 a 22:00)</t>
  </si>
  <si>
    <t>Transmilenio (BRT 08:00 a 12:00 - Zonal 13:00 a 16:00)</t>
  </si>
  <si>
    <t>Transmilenio (Zonal 08:00 a 12:00 - Zonal 13:00 a 16:00)</t>
  </si>
  <si>
    <t>Transmilenio (BRT 12:00 a 05:00 - Zonal 05:00 a 21:00)</t>
  </si>
  <si>
    <t>Transmilenio (Zonal 08:00 a 12:00 - BRT 13:00 a 17:00)</t>
  </si>
  <si>
    <t>Transmilenio (zonal 12:00 a 17:00 - BRT 18:00 a 22:00) )</t>
  </si>
  <si>
    <t>DIA FAMILIA</t>
  </si>
  <si>
    <t>Transmilenio (BRT 21:30 a 01:00 - Zonal 01:00 a 05:00)</t>
  </si>
  <si>
    <t>Transmilenio (BRT 06:00 a 10:00 - Zonal 10:00 a 14:00)</t>
  </si>
  <si>
    <t>Transmilenio (Zonal 21:30 a 02:30 - BRT 02:30 a 05:00)</t>
  </si>
  <si>
    <t>Transmilenio (BRT 07:00 a 11:00 - Zonal 11:00 a 14:00)</t>
  </si>
  <si>
    <t>Torre Colpatria</t>
  </si>
  <si>
    <t>Transmilenio (BRT 14:00 a 18:00 - Zonal 19:00 a 23:00)</t>
  </si>
  <si>
    <t>Transmilenio (BRT 23:00 a 04:00 - Zonal 04:00 a 07:00)</t>
  </si>
  <si>
    <t>Transmilenio (Zonal 04:00 a 09:00 - BRT 09:00 a 12:00)</t>
  </si>
  <si>
    <t>Transmilenio (BRT 04:00 a 12:00)</t>
  </si>
  <si>
    <t>Transmilenio (BRT 13:00 a 22:00)</t>
  </si>
  <si>
    <t>Transmilenio (Zonal 11:00 a 19:00)</t>
  </si>
  <si>
    <t>Transmilenio (Zonal 21:30 a 02:00 - BRT 02:00 a 05:00)</t>
  </si>
  <si>
    <t>Transmilenio (Zonal 04:00 a 12:00)</t>
  </si>
  <si>
    <t>Transmilenio (BRT 12:00 a 16:00 - Zonal 16:00 a 21:00)</t>
  </si>
  <si>
    <t>Transmilenio (BRT 08:00 a 12:00 - Zonal 13:00 a 17:00)</t>
  </si>
  <si>
    <t>Transmilenio (BRT 21:30 a 02:00 - Zonal 02:00 a 05:00)</t>
  </si>
  <si>
    <t>Transmilenio (Zonal 12:00 a 16:00 - BRT 16:00 a 21:00)</t>
  </si>
  <si>
    <t>Transmilenio (Zonal 04:00 a 10:00 - BRT 10:00 a 12:00 )</t>
  </si>
  <si>
    <t>Transmilenio (BRT 06:00 a 10:00- Zonal 10:00 a 14:00)</t>
  </si>
  <si>
    <t>Transmilenio (Zonal 21:30 a 01:00- BRT 01:00 a 05:00)</t>
  </si>
  <si>
    <t>ubicacion</t>
  </si>
  <si>
    <t>break</t>
  </si>
  <si>
    <t>user_id</t>
  </si>
  <si>
    <t>end_dt</t>
  </si>
  <si>
    <t>start_dt</t>
  </si>
  <si>
    <t>job_dt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</si>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</sst>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dddd"/>
    <numFmt numFmtId="166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/>
    <xf numFmtId="0" fontId="0" fillId="0" borderId="9" xfId="0" applyBorder="1"/>
    <xf numFmtId="17" fontId="0" fillId="0" borderId="0" xfId="0" quotePrefix="1" applyNumberFormat="1"/>
    <xf numFmtId="0" fontId="0" fillId="0" borderId="0" xfId="0" quotePrefix="1"/>
    <xf numFmtId="0" fontId="5" fillId="5" borderId="0" xfId="0" applyFont="1" applyFill="1"/>
    <xf numFmtId="1" fontId="7" fillId="0" borderId="0" xfId="0" applyNumberFormat="1" applyFont="1" applyAlignment="1">
      <alignment horizontal="center"/>
    </xf>
    <xf numFmtId="20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right"/>
    </xf>
    <xf numFmtId="0" fontId="9" fillId="2" borderId="1" xfId="0" applyFont="1" applyFill="1" applyBorder="1"/>
    <xf numFmtId="166" fontId="0" fillId="3" borderId="6" xfId="0" applyNumberFormat="1" applyFill="1" applyBorder="1" applyAlignment="1" applyProtection="1">
      <alignment horizontal="center" wrapText="1"/>
      <protection locked="0"/>
    </xf>
    <xf numFmtId="166" fontId="0" fillId="0" borderId="0" xfId="0" applyNumberForma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166" fontId="2" fillId="4" borderId="3" xfId="0" applyNumberFormat="1" applyFont="1" applyFill="1" applyBorder="1" applyAlignment="1" applyProtection="1">
      <alignment horizontal="center" wrapText="1"/>
      <protection hidden="1"/>
    </xf>
    <xf numFmtId="165" fontId="2" fillId="4" borderId="3" xfId="0" applyNumberFormat="1" applyFont="1" applyFill="1" applyBorder="1" applyAlignment="1" applyProtection="1">
      <alignment horizontal="center" wrapText="1"/>
      <protection hidden="1"/>
    </xf>
    <xf numFmtId="0" fontId="5" fillId="6" borderId="5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166" fontId="0" fillId="0" borderId="6" xfId="0" applyNumberForma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166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>
      <alignment wrapText="1"/>
    </xf>
    <xf numFmtId="0" fontId="11" fillId="7" borderId="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64" fontId="12" fillId="0" borderId="10" xfId="0" applyNumberFormat="1" applyFont="1" applyBorder="1" applyAlignment="1" applyProtection="1">
      <alignment horizontal="center" vertical="center" textRotation="90" wrapText="1"/>
      <protection hidden="1"/>
    </xf>
    <xf numFmtId="164" fontId="12" fillId="0" borderId="7" xfId="0" applyNumberFormat="1" applyFont="1" applyBorder="1" applyAlignment="1" applyProtection="1">
      <alignment horizontal="center" vertical="center" textRotation="90" wrapText="1"/>
      <protection hidden="1"/>
    </xf>
    <xf numFmtId="164" fontId="12" fillId="0" borderId="8" xfId="0" applyNumberFormat="1" applyFont="1" applyBorder="1" applyAlignment="1" applyProtection="1">
      <alignment horizontal="center" vertical="center" textRotation="90" wrapText="1"/>
      <protection hidden="1"/>
    </xf>
  </cellXfs>
  <cellStyles count="2">
    <cellStyle name="Normal" xfId="0" builtinId="0"/>
    <cellStyle name="Normal 3" xfId="1" xr:uid="{00000000-0005-0000-0000-000001000000}"/>
  </cellStyles>
  <dxfs count="7"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9999"/>
      <color rgb="FF2759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8282</xdr:colOff>
      <xdr:row>0</xdr:row>
      <xdr:rowOff>41413</xdr:rowOff>
    </xdr:from>
    <xdr:to>
      <xdr:col>33</xdr:col>
      <xdr:colOff>41413</xdr:colOff>
      <xdr:row>2</xdr:row>
      <xdr:rowOff>82827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6E5F22A-D1BA-44D3-A593-7A23C167AF18}"/>
            </a:ext>
          </a:extLst>
        </xdr:cNvPr>
        <xdr:cNvSpPr txBox="1"/>
      </xdr:nvSpPr>
      <xdr:spPr>
        <a:xfrm>
          <a:off x="2252869" y="41413"/>
          <a:ext cx="7239001" cy="472110"/>
        </a:xfrm>
        <a:prstGeom prst="roundRect">
          <a:avLst/>
        </a:prstGeom>
        <a:solidFill>
          <a:srgbClr val="00B050"/>
        </a:solidFill>
        <a:ln>
          <a:noFill/>
        </a:ln>
      </xdr:spPr>
      <xdr:txBody>
        <a:bodyPr wrap="square" lIns="91440" tIns="45720" rIns="91440" bIns="45720" anchor="ctr">
          <a:noAutofit/>
        </a:bodyPr>
        <a:lstStyle/>
        <a:p>
          <a:pPr marL="0" indent="0" algn="ctr"/>
          <a:r>
            <a:rPr lang="en-US" sz="2400" b="1" i="0" cap="none" spc="0">
              <a:ln w="10160">
                <a:noFill/>
                <a:prstDash val="solid"/>
              </a:ln>
              <a:solidFill>
                <a:schemeClr val="bg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TURNOS</a:t>
          </a:r>
        </a:p>
      </xdr:txBody>
    </xdr:sp>
    <xdr:clientData/>
  </xdr:twoCellAnchor>
  <xdr:twoCellAnchor editAs="oneCell">
    <xdr:from>
      <xdr:col>1</xdr:col>
      <xdr:colOff>546652</xdr:colOff>
      <xdr:row>2</xdr:row>
      <xdr:rowOff>124239</xdr:rowOff>
    </xdr:from>
    <xdr:to>
      <xdr:col>1</xdr:col>
      <xdr:colOff>1275522</xdr:colOff>
      <xdr:row>7</xdr:row>
      <xdr:rowOff>19489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BB39E0-1748-4872-9BED-EF0B3FE0B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609" y="554935"/>
          <a:ext cx="728870" cy="7288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CIQUE/Curso%20de%20Excel/App_Excel_For_All/Plantillas%20Web/4.%20Plantilla_TablaAmortizaci&#243;n_Prestam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planilla-de-excel-para-control-de-stock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iago/Downloads/planilla-de-excel-para-el-aplicativo-de-compras-y-vent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CIQUE/Curso%20de%20Excel/App_Excel_For_All/Plantillas%20Web/6.%20Plantilla%20Administraci&#243;n%20proyectos%20-%20PREMIU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- AYUDA -"/>
      <sheetName val="TABLA AMORTIZACIÓN"/>
    </sheetNames>
    <sheetDataSet>
      <sheetData sheetId="0" refreshError="1"/>
      <sheetData sheetId="1">
        <row r="7">
          <cell r="D7">
            <v>1000000</v>
          </cell>
        </row>
        <row r="9">
          <cell r="D9">
            <v>96</v>
          </cell>
        </row>
        <row r="12">
          <cell r="D12">
            <v>15917.674824714726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os"/>
      <sheetName val="Compras y Ventas"/>
      <sheetName val="Auxiliar"/>
      <sheetName val="Saldo de Stock"/>
      <sheetName val="planilla-de-excel-para-control-"/>
    </sheetNames>
    <sheetDataSet>
      <sheetData sheetId="0"/>
      <sheetData sheetId="1"/>
      <sheetData sheetId="2">
        <row r="3">
          <cell r="A3" t="str">
            <v>Compra</v>
          </cell>
        </row>
        <row r="4">
          <cell r="A4" t="str">
            <v>Venta</v>
          </cell>
        </row>
        <row r="5">
          <cell r="A5" t="str">
            <v>Existencia</v>
          </cell>
        </row>
      </sheetData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 de Comprobant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- AYUDA -"/>
      <sheetName val="PARAMETROS"/>
      <sheetName val="PLANTILLA"/>
      <sheetName val="RESUMEN GRÁFICO"/>
      <sheetName val="6"/>
    </sheetNames>
    <sheetDataSet>
      <sheetData sheetId="0" refreshError="1"/>
      <sheetData sheetId="1">
        <row r="2">
          <cell r="A2" t="str">
            <v>No iniciada</v>
          </cell>
        </row>
        <row r="3">
          <cell r="A3" t="str">
            <v>En progreso</v>
          </cell>
        </row>
        <row r="4">
          <cell r="A4" t="str">
            <v>Bloqueada</v>
          </cell>
        </row>
        <row r="5">
          <cell r="A5" t="str">
            <v>Terminada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3"/>
  <sheetViews>
    <sheetView showGridLines="0" workbookViewId="0">
      <selection activeCell="D2" sqref="D2"/>
    </sheetView>
  </sheetViews>
  <sheetFormatPr baseColWidth="10" defaultRowHeight="15" x14ac:dyDescent="0.25"/>
  <cols>
    <col min="3" max="3" width="1.5703125" customWidth="1"/>
    <col min="5" max="5" width="1.7109375" customWidth="1"/>
    <col min="6" max="6" width="30.28515625" customWidth="1"/>
    <col min="7" max="7" width="3.85546875" customWidth="1"/>
    <col min="9" max="9" width="23.42578125" bestFit="1" customWidth="1"/>
    <col min="14" max="14" width="11.85546875" bestFit="1" customWidth="1"/>
  </cols>
  <sheetData>
    <row r="1" spans="1:11" x14ac:dyDescent="0.25">
      <c r="A1" s="5" t="s">
        <v>14</v>
      </c>
      <c r="B1" s="5" t="s">
        <v>15</v>
      </c>
      <c r="D1" s="5" t="s">
        <v>16</v>
      </c>
      <c r="F1" s="15" t="str" cm="1">
        <f t="array" ref="F1:F11">_xlfn.UNIQUE(tabla!E:E,FALSE,FALSE)</f>
        <v>user_id</v>
      </c>
      <c r="H1" s="1"/>
      <c r="I1" s="1"/>
      <c r="J1" s="1"/>
      <c r="K1" s="1"/>
    </row>
    <row r="2" spans="1:11" x14ac:dyDescent="0.25">
      <c r="A2" s="3">
        <v>1</v>
      </c>
      <c r="B2" s="3" t="s">
        <v>2</v>
      </c>
      <c r="D2">
        <f>YEAR(tabla!B2)</f>
        <v>2024</v>
      </c>
      <c r="F2" t="str">
        <v>Alvaro Alexander Clavijo Herrera</v>
      </c>
      <c r="J2" s="8"/>
    </row>
    <row r="3" spans="1:11" x14ac:dyDescent="0.25">
      <c r="A3" s="3">
        <v>2</v>
      </c>
      <c r="B3" s="3" t="s">
        <v>3</v>
      </c>
      <c r="D3" s="5" t="s">
        <v>15</v>
      </c>
      <c r="F3" t="str">
        <v>Fabian Aranda Gongora</v>
      </c>
      <c r="J3" s="9"/>
    </row>
    <row r="4" spans="1:11" x14ac:dyDescent="0.25">
      <c r="A4" s="3">
        <v>3</v>
      </c>
      <c r="B4" s="3" t="s">
        <v>4</v>
      </c>
      <c r="D4" s="14">
        <f>MONTH(tabla!B2)</f>
        <v>12</v>
      </c>
      <c r="F4" t="str">
        <v>German Eduardo Jimenez Gacha</v>
      </c>
      <c r="J4" s="9"/>
    </row>
    <row r="5" spans="1:11" x14ac:dyDescent="0.25">
      <c r="A5" s="3">
        <v>4</v>
      </c>
      <c r="B5" s="3" t="s">
        <v>5</v>
      </c>
      <c r="F5" t="str">
        <v>Nestor Enrique Onrisa Florez</v>
      </c>
    </row>
    <row r="6" spans="1:11" x14ac:dyDescent="0.25">
      <c r="A6" s="3">
        <v>5</v>
      </c>
      <c r="B6" s="3" t="s">
        <v>6</v>
      </c>
      <c r="F6" t="str">
        <v>Yoiner David Julio Martinez</v>
      </c>
    </row>
    <row r="7" spans="1:11" x14ac:dyDescent="0.25">
      <c r="A7" s="3">
        <v>6</v>
      </c>
      <c r="B7" s="3" t="s">
        <v>7</v>
      </c>
      <c r="F7" t="str">
        <v>Andres David Ortiz Munca</v>
      </c>
    </row>
    <row r="8" spans="1:11" x14ac:dyDescent="0.25">
      <c r="A8" s="3">
        <v>7</v>
      </c>
      <c r="B8" s="3" t="s">
        <v>8</v>
      </c>
      <c r="F8" t="str">
        <v>Jean Marco Avila Sanchez</v>
      </c>
    </row>
    <row r="9" spans="1:11" x14ac:dyDescent="0.25">
      <c r="A9" s="3">
        <v>8</v>
      </c>
      <c r="B9" s="3" t="s">
        <v>9</v>
      </c>
      <c r="F9" t="str">
        <v>Johan Esteban Castano Martinez</v>
      </c>
    </row>
    <row r="10" spans="1:11" x14ac:dyDescent="0.25">
      <c r="A10" s="3">
        <v>9</v>
      </c>
      <c r="B10" s="3" t="s">
        <v>10</v>
      </c>
      <c r="F10" t="str">
        <v>Nancy Guerrero Rodriguez</v>
      </c>
    </row>
    <row r="11" spans="1:11" x14ac:dyDescent="0.25">
      <c r="A11" s="3">
        <v>10</v>
      </c>
      <c r="B11" s="3" t="s">
        <v>11</v>
      </c>
      <c r="F11">
        <v>0</v>
      </c>
    </row>
    <row r="12" spans="1:11" x14ac:dyDescent="0.25">
      <c r="A12" s="3">
        <v>11</v>
      </c>
      <c r="B12" s="3" t="s">
        <v>12</v>
      </c>
    </row>
    <row r="13" spans="1:11" x14ac:dyDescent="0.25">
      <c r="A13" s="4">
        <v>12</v>
      </c>
      <c r="B13" s="4" t="s">
        <v>13</v>
      </c>
    </row>
  </sheetData>
  <sheetProtection algorithmName="SHA-512" hashValue="IGU3r8xY/VVnYl9vEREH+Oarh072ziaBy6zc4s4dlzqR/e2KL5HO27ERevYzmeeectN1FErL76u38bU65whr5g==" saltValue="TBrWfWqwsNOyAJO3SsDDbQ==" spinCount="100000" sheet="1" objects="1" scenarios="1" selectLockedCells="1" selectUnlockedCells="1"/>
  <phoneticPr fontId="4" type="noConversion"/>
  <conditionalFormatting sqref="E4:F4">
    <cfRule type="expression" dxfId="6" priority="1">
      <formula>ISNUMBER(E$8*1)</formula>
    </cfRule>
  </conditionalFormatting>
  <dataValidations count="1">
    <dataValidation type="list" allowBlank="1" showInputMessage="1" showErrorMessage="1" sqref="D4" xr:uid="{90BDC6EF-91C0-490F-B105-F360F65E9606}">
      <formula1>nmes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B1:AL259"/>
  <sheetViews>
    <sheetView showGridLines="0" tabSelected="1" zoomScale="60" zoomScaleNormal="60" workbookViewId="0">
      <pane xSplit="2" ySplit="8" topLeftCell="K10" activePane="bottomRight" state="frozen"/>
      <selection pane="topRight" activeCell="C1" sqref="C1"/>
      <selection pane="bottomLeft" activeCell="A9" sqref="A9"/>
      <selection pane="bottomRight" activeCell="E16" sqref="E16"/>
    </sheetView>
  </sheetViews>
  <sheetFormatPr baseColWidth="10" defaultRowHeight="15" x14ac:dyDescent="0.25"/>
  <cols>
    <col min="1" max="1" width="1.7109375" customWidth="1"/>
    <col min="2" max="2" width="30.28515625" bestFit="1" customWidth="1"/>
    <col min="3" max="3" width="17.7109375" style="27" customWidth="1"/>
    <col min="4" max="33" width="17.7109375" style="28" customWidth="1"/>
    <col min="34" max="34" width="1.42578125" customWidth="1"/>
  </cols>
  <sheetData>
    <row r="1" spans="2:38" x14ac:dyDescent="0.25">
      <c r="B1" s="10" t="s">
        <v>0</v>
      </c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2:38" ht="18.75" x14ac:dyDescent="0.3">
      <c r="B2" s="11">
        <f>PARAMETROS!D4</f>
        <v>12</v>
      </c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J2" s="13"/>
      <c r="AK2" s="12"/>
      <c r="AL2" s="12"/>
    </row>
    <row r="3" spans="2:38" x14ac:dyDescent="0.25">
      <c r="B3" s="2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J3" s="13"/>
      <c r="AK3" s="12"/>
      <c r="AL3" s="12"/>
    </row>
    <row r="4" spans="2:38" ht="12.75" customHeight="1" x14ac:dyDescent="0.25">
      <c r="B4" s="2"/>
      <c r="C4" s="34">
        <f>DATE(PARAMETROS!$D$2,PARAMETROS!$D$4,TURNOS!C$9)</f>
        <v>45627</v>
      </c>
      <c r="D4" s="34">
        <f>DATE(PARAMETROS!$D$2,PARAMETROS!$D$4,TURNOS!D$9)</f>
        <v>45628</v>
      </c>
      <c r="E4" s="34">
        <f>DATE(PARAMETROS!$D$2,PARAMETROS!$D$4,TURNOS!E$9)</f>
        <v>45629</v>
      </c>
      <c r="F4" s="34">
        <f>DATE(PARAMETROS!$D$2,PARAMETROS!$D$4,TURNOS!F$9)</f>
        <v>45630</v>
      </c>
      <c r="G4" s="34">
        <f>DATE(PARAMETROS!$D$2,PARAMETROS!$D$4,TURNOS!G$9)</f>
        <v>45631</v>
      </c>
      <c r="H4" s="34">
        <f>DATE(PARAMETROS!$D$2,PARAMETROS!$D$4,TURNOS!H$9)</f>
        <v>45632</v>
      </c>
      <c r="I4" s="34">
        <f>DATE(PARAMETROS!$D$2,PARAMETROS!$D$4,TURNOS!I$9)</f>
        <v>45633</v>
      </c>
      <c r="J4" s="34">
        <f>DATE(PARAMETROS!$D$2,PARAMETROS!$D$4,TURNOS!J$9)</f>
        <v>45634</v>
      </c>
      <c r="K4" s="34">
        <f>DATE(PARAMETROS!$D$2,PARAMETROS!$D$4,TURNOS!K$9)</f>
        <v>45635</v>
      </c>
      <c r="L4" s="34">
        <f>DATE(PARAMETROS!$D$2,PARAMETROS!$D$4,TURNOS!L$9)</f>
        <v>45636</v>
      </c>
      <c r="M4" s="34">
        <f>DATE(PARAMETROS!$D$2,PARAMETROS!$D$4,TURNOS!M$9)</f>
        <v>45637</v>
      </c>
      <c r="N4" s="34">
        <f>DATE(PARAMETROS!$D$2,PARAMETROS!$D$4,TURNOS!N$9)</f>
        <v>45638</v>
      </c>
      <c r="O4" s="34">
        <f>DATE(PARAMETROS!$D$2,PARAMETROS!$D$4,TURNOS!O$9)</f>
        <v>45639</v>
      </c>
      <c r="P4" s="34">
        <f>DATE(PARAMETROS!$D$2,PARAMETROS!$D$4,TURNOS!P$9)</f>
        <v>45640</v>
      </c>
      <c r="Q4" s="34">
        <f>DATE(PARAMETROS!$D$2,PARAMETROS!$D$4,TURNOS!Q$9)</f>
        <v>45641</v>
      </c>
      <c r="R4" s="34">
        <f>DATE(PARAMETROS!$D$2,PARAMETROS!$D$4,TURNOS!R$9)</f>
        <v>45642</v>
      </c>
      <c r="S4" s="34">
        <f>DATE(PARAMETROS!$D$2,PARAMETROS!$D$4,TURNOS!S$9)</f>
        <v>45643</v>
      </c>
      <c r="T4" s="34">
        <f>DATE(PARAMETROS!$D$2,PARAMETROS!$D$4,TURNOS!T$9)</f>
        <v>45644</v>
      </c>
      <c r="U4" s="34">
        <f>DATE(PARAMETROS!$D$2,PARAMETROS!$D$4,TURNOS!U$9)</f>
        <v>45645</v>
      </c>
      <c r="V4" s="34">
        <f>DATE(PARAMETROS!$D$2,PARAMETROS!$D$4,TURNOS!V$9)</f>
        <v>45646</v>
      </c>
      <c r="W4" s="34">
        <f>DATE(PARAMETROS!$D$2,PARAMETROS!$D$4,TURNOS!W$9)</f>
        <v>45647</v>
      </c>
      <c r="X4" s="34">
        <f>DATE(PARAMETROS!$D$2,PARAMETROS!$D$4,TURNOS!X$9)</f>
        <v>45648</v>
      </c>
      <c r="Y4" s="34">
        <f>DATE(PARAMETROS!$D$2,PARAMETROS!$D$4,TURNOS!Y$9)</f>
        <v>45649</v>
      </c>
      <c r="Z4" s="34">
        <f>DATE(PARAMETROS!$D$2,PARAMETROS!$D$4,TURNOS!Z$9)</f>
        <v>45650</v>
      </c>
      <c r="AA4" s="34">
        <f>DATE(PARAMETROS!$D$2,PARAMETROS!$D$4,TURNOS!AA$9)</f>
        <v>45651</v>
      </c>
      <c r="AB4" s="34">
        <f>DATE(PARAMETROS!$D$2,PARAMETROS!$D$4,TURNOS!AB$9)</f>
        <v>45652</v>
      </c>
      <c r="AC4" s="34">
        <f>DATE(PARAMETROS!$D$2,PARAMETROS!$D$4,TURNOS!AC$9)</f>
        <v>45653</v>
      </c>
      <c r="AD4" s="34">
        <f>DATE(PARAMETROS!$D$2,PARAMETROS!$D$4,TURNOS!AD$9)</f>
        <v>45654</v>
      </c>
      <c r="AE4" s="34">
        <f>DATE(PARAMETROS!$D$2,PARAMETROS!$D$4,TURNOS!AE$9)</f>
        <v>45655</v>
      </c>
      <c r="AF4" s="34">
        <f>DATE(PARAMETROS!$D$2,PARAMETROS!$D$4,TURNOS!AF$9)</f>
        <v>45656</v>
      </c>
      <c r="AG4" s="34">
        <f>DATE(PARAMETROS!$D$2,PARAMETROS!$D$4,TURNOS!AG$9)</f>
        <v>45657</v>
      </c>
      <c r="AJ4" s="13"/>
      <c r="AK4" s="12"/>
      <c r="AL4" s="12"/>
    </row>
    <row r="5" spans="2:38" x14ac:dyDescent="0.25">
      <c r="B5" s="2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J5" s="13"/>
      <c r="AK5" s="12"/>
      <c r="AL5" s="12"/>
    </row>
    <row r="6" spans="2:38" x14ac:dyDescent="0.25">
      <c r="B6" s="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J6" s="13"/>
      <c r="AK6" s="12"/>
      <c r="AL6" s="12"/>
    </row>
    <row r="7" spans="2:38" ht="7.5" customHeight="1" x14ac:dyDescent="0.25"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J7" s="13"/>
      <c r="AK7" s="12"/>
      <c r="AL7" s="12"/>
    </row>
    <row r="8" spans="2:38" ht="15.75" thickBot="1" x14ac:dyDescent="0.3">
      <c r="C8" s="21" t="str">
        <f>UPPER(LEFT(TEXT(DATE(YEAR(C$4),MONTH(C$4),DAY(C$4)), "dddd"), 1))</f>
        <v>D</v>
      </c>
      <c r="D8" s="22" t="str">
        <f>UPPER(LEFT(TEXT(DATE(YEAR(D$4),MONTH(D$4),DAY(D$4)), "dddd"), 1))</f>
        <v>L</v>
      </c>
      <c r="E8" s="22" t="str">
        <f t="shared" ref="E8:AG8" si="0">UPPER(LEFT(TEXT(DATE(YEAR(E$4),MONTH(E$4),DAY(E$4)), "dddd"), 1))</f>
        <v>M</v>
      </c>
      <c r="F8" s="22" t="str">
        <f t="shared" si="0"/>
        <v>M</v>
      </c>
      <c r="G8" s="22" t="str">
        <f t="shared" si="0"/>
        <v>J</v>
      </c>
      <c r="H8" s="22" t="str">
        <f t="shared" si="0"/>
        <v>V</v>
      </c>
      <c r="I8" s="22" t="str">
        <f t="shared" si="0"/>
        <v>S</v>
      </c>
      <c r="J8" s="22" t="str">
        <f t="shared" si="0"/>
        <v>D</v>
      </c>
      <c r="K8" s="22" t="str">
        <f t="shared" si="0"/>
        <v>L</v>
      </c>
      <c r="L8" s="22" t="str">
        <f t="shared" si="0"/>
        <v>M</v>
      </c>
      <c r="M8" s="22" t="str">
        <f t="shared" si="0"/>
        <v>M</v>
      </c>
      <c r="N8" s="22" t="str">
        <f t="shared" si="0"/>
        <v>J</v>
      </c>
      <c r="O8" s="22" t="str">
        <f t="shared" si="0"/>
        <v>V</v>
      </c>
      <c r="P8" s="22" t="str">
        <f t="shared" si="0"/>
        <v>S</v>
      </c>
      <c r="Q8" s="22" t="str">
        <f t="shared" si="0"/>
        <v>D</v>
      </c>
      <c r="R8" s="22" t="str">
        <f t="shared" si="0"/>
        <v>L</v>
      </c>
      <c r="S8" s="22" t="str">
        <f t="shared" si="0"/>
        <v>M</v>
      </c>
      <c r="T8" s="22" t="str">
        <f t="shared" si="0"/>
        <v>M</v>
      </c>
      <c r="U8" s="22" t="str">
        <f t="shared" si="0"/>
        <v>J</v>
      </c>
      <c r="V8" s="22" t="str">
        <f t="shared" si="0"/>
        <v>V</v>
      </c>
      <c r="W8" s="22" t="str">
        <f t="shared" si="0"/>
        <v>S</v>
      </c>
      <c r="X8" s="22" t="str">
        <f t="shared" si="0"/>
        <v>D</v>
      </c>
      <c r="Y8" s="22" t="str">
        <f t="shared" si="0"/>
        <v>L</v>
      </c>
      <c r="Z8" s="22" t="str">
        <f t="shared" si="0"/>
        <v>M</v>
      </c>
      <c r="AA8" s="22" t="str">
        <f t="shared" si="0"/>
        <v>M</v>
      </c>
      <c r="AB8" s="22" t="str">
        <f t="shared" si="0"/>
        <v>J</v>
      </c>
      <c r="AC8" s="22" t="str">
        <f t="shared" si="0"/>
        <v>V</v>
      </c>
      <c r="AD8" s="22" t="str">
        <f t="shared" si="0"/>
        <v>S</v>
      </c>
      <c r="AE8" s="22" t="str">
        <f t="shared" si="0"/>
        <v>D</v>
      </c>
      <c r="AF8" s="22" t="str">
        <f t="shared" si="0"/>
        <v>L</v>
      </c>
      <c r="AG8" s="22" t="str">
        <f t="shared" si="0"/>
        <v>M</v>
      </c>
      <c r="AJ8" s="13"/>
      <c r="AK8" s="12"/>
      <c r="AL8" s="12"/>
    </row>
    <row r="9" spans="2:38" ht="24" thickTop="1" x14ac:dyDescent="0.25">
      <c r="B9" s="30" t="s">
        <v>1</v>
      </c>
      <c r="C9" s="23">
        <v>1</v>
      </c>
      <c r="D9" s="24">
        <f>+C9+1</f>
        <v>2</v>
      </c>
      <c r="E9" s="24">
        <f t="shared" ref="E9:AG9" si="1">+D9+1</f>
        <v>3</v>
      </c>
      <c r="F9" s="24">
        <f t="shared" si="1"/>
        <v>4</v>
      </c>
      <c r="G9" s="24">
        <f t="shared" si="1"/>
        <v>5</v>
      </c>
      <c r="H9" s="24">
        <f t="shared" si="1"/>
        <v>6</v>
      </c>
      <c r="I9" s="24">
        <f t="shared" si="1"/>
        <v>7</v>
      </c>
      <c r="J9" s="24">
        <f t="shared" si="1"/>
        <v>8</v>
      </c>
      <c r="K9" s="24">
        <f t="shared" si="1"/>
        <v>9</v>
      </c>
      <c r="L9" s="24">
        <f t="shared" si="1"/>
        <v>10</v>
      </c>
      <c r="M9" s="24">
        <f t="shared" si="1"/>
        <v>11</v>
      </c>
      <c r="N9" s="24">
        <f t="shared" si="1"/>
        <v>12</v>
      </c>
      <c r="O9" s="24">
        <f t="shared" si="1"/>
        <v>13</v>
      </c>
      <c r="P9" s="24">
        <f t="shared" si="1"/>
        <v>14</v>
      </c>
      <c r="Q9" s="24">
        <f t="shared" si="1"/>
        <v>15</v>
      </c>
      <c r="R9" s="24">
        <f t="shared" si="1"/>
        <v>16</v>
      </c>
      <c r="S9" s="24">
        <f t="shared" si="1"/>
        <v>17</v>
      </c>
      <c r="T9" s="24">
        <f t="shared" si="1"/>
        <v>18</v>
      </c>
      <c r="U9" s="24">
        <f t="shared" si="1"/>
        <v>19</v>
      </c>
      <c r="V9" s="24">
        <f t="shared" si="1"/>
        <v>20</v>
      </c>
      <c r="W9" s="24">
        <f t="shared" si="1"/>
        <v>21</v>
      </c>
      <c r="X9" s="24">
        <f t="shared" si="1"/>
        <v>22</v>
      </c>
      <c r="Y9" s="24">
        <f t="shared" si="1"/>
        <v>23</v>
      </c>
      <c r="Z9" s="24">
        <f t="shared" si="1"/>
        <v>24</v>
      </c>
      <c r="AA9" s="24">
        <f t="shared" si="1"/>
        <v>25</v>
      </c>
      <c r="AB9" s="24">
        <f t="shared" si="1"/>
        <v>26</v>
      </c>
      <c r="AC9" s="24">
        <f t="shared" si="1"/>
        <v>27</v>
      </c>
      <c r="AD9" s="24">
        <f t="shared" si="1"/>
        <v>28</v>
      </c>
      <c r="AE9" s="24">
        <f t="shared" si="1"/>
        <v>29</v>
      </c>
      <c r="AF9" s="24">
        <f t="shared" si="1"/>
        <v>30</v>
      </c>
      <c r="AG9" s="24">
        <f t="shared" si="1"/>
        <v>31</v>
      </c>
      <c r="AJ9" s="13"/>
      <c r="AK9" s="12"/>
      <c r="AL9" s="12"/>
    </row>
    <row r="10" spans="2:38" ht="63.75" customHeight="1" x14ac:dyDescent="0.25">
      <c r="B10" s="31" t="str">
        <f>PARAMETROS!F2</f>
        <v>Alvaro Alexander Clavijo Herrera</v>
      </c>
      <c r="C10" s="16" t="str" cm="1">
        <f t="array" ref="C10">INDEX(tabla!$G:$G, MATCH(1, (tabla!$B:$B=TURNOS!C$4)*(tabla!$E:$E=TURNOS!$B10), 0))</f>
        <v>DESCANSO</v>
      </c>
      <c r="D10" s="16" t="str" cm="1">
        <f t="array" ref="D10">INDEX(tabla!$G:$G, MATCH(1, (tabla!$B:$B=TURNOS!D$4)*(tabla!$E:$E=TURNOS!$B10), 0))</f>
        <v>Transmilenio (Zonal 12:00 a 16:00 - BRT 16:00 a 21:00)</v>
      </c>
      <c r="E10" s="16" t="str" cm="1">
        <f t="array" ref="E10">INDEX(tabla!$G:$G, MATCH(1, (tabla!$B:$B=TURNOS!E$4)*(tabla!$E:$E=TURNOS!$B10), 0))</f>
        <v>Transmilenio (BRT 12:00 a 16:00 - Zonal 16:00 a 21:00)</v>
      </c>
      <c r="F10" s="16" t="str" cm="1">
        <f t="array" ref="F10">INDEX(tabla!$G:$G, MATCH(1, (tabla!$B:$B=TURNOS!F$4)*(tabla!$E:$E=TURNOS!$B10), 0))</f>
        <v>Transmilenio (Zonal 12:00 a 16:00 - BRT 16:00 a 21:00)</v>
      </c>
      <c r="G10" s="16" t="str" cm="1">
        <f t="array" ref="G10">INDEX(tabla!$G:$G, MATCH(1, (tabla!$B:$B=TURNOS!G$4)*(tabla!$E:$E=TURNOS!$B10), 0))</f>
        <v>Transmilenio (BRT 12:00 a 16:00 - Zonal 16:00 a 21:00)</v>
      </c>
      <c r="H10" s="16" t="str" cm="1">
        <f t="array" ref="H10">INDEX(tabla!$G:$G, MATCH(1, (tabla!$B:$B=TURNOS!H$4)*(tabla!$E:$E=TURNOS!$B10), 0))</f>
        <v>DESCANSO</v>
      </c>
      <c r="I10" s="16" t="str" cm="1">
        <f t="array" ref="I10">INDEX(tabla!$G:$G, MATCH(1, (tabla!$B:$B=TURNOS!I$4)*(tabla!$E:$E=TURNOS!$B10), 0))</f>
        <v>Transmilenio (BRT 22:00 a 03:00 - Zonal 03:00 a 06:00)</v>
      </c>
      <c r="J10" s="16" t="str" cm="1">
        <f t="array" ref="J10">INDEX(tabla!$G:$G, MATCH(1, (tabla!$B:$B=TURNOS!J$4)*(tabla!$E:$E=TURNOS!$B10), 0))</f>
        <v>Transmilenio (Zonal 21:30 a 02:30 - BRT 02:30 a 05:00)</v>
      </c>
      <c r="K10" s="16" t="str" cm="1">
        <f t="array" ref="K10">INDEX(tabla!$G:$G, MATCH(1, (tabla!$B:$B=TURNOS!K$4)*(tabla!$E:$E=TURNOS!$B10), 0))</f>
        <v>Transmilenio (BRT 21:30 a 01:00 - Zonal 01:00 a 05:00)</v>
      </c>
      <c r="L10" s="16" t="str" cm="1">
        <f t="array" ref="L10">INDEX(tabla!$G:$G, MATCH(1, (tabla!$B:$B=TURNOS!L$4)*(tabla!$E:$E=TURNOS!$B10), 0))</f>
        <v>Transmilenio (BRT 21:30 a 03:00 - Zonal 03:00 a 05:00)</v>
      </c>
      <c r="M10" s="16" t="str" cm="1">
        <f t="array" ref="M10">INDEX(tabla!$G:$G, MATCH(1, (tabla!$B:$B=TURNOS!M$4)*(tabla!$E:$E=TURNOS!$B10), 0))</f>
        <v>Transmilenio (BRT 21:30 a 03:00 - Zonal 03:00 a 05:00)</v>
      </c>
      <c r="N10" s="16" t="str" cm="1">
        <f t="array" ref="N10">INDEX(tabla!$G:$G, MATCH(1, (tabla!$B:$B=TURNOS!N$4)*(tabla!$E:$E=TURNOS!$B10), 0))</f>
        <v>Transmilenio (BRT 21:30 a 03:00 - Zonal 03:00 a 05:00)</v>
      </c>
      <c r="O10" s="16" t="str" cm="1">
        <f t="array" ref="O10">INDEX(tabla!$G:$G, MATCH(1, (tabla!$B:$B=TURNOS!O$4)*(tabla!$E:$E=TURNOS!$B10), 0))</f>
        <v>Transmilenio (Zonal 23:00 a 04:00 - BRT 04:00 a 07:00))</v>
      </c>
      <c r="P10" s="16" t="str" cm="1">
        <f t="array" ref="P10">INDEX(tabla!$G:$G, MATCH(1, (tabla!$B:$B=TURNOS!P$4)*(tabla!$E:$E=TURNOS!$B10), 0))</f>
        <v>DESCANSO</v>
      </c>
      <c r="Q10" s="16" t="str" cm="1">
        <f t="array" ref="Q10">INDEX(tabla!$G:$G, MATCH(1, (tabla!$B:$B=TURNOS!Q$4)*(tabla!$E:$E=TURNOS!$B10), 0))</f>
        <v>DESCANSO</v>
      </c>
      <c r="R10" s="16" t="str" cm="1">
        <f t="array" ref="R10">INDEX(tabla!$G:$G, MATCH(1, (tabla!$B:$B=TURNOS!R$4)*(tabla!$E:$E=TURNOS!$B10), 0))</f>
        <v>Transmilenio (BRT 12:00 a 17:00 a Zonal 17:00 a 21:00)</v>
      </c>
      <c r="S10" s="16" t="str" cm="1">
        <f t="array" ref="S10">INDEX(tabla!$G:$G, MATCH(1, (tabla!$B:$B=TURNOS!S$4)*(tabla!$E:$E=TURNOS!$B10), 0))</f>
        <v>Transmilenio (Zonal 12:00 a 17:00 a BRT17:00 a 21:00)</v>
      </c>
      <c r="T10" s="16" t="str" cm="1">
        <f t="array" ref="T10">INDEX(tabla!$G:$G, MATCH(1, (tabla!$B:$B=TURNOS!T$4)*(tabla!$E:$E=TURNOS!$B10), 0))</f>
        <v>Transmilenio (BRT 12:00 a 17:00 a Zonal 17:00 a 21:00)</v>
      </c>
      <c r="U10" s="16" t="str" cm="1">
        <f t="array" ref="U10">INDEX(tabla!$G:$G, MATCH(1, (tabla!$B:$B=TURNOS!U$4)*(tabla!$E:$E=TURNOS!$B10), 0))</f>
        <v>Transmilenio (Zonal 12:00 a 17:00 a BRT 17:00 a 21:00)</v>
      </c>
      <c r="V10" s="16" t="str" cm="1">
        <f t="array" ref="V10">INDEX(tabla!$G:$G, MATCH(1, (tabla!$B:$B=TURNOS!V$4)*(tabla!$E:$E=TURNOS!$B10), 0))</f>
        <v>Transmilenio (BRT 15:00 a 19:00 a Zonal 19:00 a 23:00)</v>
      </c>
      <c r="W10" s="16" t="str" cm="1">
        <f t="array" ref="W10">INDEX(tabla!$G:$G, MATCH(1, (tabla!$B:$B=TURNOS!W$4)*(tabla!$E:$E=TURNOS!$B10), 0))</f>
        <v>DESCANSO</v>
      </c>
      <c r="X10" s="16" t="str" cm="1">
        <f t="array" ref="X10">INDEX(tabla!$G:$G, MATCH(1, (tabla!$B:$B=TURNOS!X$4)*(tabla!$E:$E=TURNOS!$B10), 0))</f>
        <v>DESCANSO</v>
      </c>
      <c r="Y10" s="16" t="str" cm="1">
        <f t="array" ref="Y10">INDEX(tabla!$G:$G, MATCH(1, (tabla!$B:$B=TURNOS!Y$4)*(tabla!$E:$E=TURNOS!$B10), 0))</f>
        <v>Transmilenio (Zonal 08:00 a 12:00 - BRT 13:00 a 18:00)</v>
      </c>
      <c r="Z10" s="16" t="str" cm="1">
        <f t="array" ref="Z10">INDEX(tabla!$G:$G, MATCH(1, (tabla!$B:$B=TURNOS!Z$4)*(tabla!$E:$E=TURNOS!$B10), 0))</f>
        <v>DESCANSO</v>
      </c>
      <c r="AA10" s="16" t="str" cm="1">
        <f t="array" ref="AA10">INDEX(tabla!$G:$G, MATCH(1, (tabla!$B:$B=TURNOS!AA$4)*(tabla!$E:$E=TURNOS!$B10), 0))</f>
        <v>DESCANSO</v>
      </c>
      <c r="AB10" s="16" t="str" cm="1">
        <f t="array" ref="AB10">INDEX(tabla!$G:$G, MATCH(1, (tabla!$B:$B=TURNOS!AB$4)*(tabla!$E:$E=TURNOS!$B10), 0))</f>
        <v>Transmilenio (Zonal 08:00 a 12:00 - BRT 13:00 a 16:00)</v>
      </c>
      <c r="AC10" s="16" t="str" cm="1">
        <f t="array" ref="AC10">INDEX(tabla!$G:$G, MATCH(1, (tabla!$B:$B=TURNOS!AC$4)*(tabla!$E:$E=TURNOS!$B10), 0))</f>
        <v>DESCANSO</v>
      </c>
      <c r="AD10" s="16" t="str" cm="1">
        <f t="array" ref="AD10">INDEX(tabla!$G:$G, MATCH(1, (tabla!$B:$B=TURNOS!AD$4)*(tabla!$E:$E=TURNOS!$B10), 0))</f>
        <v>Transmilenio (BRT)</v>
      </c>
      <c r="AE10" s="16" t="str" cm="1">
        <f t="array" ref="AE10">INDEX(tabla!$G:$G, MATCH(1, (tabla!$B:$B=TURNOS!AE$4)*(tabla!$E:$E=TURNOS!$B10), 0))</f>
        <v>Transmilenio (Zonal)</v>
      </c>
      <c r="AF10" s="16" t="str" cm="1">
        <f t="array" ref="AF10">INDEX(tabla!$G:$G, MATCH(1, (tabla!$B:$B=TURNOS!AF$4)*(tabla!$E:$E=TURNOS!$B10), 0))</f>
        <v>DESCANSO</v>
      </c>
      <c r="AG10" s="16" t="str" cm="1">
        <f t="array" ref="AG10">INDEX(tabla!$G:$G, MATCH(1, (tabla!$B:$B=TURNOS!AG$4)*(tabla!$E:$E=TURNOS!$B10), 0))</f>
        <v>Transmilenio (Zonal 21:30 a 03:00 - BRT 03:00 a 05:00)</v>
      </c>
      <c r="AJ10" s="13"/>
      <c r="AK10" s="12"/>
      <c r="AL10" s="12"/>
    </row>
    <row r="11" spans="2:38" ht="15" customHeight="1" x14ac:dyDescent="0.25">
      <c r="B11" s="32"/>
      <c r="C11" s="16" cm="1">
        <f t="array" ref="C11">INDEX(tabla!$C:$C, MATCH(1, (tabla!$B:$B=TURNOS!C$4)*(tabla!$E:$E=TURNOS!$B10), 0))</f>
        <v>0</v>
      </c>
      <c r="D11" s="16" cm="1">
        <f t="array" ref="D11">INDEX(tabla!$C:$C, MATCH(1, (tabla!$B:$B=TURNOS!D$4)*(tabla!$E:$E=TURNOS!$B10), 0))</f>
        <v>0.5</v>
      </c>
      <c r="E11" s="16" cm="1">
        <f t="array" ref="E11">INDEX(tabla!$C:$C, MATCH(1, (tabla!$B:$B=TURNOS!E$4)*(tabla!$E:$E=TURNOS!$B10), 0))</f>
        <v>0.5</v>
      </c>
      <c r="F11" s="16" cm="1">
        <f t="array" ref="F11">INDEX(tabla!$C:$C, MATCH(1, (tabla!$B:$B=TURNOS!F$4)*(tabla!$E:$E=TURNOS!$B10), 0))</f>
        <v>0.5</v>
      </c>
      <c r="G11" s="16" cm="1">
        <f t="array" ref="G11">INDEX(tabla!$C:$C, MATCH(1, (tabla!$B:$B=TURNOS!G$4)*(tabla!$E:$E=TURNOS!$B10), 0))</f>
        <v>0.5</v>
      </c>
      <c r="H11" s="16" cm="1">
        <f t="array" ref="H11">INDEX(tabla!$C:$C, MATCH(1, (tabla!$B:$B=TURNOS!H$4)*(tabla!$E:$E=TURNOS!$B10), 0))</f>
        <v>0</v>
      </c>
      <c r="I11" s="16" cm="1">
        <f t="array" ref="I11">INDEX(tabla!$C:$C, MATCH(1, (tabla!$B:$B=TURNOS!I$4)*(tabla!$E:$E=TURNOS!$B10), 0))</f>
        <v>0.91666666666666663</v>
      </c>
      <c r="J11" s="16" cm="1">
        <f t="array" ref="J11">INDEX(tabla!$C:$C, MATCH(1, (tabla!$B:$B=TURNOS!J$4)*(tabla!$E:$E=TURNOS!$B10), 0))</f>
        <v>0.89583333333333337</v>
      </c>
      <c r="K11" s="16" cm="1">
        <f t="array" ref="K11">INDEX(tabla!$C:$C, MATCH(1, (tabla!$B:$B=TURNOS!K$4)*(tabla!$E:$E=TURNOS!$B10), 0))</f>
        <v>0.89583333333333337</v>
      </c>
      <c r="L11" s="16" cm="1">
        <f t="array" ref="L11">INDEX(tabla!$C:$C, MATCH(1, (tabla!$B:$B=TURNOS!L$4)*(tabla!$E:$E=TURNOS!$B10), 0))</f>
        <v>0.89583333333333337</v>
      </c>
      <c r="M11" s="16" cm="1">
        <f t="array" ref="M11">INDEX(tabla!$C:$C, MATCH(1, (tabla!$B:$B=TURNOS!M$4)*(tabla!$E:$E=TURNOS!$B10), 0))</f>
        <v>0.89583333333333337</v>
      </c>
      <c r="N11" s="16" cm="1">
        <f t="array" ref="N11">INDEX(tabla!$C:$C, MATCH(1, (tabla!$B:$B=TURNOS!N$4)*(tabla!$E:$E=TURNOS!$B10), 0))</f>
        <v>0.89583333333333337</v>
      </c>
      <c r="O11" s="16" cm="1">
        <f t="array" ref="O11">INDEX(tabla!$C:$C, MATCH(1, (tabla!$B:$B=TURNOS!O$4)*(tabla!$E:$E=TURNOS!$B10), 0))</f>
        <v>0.95833333333333337</v>
      </c>
      <c r="P11" s="16" cm="1">
        <f t="array" ref="P11">INDEX(tabla!$C:$C, MATCH(1, (tabla!$B:$B=TURNOS!P$4)*(tabla!$E:$E=TURNOS!$B10), 0))</f>
        <v>0</v>
      </c>
      <c r="Q11" s="16" cm="1">
        <f t="array" ref="Q11">INDEX(tabla!$C:$C, MATCH(1, (tabla!$B:$B=TURNOS!Q$4)*(tabla!$E:$E=TURNOS!$B10), 0))</f>
        <v>0</v>
      </c>
      <c r="R11" s="16" cm="1">
        <f t="array" ref="R11">INDEX(tabla!$C:$C, MATCH(1, (tabla!$B:$B=TURNOS!R$4)*(tabla!$E:$E=TURNOS!$B10), 0))</f>
        <v>0.5</v>
      </c>
      <c r="S11" s="16" cm="1">
        <f t="array" ref="S11">INDEX(tabla!$C:$C, MATCH(1, (tabla!$B:$B=TURNOS!S$4)*(tabla!$E:$E=TURNOS!$B10), 0))</f>
        <v>0.5</v>
      </c>
      <c r="T11" s="16" cm="1">
        <f t="array" ref="T11">INDEX(tabla!$C:$C, MATCH(1, (tabla!$B:$B=TURNOS!T$4)*(tabla!$E:$E=TURNOS!$B10), 0))</f>
        <v>0.5</v>
      </c>
      <c r="U11" s="16" cm="1">
        <f t="array" ref="U11">INDEX(tabla!$C:$C, MATCH(1, (tabla!$B:$B=TURNOS!U$4)*(tabla!$E:$E=TURNOS!$B10), 0))</f>
        <v>0.5</v>
      </c>
      <c r="V11" s="16" cm="1">
        <f t="array" ref="V11">INDEX(tabla!$C:$C, MATCH(1, (tabla!$B:$B=TURNOS!V$4)*(tabla!$E:$E=TURNOS!$B10), 0))</f>
        <v>0.625</v>
      </c>
      <c r="W11" s="16" cm="1">
        <f t="array" ref="W11">INDEX(tabla!$C:$C, MATCH(1, (tabla!$B:$B=TURNOS!W$4)*(tabla!$E:$E=TURNOS!$B10), 0))</f>
        <v>0</v>
      </c>
      <c r="X11" s="16" cm="1">
        <f t="array" ref="X11">INDEX(tabla!$C:$C, MATCH(1, (tabla!$B:$B=TURNOS!X$4)*(tabla!$E:$E=TURNOS!$B10), 0))</f>
        <v>0</v>
      </c>
      <c r="Y11" s="16" cm="1">
        <f t="array" ref="Y11">INDEX(tabla!$C:$C, MATCH(1, (tabla!$B:$B=TURNOS!Y$4)*(tabla!$E:$E=TURNOS!$B10), 0))</f>
        <v>0.33333333333333331</v>
      </c>
      <c r="Z11" s="16" cm="1">
        <f t="array" ref="Z11">INDEX(tabla!$C:$C, MATCH(1, (tabla!$B:$B=TURNOS!Z$4)*(tabla!$E:$E=TURNOS!$B10), 0))</f>
        <v>0</v>
      </c>
      <c r="AA11" s="16" cm="1">
        <f t="array" ref="AA11">INDEX(tabla!$C:$C, MATCH(1, (tabla!$B:$B=TURNOS!AA$4)*(tabla!$E:$E=TURNOS!$B10), 0))</f>
        <v>0</v>
      </c>
      <c r="AB11" s="16" cm="1">
        <f t="array" ref="AB11">INDEX(tabla!$C:$C, MATCH(1, (tabla!$B:$B=TURNOS!AB$4)*(tabla!$E:$E=TURNOS!$B10), 0))</f>
        <v>0.33333333333333331</v>
      </c>
      <c r="AC11" s="16" cm="1">
        <f t="array" ref="AC11">INDEX(tabla!$C:$C, MATCH(1, (tabla!$B:$B=TURNOS!AC$4)*(tabla!$E:$E=TURNOS!$B10), 0))</f>
        <v>0</v>
      </c>
      <c r="AD11" s="16" cm="1">
        <f t="array" ref="AD11">INDEX(tabla!$C:$C, MATCH(1, (tabla!$B:$B=TURNOS!AD$4)*(tabla!$E:$E=TURNOS!$B10), 0))</f>
        <v>0.375</v>
      </c>
      <c r="AE11" s="16" cm="1">
        <f t="array" ref="AE11">INDEX(tabla!$C:$C, MATCH(1, (tabla!$B:$B=TURNOS!AE$4)*(tabla!$E:$E=TURNOS!$B10), 0))</f>
        <v>0.375</v>
      </c>
      <c r="AF11" s="16" cm="1">
        <f t="array" ref="AF11">INDEX(tabla!$C:$C, MATCH(1, (tabla!$B:$B=TURNOS!AF$4)*(tabla!$E:$E=TURNOS!$B10), 0))</f>
        <v>0</v>
      </c>
      <c r="AG11" s="16" cm="1">
        <f t="array" ref="AG11">INDEX(tabla!$C:$C, MATCH(1, (tabla!$B:$B=TURNOS!AG$4)*(tabla!$E:$E=TURNOS!$B10), 0))</f>
        <v>0.89583333333333337</v>
      </c>
      <c r="AJ11" s="13"/>
      <c r="AK11" s="12"/>
      <c r="AL11" s="12"/>
    </row>
    <row r="12" spans="2:38" ht="15" customHeight="1" x14ac:dyDescent="0.25">
      <c r="B12" s="33"/>
      <c r="C12" s="16" cm="1">
        <f t="array" ref="C12">INDEX(tabla!$D:$D, MATCH(1, (tabla!$B:$B=TURNOS!C$4)*(tabla!$E:$E=TURNOS!$B10), 0))</f>
        <v>0</v>
      </c>
      <c r="D12" s="16" cm="1">
        <f t="array" ref="D12">INDEX(tabla!$D:$D, MATCH(1, (tabla!$B:$B=TURNOS!D$4)*(tabla!$E:$E=TURNOS!$B10), 0))</f>
        <v>0.875</v>
      </c>
      <c r="E12" s="16" cm="1">
        <f t="array" ref="E12">INDEX(tabla!$D:$D, MATCH(1, (tabla!$B:$B=TURNOS!E$4)*(tabla!$E:$E=TURNOS!$B10), 0))</f>
        <v>0.875</v>
      </c>
      <c r="F12" s="16" cm="1">
        <f t="array" ref="F12">INDEX(tabla!$D:$D, MATCH(1, (tabla!$B:$B=TURNOS!F$4)*(tabla!$E:$E=TURNOS!$B10), 0))</f>
        <v>0.875</v>
      </c>
      <c r="G12" s="16" cm="1">
        <f t="array" ref="G12">INDEX(tabla!$D:$D, MATCH(1, (tabla!$B:$B=TURNOS!G$4)*(tabla!$E:$E=TURNOS!$B10), 0))</f>
        <v>0.875</v>
      </c>
      <c r="H12" s="16" cm="1">
        <f t="array" ref="H12">INDEX(tabla!$D:$D, MATCH(1, (tabla!$B:$B=TURNOS!H$4)*(tabla!$E:$E=TURNOS!$B10), 0))</f>
        <v>0</v>
      </c>
      <c r="I12" s="16" cm="1">
        <f t="array" ref="I12">INDEX(tabla!$D:$D, MATCH(1, (tabla!$B:$B=TURNOS!I$4)*(tabla!$E:$E=TURNOS!$B10), 0))</f>
        <v>0.25</v>
      </c>
      <c r="J12" s="16" cm="1">
        <f t="array" ref="J12">INDEX(tabla!$D:$D, MATCH(1, (tabla!$B:$B=TURNOS!J$4)*(tabla!$E:$E=TURNOS!$B10), 0))</f>
        <v>0.20833333333333334</v>
      </c>
      <c r="K12" s="16" cm="1">
        <f t="array" ref="K12">INDEX(tabla!$D:$D, MATCH(1, (tabla!$B:$B=TURNOS!K$4)*(tabla!$E:$E=TURNOS!$B10), 0))</f>
        <v>0.20833333333333334</v>
      </c>
      <c r="L12" s="16" cm="1">
        <f t="array" ref="L12">INDEX(tabla!$D:$D, MATCH(1, (tabla!$B:$B=TURNOS!L$4)*(tabla!$E:$E=TURNOS!$B10), 0))</f>
        <v>0.20833333333333334</v>
      </c>
      <c r="M12" s="16" cm="1">
        <f t="array" ref="M12">INDEX(tabla!$D:$D, MATCH(1, (tabla!$B:$B=TURNOS!M$4)*(tabla!$E:$E=TURNOS!$B10), 0))</f>
        <v>0.20833333333333334</v>
      </c>
      <c r="N12" s="16" cm="1">
        <f t="array" ref="N12">INDEX(tabla!$D:$D, MATCH(1, (tabla!$B:$B=TURNOS!N$4)*(tabla!$E:$E=TURNOS!$B10), 0))</f>
        <v>0.20833333333333334</v>
      </c>
      <c r="O12" s="16" cm="1">
        <f t="array" ref="O12">INDEX(tabla!$D:$D, MATCH(1, (tabla!$B:$B=TURNOS!O$4)*(tabla!$E:$E=TURNOS!$B10), 0))</f>
        <v>0.29166666666666669</v>
      </c>
      <c r="P12" s="16" cm="1">
        <f t="array" ref="P12">INDEX(tabla!$D:$D, MATCH(1, (tabla!$B:$B=TURNOS!P$4)*(tabla!$E:$E=TURNOS!$B10), 0))</f>
        <v>0</v>
      </c>
      <c r="Q12" s="16" cm="1">
        <f t="array" ref="Q12">INDEX(tabla!$D:$D, MATCH(1, (tabla!$B:$B=TURNOS!Q$4)*(tabla!$E:$E=TURNOS!$B10), 0))</f>
        <v>0</v>
      </c>
      <c r="R12" s="16" cm="1">
        <f t="array" ref="R12">INDEX(tabla!$D:$D, MATCH(1, (tabla!$B:$B=TURNOS!R$4)*(tabla!$E:$E=TURNOS!$B10), 0))</f>
        <v>0.875</v>
      </c>
      <c r="S12" s="16" cm="1">
        <f t="array" ref="S12">INDEX(tabla!$D:$D, MATCH(1, (tabla!$B:$B=TURNOS!S$4)*(tabla!$E:$E=TURNOS!$B10), 0))</f>
        <v>0.875</v>
      </c>
      <c r="T12" s="16" cm="1">
        <f t="array" ref="T12">INDEX(tabla!$D:$D, MATCH(1, (tabla!$B:$B=TURNOS!T$4)*(tabla!$E:$E=TURNOS!$B10), 0))</f>
        <v>0.875</v>
      </c>
      <c r="U12" s="16" cm="1">
        <f t="array" ref="U12">INDEX(tabla!$D:$D, MATCH(1, (tabla!$B:$B=TURNOS!U$4)*(tabla!$E:$E=TURNOS!$B10), 0))</f>
        <v>0.875</v>
      </c>
      <c r="V12" s="16" cm="1">
        <f t="array" ref="V12">INDEX(tabla!$D:$D, MATCH(1, (tabla!$B:$B=TURNOS!V$4)*(tabla!$E:$E=TURNOS!$B10), 0))</f>
        <v>0.95833333333333337</v>
      </c>
      <c r="W12" s="16" cm="1">
        <f t="array" ref="W12">INDEX(tabla!$D:$D, MATCH(1, (tabla!$B:$B=TURNOS!W$4)*(tabla!$E:$E=TURNOS!$B10), 0))</f>
        <v>0</v>
      </c>
      <c r="X12" s="16" cm="1">
        <f t="array" ref="X12">INDEX(tabla!$D:$D, MATCH(1, (tabla!$B:$B=TURNOS!X$4)*(tabla!$E:$E=TURNOS!$B10), 0))</f>
        <v>0</v>
      </c>
      <c r="Y12" s="16" cm="1">
        <f t="array" ref="Y12">INDEX(tabla!$D:$D, MATCH(1, (tabla!$B:$B=TURNOS!Y$4)*(tabla!$E:$E=TURNOS!$B10), 0))</f>
        <v>0.75</v>
      </c>
      <c r="Z12" s="16" cm="1">
        <f t="array" ref="Z12">INDEX(tabla!$D:$D, MATCH(1, (tabla!$B:$B=TURNOS!Z$4)*(tabla!$E:$E=TURNOS!$B10), 0))</f>
        <v>0</v>
      </c>
      <c r="AA12" s="16" cm="1">
        <f t="array" ref="AA12">INDEX(tabla!$D:$D, MATCH(1, (tabla!$B:$B=TURNOS!AA$4)*(tabla!$E:$E=TURNOS!$B10), 0))</f>
        <v>0</v>
      </c>
      <c r="AB12" s="16" cm="1">
        <f t="array" ref="AB12">INDEX(tabla!$D:$D, MATCH(1, (tabla!$B:$B=TURNOS!AB$4)*(tabla!$E:$E=TURNOS!$B10), 0))</f>
        <v>0.66666666666666663</v>
      </c>
      <c r="AC12" s="16" cm="1">
        <f t="array" ref="AC12">INDEX(tabla!$D:$D, MATCH(1, (tabla!$B:$B=TURNOS!AC$4)*(tabla!$E:$E=TURNOS!$B10), 0))</f>
        <v>0</v>
      </c>
      <c r="AD12" s="16" cm="1">
        <f t="array" ref="AD12">INDEX(tabla!$D:$D, MATCH(1, (tabla!$B:$B=TURNOS!AD$4)*(tabla!$E:$E=TURNOS!$B10), 0))</f>
        <v>0.625</v>
      </c>
      <c r="AE12" s="16" cm="1">
        <f t="array" ref="AE12">INDEX(tabla!$D:$D, MATCH(1, (tabla!$B:$B=TURNOS!AE$4)*(tabla!$E:$E=TURNOS!$B10), 0))</f>
        <v>0.625</v>
      </c>
      <c r="AF12" s="16" cm="1">
        <f t="array" ref="AF12">INDEX(tabla!$D:$D, MATCH(1, (tabla!$B:$B=TURNOS!AF$4)*(tabla!$E:$E=TURNOS!$B10), 0))</f>
        <v>0</v>
      </c>
      <c r="AG12" s="16" cm="1">
        <f t="array" ref="AG12">INDEX(tabla!$D:$D, MATCH(1, (tabla!$B:$B=TURNOS!AG$4)*(tabla!$E:$E=TURNOS!$B10), 0))</f>
        <v>0.20833333333333334</v>
      </c>
      <c r="AJ12" s="13"/>
      <c r="AK12" s="12"/>
      <c r="AL12" s="12"/>
    </row>
    <row r="13" spans="2:38" ht="63.75" customHeight="1" x14ac:dyDescent="0.25">
      <c r="B13" s="31" t="str">
        <f>PARAMETROS!F3</f>
        <v>Fabian Aranda Gongora</v>
      </c>
      <c r="C13" s="16" t="str" cm="1">
        <f t="array" ref="C13">INDEX(tabla!$G:$G, MATCH(1, (tabla!$B:$B=TURNOS!C$4)*(tabla!$E:$E=TURNOS!$B13), 0))</f>
        <v>DESCANSO</v>
      </c>
      <c r="D13" s="16" t="str" cm="1">
        <f t="array" ref="D13">INDEX(tabla!$G:$G, MATCH(1, (tabla!$B:$B=TURNOS!D$4)*(tabla!$E:$E=TURNOS!$B13), 0))</f>
        <v>RB - Torre Colpatria</v>
      </c>
      <c r="E13" s="16" t="str" cm="1">
        <f t="array" ref="E13">INDEX(tabla!$G:$G, MATCH(1, (tabla!$B:$B=TURNOS!E$4)*(tabla!$E:$E=TURNOS!$B13), 0))</f>
        <v>LG CNS</v>
      </c>
      <c r="F13" s="16" t="str" cm="1">
        <f t="array" ref="F13">INDEX(tabla!$G:$G, MATCH(1, (tabla!$B:$B=TURNOS!F$4)*(tabla!$E:$E=TURNOS!$B13), 0))</f>
        <v>RB - Torre Colpatria</v>
      </c>
      <c r="G13" s="16" t="str" cm="1">
        <f t="array" ref="G13">INDEX(tabla!$G:$G, MATCH(1, (tabla!$B:$B=TURNOS!G$4)*(tabla!$E:$E=TURNOS!$B13), 0))</f>
        <v>Transmilenio (Zonal 04:00 a 12:00)</v>
      </c>
      <c r="H13" s="16" t="str" cm="1">
        <f t="array" ref="H13">INDEX(tabla!$G:$G, MATCH(1, (tabla!$B:$B=TURNOS!H$4)*(tabla!$E:$E=TURNOS!$B13), 0))</f>
        <v>Transmilenio (Zonal 04:00 a 09:00 - BRT 09:00 a 12:00)</v>
      </c>
      <c r="I13" s="16" t="str" cm="1">
        <f t="array" ref="I13">INDEX(tabla!$G:$G, MATCH(1, (tabla!$B:$B=TURNOS!I$4)*(tabla!$E:$E=TURNOS!$B13), 0))</f>
        <v>DESCANSO</v>
      </c>
      <c r="J13" s="16" t="str" cm="1">
        <f t="array" ref="J13">INDEX(tabla!$G:$G, MATCH(1, (tabla!$B:$B=TURNOS!J$4)*(tabla!$E:$E=TURNOS!$B13), 0))</f>
        <v>DESCANSO</v>
      </c>
      <c r="K13" s="16" t="str" cm="1">
        <f t="array" ref="K13">INDEX(tabla!$G:$G, MATCH(1, (tabla!$B:$B=TURNOS!K$4)*(tabla!$E:$E=TURNOS!$B13), 0))</f>
        <v>Transmilenio (Zonal 08:00 a 12:00 - BRT 13:00 a 18:00)</v>
      </c>
      <c r="L13" s="16" t="str" cm="1">
        <f t="array" ref="L13">INDEX(tabla!$G:$G, MATCH(1, (tabla!$B:$B=TURNOS!L$4)*(tabla!$E:$E=TURNOS!$B13), 0))</f>
        <v>Transmilenio (Zonal 08:00 a 12:00 - BRT 13:00 a 17:00)</v>
      </c>
      <c r="M13" s="16" t="str" cm="1">
        <f t="array" ref="M13">INDEX(tabla!$G:$G, MATCH(1, (tabla!$B:$B=TURNOS!M$4)*(tabla!$E:$E=TURNOS!$B13), 0))</f>
        <v>Transmilenio (Zonal 08:00 a 12:00 - Zonal 13:00 a 16:00)</v>
      </c>
      <c r="N13" s="16" t="str" cm="1">
        <f t="array" ref="N13">INDEX(tabla!$G:$G, MATCH(1, (tabla!$B:$B=TURNOS!N$4)*(tabla!$E:$E=TURNOS!$B13), 0))</f>
        <v>Transmilenio (BRT 08:00 a 12:00 - Zonal 13:00 a 16:00)</v>
      </c>
      <c r="O13" s="16" t="str" cm="1">
        <f t="array" ref="O13">INDEX(tabla!$G:$G, MATCH(1, (tabla!$B:$B=TURNOS!O$4)*(tabla!$E:$E=TURNOS!$B13), 0))</f>
        <v>DESCANSO</v>
      </c>
      <c r="P13" s="16" t="str" cm="1">
        <f t="array" ref="P13">INDEX(tabla!$G:$G, MATCH(1, (tabla!$B:$B=TURNOS!P$4)*(tabla!$E:$E=TURNOS!$B13), 0))</f>
        <v>Transmilenio (Zonal 07:00 a 11:00 - BRT 11:00 a 14:00)</v>
      </c>
      <c r="Q13" s="16" t="str" cm="1">
        <f t="array" ref="Q13">INDEX(tabla!$G:$G, MATCH(1, (tabla!$B:$B=TURNOS!Q$4)*(tabla!$E:$E=TURNOS!$B13), 0))</f>
        <v>Transmilenio (Zonal 06:00 a 10:00 - BRT 10:00 a 14:00)</v>
      </c>
      <c r="R13" s="16" t="str" cm="1">
        <f t="array" ref="R13">INDEX(tabla!$G:$G, MATCH(1, (tabla!$B:$B=TURNOS!R$4)*(tabla!$E:$E=TURNOS!$B13), 0))</f>
        <v>Transmilenio (BRT 04:00 a 08:00 a Zonal 08:00 a 12:00))</v>
      </c>
      <c r="S13" s="16" t="str" cm="1">
        <f t="array" ref="S13">INDEX(tabla!$G:$G, MATCH(1, (tabla!$B:$B=TURNOS!S$4)*(tabla!$E:$E=TURNOS!$B13), 0))</f>
        <v>Transmilenio (BRT 04:00 a 08:00 a Zonal 08:00 a 12:00)</v>
      </c>
      <c r="T13" s="16" t="str" cm="1">
        <f t="array" ref="T13">INDEX(tabla!$G:$G, MATCH(1, (tabla!$B:$B=TURNOS!T$4)*(tabla!$E:$E=TURNOS!$B13), 0))</f>
        <v>Transmilenio (BRT 04:00 a 08:00 a Zonal 08:00 a 12:00)</v>
      </c>
      <c r="U13" s="16" t="str" cm="1">
        <f t="array" ref="U13">INDEX(tabla!$G:$G, MATCH(1, (tabla!$B:$B=TURNOS!U$4)*(tabla!$E:$E=TURNOS!$B13), 0))</f>
        <v>Transmilenio (BRT 04:00 a 08:00 a Zonal 08:00 a 12:00)</v>
      </c>
      <c r="V13" s="16" t="str" cm="1">
        <f t="array" ref="V13">INDEX(tabla!$G:$G, MATCH(1, (tabla!$B:$B=TURNOS!V$4)*(tabla!$E:$E=TURNOS!$B13), 0))</f>
        <v>DESCANSO</v>
      </c>
      <c r="W13" s="16" t="str" cm="1">
        <f t="array" ref="W13">INDEX(tabla!$G:$G, MATCH(1, (tabla!$B:$B=TURNOS!W$4)*(tabla!$E:$E=TURNOS!$B13), 0))</f>
        <v>DESCANSO</v>
      </c>
      <c r="X13" s="16" t="str" cm="1">
        <f t="array" ref="X13">INDEX(tabla!$G:$G, MATCH(1, (tabla!$B:$B=TURNOS!X$4)*(tabla!$E:$E=TURNOS!$B13), 0))</f>
        <v>DESCANSO</v>
      </c>
      <c r="Y13" s="16" t="str" cm="1">
        <f t="array" ref="Y13">INDEX(tabla!$G:$G, MATCH(1, (tabla!$B:$B=TURNOS!Y$4)*(tabla!$E:$E=TURNOS!$B13), 0))</f>
        <v>RB - Torre Colpatria</v>
      </c>
      <c r="Z13" s="16" t="str" cm="1">
        <f t="array" ref="Z13">INDEX(tabla!$G:$G, MATCH(1, (tabla!$B:$B=TURNOS!Z$4)*(tabla!$E:$E=TURNOS!$B13), 0))</f>
        <v>DESCANSO</v>
      </c>
      <c r="AA13" s="16" t="str" cm="1">
        <f t="array" ref="AA13">INDEX(tabla!$G:$G, MATCH(1, (tabla!$B:$B=TURNOS!AA$4)*(tabla!$E:$E=TURNOS!$B13), 0))</f>
        <v>DESCANSO</v>
      </c>
      <c r="AB13" s="16" t="str" cm="1">
        <f t="array" ref="AB13">INDEX(tabla!$G:$G, MATCH(1, (tabla!$B:$B=TURNOS!AB$4)*(tabla!$E:$E=TURNOS!$B13), 0))</f>
        <v>Transmilenio (BRT 13:00 a 18:00 - Zonal 18:00 a 22:00)</v>
      </c>
      <c r="AC13" s="16" t="str" cm="1">
        <f t="array" ref="AC13">INDEX(tabla!$G:$G, MATCH(1, (tabla!$B:$B=TURNOS!AC$4)*(tabla!$E:$E=TURNOS!$B13), 0))</f>
        <v>Transmilenio (Zonal 12:00 a 17:00)</v>
      </c>
      <c r="AD13" s="16" t="str" cm="1">
        <f t="array" ref="AD13">INDEX(tabla!$G:$G, MATCH(1, (tabla!$B:$B=TURNOS!AD$4)*(tabla!$E:$E=TURNOS!$B13), 0))</f>
        <v>DESCANSO</v>
      </c>
      <c r="AE13" s="16" t="str" cm="1">
        <f t="array" ref="AE13">INDEX(tabla!$G:$G, MATCH(1, (tabla!$B:$B=TURNOS!AE$4)*(tabla!$E:$E=TURNOS!$B13), 0))</f>
        <v>DESCANSO</v>
      </c>
      <c r="AF13" s="16" t="str" cm="1">
        <f t="array" ref="AF13">INDEX(tabla!$G:$G, MATCH(1, (tabla!$B:$B=TURNOS!AF$4)*(tabla!$E:$E=TURNOS!$B13), 0))</f>
        <v>RB - Torre Colpatria</v>
      </c>
      <c r="AG13" s="16" t="str" cm="1">
        <f t="array" ref="AG13">INDEX(tabla!$G:$G, MATCH(1, (tabla!$B:$B=TURNOS!AG$4)*(tabla!$E:$E=TURNOS!$B13), 0))</f>
        <v>RB - Torre Colpatria</v>
      </c>
      <c r="AJ13" s="29"/>
      <c r="AK13" s="12"/>
      <c r="AL13" s="12"/>
    </row>
    <row r="14" spans="2:38" ht="15" customHeight="1" x14ac:dyDescent="0.25">
      <c r="B14" s="32"/>
      <c r="C14" s="16" cm="1">
        <f t="array" ref="C14">INDEX(tabla!$C:$C, MATCH(1, (tabla!$B:$B=TURNOS!C$4)*(tabla!$E:$E=TURNOS!$B13), 0))</f>
        <v>0</v>
      </c>
      <c r="D14" s="16" cm="1">
        <f t="array" ref="D14">INDEX(tabla!$C:$C, MATCH(1, (tabla!$B:$B=TURNOS!D$4)*(tabla!$E:$E=TURNOS!$B13), 0))</f>
        <v>0.33333333333333331</v>
      </c>
      <c r="E14" s="16" cm="1">
        <f t="array" ref="E14">INDEX(tabla!$C:$C, MATCH(1, (tabla!$B:$B=TURNOS!E$4)*(tabla!$E:$E=TURNOS!$B13), 0))</f>
        <v>0.33333333333333331</v>
      </c>
      <c r="F14" s="16" cm="1">
        <f t="array" ref="F14">INDEX(tabla!$C:$C, MATCH(1, (tabla!$B:$B=TURNOS!F$4)*(tabla!$E:$E=TURNOS!$B13), 0))</f>
        <v>0.33333333333333331</v>
      </c>
      <c r="G14" s="16" cm="1">
        <f t="array" ref="G14">INDEX(tabla!$C:$C, MATCH(1, (tabla!$B:$B=TURNOS!G$4)*(tabla!$E:$E=TURNOS!$B13), 0))</f>
        <v>0.16666666666666666</v>
      </c>
      <c r="H14" s="16" cm="1">
        <f t="array" ref="H14">INDEX(tabla!$C:$C, MATCH(1, (tabla!$B:$B=TURNOS!H$4)*(tabla!$E:$E=TURNOS!$B13), 0))</f>
        <v>0.16666666666666666</v>
      </c>
      <c r="I14" s="16" cm="1">
        <f t="array" ref="I14">INDEX(tabla!$C:$C, MATCH(1, (tabla!$B:$B=TURNOS!I$4)*(tabla!$E:$E=TURNOS!$B13), 0))</f>
        <v>0</v>
      </c>
      <c r="J14" s="16" cm="1">
        <f t="array" ref="J14">INDEX(tabla!$C:$C, MATCH(1, (tabla!$B:$B=TURNOS!J$4)*(tabla!$E:$E=TURNOS!$B13), 0))</f>
        <v>0</v>
      </c>
      <c r="K14" s="16" cm="1">
        <f t="array" ref="K14">INDEX(tabla!$C:$C, MATCH(1, (tabla!$B:$B=TURNOS!K$4)*(tabla!$E:$E=TURNOS!$B13), 0))</f>
        <v>0.33333333333333331</v>
      </c>
      <c r="L14" s="16" cm="1">
        <f t="array" ref="L14">INDEX(tabla!$C:$C, MATCH(1, (tabla!$B:$B=TURNOS!L$4)*(tabla!$E:$E=TURNOS!$B13), 0))</f>
        <v>0.33333333333333331</v>
      </c>
      <c r="M14" s="16" cm="1">
        <f t="array" ref="M14">INDEX(tabla!$C:$C, MATCH(1, (tabla!$B:$B=TURNOS!M$4)*(tabla!$E:$E=TURNOS!$B13), 0))</f>
        <v>0.33333333333333331</v>
      </c>
      <c r="N14" s="16" cm="1">
        <f t="array" ref="N14">INDEX(tabla!$C:$C, MATCH(1, (tabla!$B:$B=TURNOS!N$4)*(tabla!$E:$E=TURNOS!$B13), 0))</f>
        <v>0.33333333333333331</v>
      </c>
      <c r="O14" s="16" cm="1">
        <f t="array" ref="O14">INDEX(tabla!$C:$C, MATCH(1, (tabla!$B:$B=TURNOS!O$4)*(tabla!$E:$E=TURNOS!$B13), 0))</f>
        <v>0</v>
      </c>
      <c r="P14" s="16" cm="1">
        <f t="array" ref="P14">INDEX(tabla!$C:$C, MATCH(1, (tabla!$B:$B=TURNOS!P$4)*(tabla!$E:$E=TURNOS!$B13), 0))</f>
        <v>0.29166666666666669</v>
      </c>
      <c r="Q14" s="16" cm="1">
        <f t="array" ref="Q14">INDEX(tabla!$C:$C, MATCH(1, (tabla!$B:$B=TURNOS!Q$4)*(tabla!$E:$E=TURNOS!$B13), 0))</f>
        <v>0.25</v>
      </c>
      <c r="R14" s="16" cm="1">
        <f t="array" ref="R14">INDEX(tabla!$C:$C, MATCH(1, (tabla!$B:$B=TURNOS!R$4)*(tabla!$E:$E=TURNOS!$B13), 0))</f>
        <v>0.16666666666666666</v>
      </c>
      <c r="S14" s="16" cm="1">
        <f t="array" ref="S14">INDEX(tabla!$C:$C, MATCH(1, (tabla!$B:$B=TURNOS!S$4)*(tabla!$E:$E=TURNOS!$B13), 0))</f>
        <v>0.16666666666666666</v>
      </c>
      <c r="T14" s="16" cm="1">
        <f t="array" ref="T14">INDEX(tabla!$C:$C, MATCH(1, (tabla!$B:$B=TURNOS!T$4)*(tabla!$E:$E=TURNOS!$B13), 0))</f>
        <v>0.16666666666666666</v>
      </c>
      <c r="U14" s="16" cm="1">
        <f t="array" ref="U14">INDEX(tabla!$C:$C, MATCH(1, (tabla!$B:$B=TURNOS!U$4)*(tabla!$E:$E=TURNOS!$B13), 0))</f>
        <v>0.16666666666666666</v>
      </c>
      <c r="V14" s="16" cm="1">
        <f t="array" ref="V14">INDEX(tabla!$C:$C, MATCH(1, (tabla!$B:$B=TURNOS!V$4)*(tabla!$E:$E=TURNOS!$B13), 0))</f>
        <v>0</v>
      </c>
      <c r="W14" s="16" cm="1">
        <f t="array" ref="W14">INDEX(tabla!$C:$C, MATCH(1, (tabla!$B:$B=TURNOS!W$4)*(tabla!$E:$E=TURNOS!$B13), 0))</f>
        <v>0</v>
      </c>
      <c r="X14" s="16" cm="1">
        <f t="array" ref="X14">INDEX(tabla!$C:$C, MATCH(1, (tabla!$B:$B=TURNOS!X$4)*(tabla!$E:$E=TURNOS!$B13), 0))</f>
        <v>0</v>
      </c>
      <c r="Y14" s="16" cm="1">
        <f t="array" ref="Y14">INDEX(tabla!$C:$C, MATCH(1, (tabla!$B:$B=TURNOS!Y$4)*(tabla!$E:$E=TURNOS!$B13), 0))</f>
        <v>0.33333333333333331</v>
      </c>
      <c r="Z14" s="16" cm="1">
        <f t="array" ref="Z14">INDEX(tabla!$C:$C, MATCH(1, (tabla!$B:$B=TURNOS!Z$4)*(tabla!$E:$E=TURNOS!$B13), 0))</f>
        <v>0</v>
      </c>
      <c r="AA14" s="16" cm="1">
        <f t="array" ref="AA14">INDEX(tabla!$C:$C, MATCH(1, (tabla!$B:$B=TURNOS!AA$4)*(tabla!$E:$E=TURNOS!$B13), 0))</f>
        <v>0</v>
      </c>
      <c r="AB14" s="16" cm="1">
        <f t="array" ref="AB14">INDEX(tabla!$C:$C, MATCH(1, (tabla!$B:$B=TURNOS!AB$4)*(tabla!$E:$E=TURNOS!$B13), 0))</f>
        <v>0.54166666666666663</v>
      </c>
      <c r="AC14" s="16" cm="1">
        <f t="array" ref="AC14">INDEX(tabla!$C:$C, MATCH(1, (tabla!$B:$B=TURNOS!AC$4)*(tabla!$E:$E=TURNOS!$B13), 0))</f>
        <v>0.5</v>
      </c>
      <c r="AD14" s="16" cm="1">
        <f t="array" ref="AD14">INDEX(tabla!$C:$C, MATCH(1, (tabla!$B:$B=TURNOS!AD$4)*(tabla!$E:$E=TURNOS!$B13), 0))</f>
        <v>0</v>
      </c>
      <c r="AE14" s="16" cm="1">
        <f t="array" ref="AE14">INDEX(tabla!$C:$C, MATCH(1, (tabla!$B:$B=TURNOS!AE$4)*(tabla!$E:$E=TURNOS!$B13), 0))</f>
        <v>0</v>
      </c>
      <c r="AF14" s="16" cm="1">
        <f t="array" ref="AF14">INDEX(tabla!$C:$C, MATCH(1, (tabla!$B:$B=TURNOS!AF$4)*(tabla!$E:$E=TURNOS!$B13), 0))</f>
        <v>0.33333333333333331</v>
      </c>
      <c r="AG14" s="16" cm="1">
        <f t="array" ref="AG14">INDEX(tabla!$C:$C, MATCH(1, (tabla!$B:$B=TURNOS!AG$4)*(tabla!$E:$E=TURNOS!$B13), 0))</f>
        <v>0.33333333333333331</v>
      </c>
      <c r="AK14" s="12"/>
      <c r="AL14" s="12"/>
    </row>
    <row r="15" spans="2:38" ht="15" customHeight="1" x14ac:dyDescent="0.25">
      <c r="B15" s="33"/>
      <c r="C15" s="16" cm="1">
        <f t="array" ref="C15">INDEX(tabla!$D:$D, MATCH(1, (tabla!$B:$B=TURNOS!C$4)*(tabla!$E:$E=TURNOS!$B13), 0))</f>
        <v>0</v>
      </c>
      <c r="D15" s="16" cm="1">
        <f t="array" ref="D15">INDEX(tabla!$D:$D, MATCH(1, (tabla!$B:$B=TURNOS!D$4)*(tabla!$E:$E=TURNOS!$B13), 0))</f>
        <v>0.75</v>
      </c>
      <c r="E15" s="16" cm="1">
        <f t="array" ref="E15">INDEX(tabla!$D:$D, MATCH(1, (tabla!$B:$B=TURNOS!E$4)*(tabla!$E:$E=TURNOS!$B13), 0))</f>
        <v>0.75</v>
      </c>
      <c r="F15" s="16" cm="1">
        <f t="array" ref="F15">INDEX(tabla!$D:$D, MATCH(1, (tabla!$B:$B=TURNOS!F$4)*(tabla!$E:$E=TURNOS!$B13), 0))</f>
        <v>0.75</v>
      </c>
      <c r="G15" s="16" cm="1">
        <f t="array" ref="G15">INDEX(tabla!$D:$D, MATCH(1, (tabla!$B:$B=TURNOS!G$4)*(tabla!$E:$E=TURNOS!$B13), 0))</f>
        <v>0.5</v>
      </c>
      <c r="H15" s="16" cm="1">
        <f t="array" ref="H15">INDEX(tabla!$D:$D, MATCH(1, (tabla!$B:$B=TURNOS!H$4)*(tabla!$E:$E=TURNOS!$B13), 0))</f>
        <v>0.5</v>
      </c>
      <c r="I15" s="16" cm="1">
        <f t="array" ref="I15">INDEX(tabla!$D:$D, MATCH(1, (tabla!$B:$B=TURNOS!I$4)*(tabla!$E:$E=TURNOS!$B13), 0))</f>
        <v>0</v>
      </c>
      <c r="J15" s="16" cm="1">
        <f t="array" ref="J15">INDEX(tabla!$D:$D, MATCH(1, (tabla!$B:$B=TURNOS!J$4)*(tabla!$E:$E=TURNOS!$B13), 0))</f>
        <v>0</v>
      </c>
      <c r="K15" s="16" cm="1">
        <f t="array" ref="K15">INDEX(tabla!$D:$D, MATCH(1, (tabla!$B:$B=TURNOS!K$4)*(tabla!$E:$E=TURNOS!$B13), 0))</f>
        <v>0.75</v>
      </c>
      <c r="L15" s="16" cm="1">
        <f t="array" ref="L15">INDEX(tabla!$D:$D, MATCH(1, (tabla!$B:$B=TURNOS!L$4)*(tabla!$E:$E=TURNOS!$B13), 0))</f>
        <v>0.70833333333333337</v>
      </c>
      <c r="M15" s="16" cm="1">
        <f t="array" ref="M15">INDEX(tabla!$D:$D, MATCH(1, (tabla!$B:$B=TURNOS!M$4)*(tabla!$E:$E=TURNOS!$B13), 0))</f>
        <v>0.66666666666666663</v>
      </c>
      <c r="N15" s="16" cm="1">
        <f t="array" ref="N15">INDEX(tabla!$D:$D, MATCH(1, (tabla!$B:$B=TURNOS!N$4)*(tabla!$E:$E=TURNOS!$B13), 0))</f>
        <v>0.66666666666666663</v>
      </c>
      <c r="O15" s="16" cm="1">
        <f t="array" ref="O15">INDEX(tabla!$D:$D, MATCH(1, (tabla!$B:$B=TURNOS!O$4)*(tabla!$E:$E=TURNOS!$B13), 0))</f>
        <v>0</v>
      </c>
      <c r="P15" s="16" cm="1">
        <f t="array" ref="P15">INDEX(tabla!$D:$D, MATCH(1, (tabla!$B:$B=TURNOS!P$4)*(tabla!$E:$E=TURNOS!$B13), 0))</f>
        <v>0.58333333333333337</v>
      </c>
      <c r="Q15" s="16" cm="1">
        <f t="array" ref="Q15">INDEX(tabla!$D:$D, MATCH(1, (tabla!$B:$B=TURNOS!Q$4)*(tabla!$E:$E=TURNOS!$B13), 0))</f>
        <v>0.58333333333333337</v>
      </c>
      <c r="R15" s="16" cm="1">
        <f t="array" ref="R15">INDEX(tabla!$D:$D, MATCH(1, (tabla!$B:$B=TURNOS!R$4)*(tabla!$E:$E=TURNOS!$B13), 0))</f>
        <v>0.5</v>
      </c>
      <c r="S15" s="16" cm="1">
        <f t="array" ref="S15">INDEX(tabla!$D:$D, MATCH(1, (tabla!$B:$B=TURNOS!S$4)*(tabla!$E:$E=TURNOS!$B13), 0))</f>
        <v>0.5</v>
      </c>
      <c r="T15" s="16" cm="1">
        <f t="array" ref="T15">INDEX(tabla!$D:$D, MATCH(1, (tabla!$B:$B=TURNOS!T$4)*(tabla!$E:$E=TURNOS!$B13), 0))</f>
        <v>0.5</v>
      </c>
      <c r="U15" s="16" cm="1">
        <f t="array" ref="U15">INDEX(tabla!$D:$D, MATCH(1, (tabla!$B:$B=TURNOS!U$4)*(tabla!$E:$E=TURNOS!$B13), 0))</f>
        <v>0.5</v>
      </c>
      <c r="V15" s="16" cm="1">
        <f t="array" ref="V15">INDEX(tabla!$D:$D, MATCH(1, (tabla!$B:$B=TURNOS!V$4)*(tabla!$E:$E=TURNOS!$B13), 0))</f>
        <v>0</v>
      </c>
      <c r="W15" s="16" cm="1">
        <f t="array" ref="W15">INDEX(tabla!$D:$D, MATCH(1, (tabla!$B:$B=TURNOS!W$4)*(tabla!$E:$E=TURNOS!$B13), 0))</f>
        <v>0</v>
      </c>
      <c r="X15" s="16" cm="1">
        <f t="array" ref="X15">INDEX(tabla!$D:$D, MATCH(1, (tabla!$B:$B=TURNOS!X$4)*(tabla!$E:$E=TURNOS!$B13), 0))</f>
        <v>0</v>
      </c>
      <c r="Y15" s="16" cm="1">
        <f t="array" ref="Y15">INDEX(tabla!$D:$D, MATCH(1, (tabla!$B:$B=TURNOS!Y$4)*(tabla!$E:$E=TURNOS!$B13), 0))</f>
        <v>0.75</v>
      </c>
      <c r="Z15" s="16" cm="1">
        <f t="array" ref="Z15">INDEX(tabla!$D:$D, MATCH(1, (tabla!$B:$B=TURNOS!Z$4)*(tabla!$E:$E=TURNOS!$B13), 0))</f>
        <v>0</v>
      </c>
      <c r="AA15" s="16" cm="1">
        <f t="array" ref="AA15">INDEX(tabla!$D:$D, MATCH(1, (tabla!$B:$B=TURNOS!AA$4)*(tabla!$E:$E=TURNOS!$B13), 0))</f>
        <v>0</v>
      </c>
      <c r="AB15" s="16" cm="1">
        <f t="array" ref="AB15">INDEX(tabla!$D:$D, MATCH(1, (tabla!$B:$B=TURNOS!AB$4)*(tabla!$E:$E=TURNOS!$B13), 0))</f>
        <v>0.91666666666666663</v>
      </c>
      <c r="AC15" s="16" cm="1">
        <f t="array" ref="AC15">INDEX(tabla!$D:$D, MATCH(1, (tabla!$B:$B=TURNOS!AC$4)*(tabla!$E:$E=TURNOS!$B13), 0))</f>
        <v>0.70833333333333337</v>
      </c>
      <c r="AD15" s="16" cm="1">
        <f t="array" ref="AD15">INDEX(tabla!$D:$D, MATCH(1, (tabla!$B:$B=TURNOS!AD$4)*(tabla!$E:$E=TURNOS!$B13), 0))</f>
        <v>0</v>
      </c>
      <c r="AE15" s="16" cm="1">
        <f t="array" ref="AE15">INDEX(tabla!$D:$D, MATCH(1, (tabla!$B:$B=TURNOS!AE$4)*(tabla!$E:$E=TURNOS!$B13), 0))</f>
        <v>0</v>
      </c>
      <c r="AF15" s="16" cm="1">
        <f t="array" ref="AF15">INDEX(tabla!$D:$D, MATCH(1, (tabla!$B:$B=TURNOS!AF$4)*(tabla!$E:$E=TURNOS!$B13), 0))</f>
        <v>0.75</v>
      </c>
      <c r="AG15" s="16" cm="1">
        <f t="array" ref="AG15">INDEX(tabla!$D:$D, MATCH(1, (tabla!$B:$B=TURNOS!AG$4)*(tabla!$E:$E=TURNOS!$B13), 0))</f>
        <v>0.75</v>
      </c>
      <c r="AJ15" s="13"/>
      <c r="AK15" s="12"/>
      <c r="AL15" s="12"/>
    </row>
    <row r="16" spans="2:38" ht="63.75" customHeight="1" x14ac:dyDescent="0.25">
      <c r="B16" s="31" t="str">
        <f>PARAMETROS!F4</f>
        <v>German Eduardo Jimenez Gacha</v>
      </c>
      <c r="C16" s="16" t="str" cm="1">
        <f t="array" ref="C16">INDEX(tabla!$G:$G, MATCH(1, (tabla!$B:$B=TURNOS!C$4)*(tabla!$E:$E=TURNOS!$B16), 0))</f>
        <v>Transmilenio (Zonal 21:30 a 01:00- BRT 01:00 a 05:00)</v>
      </c>
      <c r="D16" s="16" t="str" cm="1">
        <f t="array" ref="D16">INDEX(tabla!$G:$G, MATCH(1, (tabla!$B:$B=TURNOS!D$4)*(tabla!$E:$E=TURNOS!$B16), 0))</f>
        <v>Transmilenio (BRT 21:30 a 01:00 - Zonal 01:00 a 05:00)</v>
      </c>
      <c r="E16" s="16" t="str" cm="1">
        <f t="array" ref="E16">INDEX(tabla!$G:$G, MATCH(1, (tabla!$B:$B=TURNOS!E$4)*(tabla!$E:$E=TURNOS!$B16), 0))</f>
        <v>Transmilenio (Zonal 21:30 a 02:00 - BRT 02:00 a 05:00)</v>
      </c>
      <c r="F16" s="16" t="str" cm="1">
        <f t="array" ref="F16">INDEX(tabla!$G:$G, MATCH(1, (tabla!$B:$B=TURNOS!F$4)*(tabla!$E:$E=TURNOS!$B16), 0))</f>
        <v>Transmilenio (BRT 21:30 a 02:00 - Zonal 02:00 a 05:00)</v>
      </c>
      <c r="G16" s="16" t="str" cm="1">
        <f t="array" ref="G16">INDEX(tabla!$G:$G, MATCH(1, (tabla!$B:$B=TURNOS!G$4)*(tabla!$E:$E=TURNOS!$B16), 0))</f>
        <v>Transmilenio (Zonal 21:30 a 02:00 - BRT 02:00 a 05:00)</v>
      </c>
      <c r="H16" s="16" t="str" cm="1">
        <f t="array" ref="H16">INDEX(tabla!$G:$G, MATCH(1, (tabla!$B:$B=TURNOS!H$4)*(tabla!$E:$E=TURNOS!$B16), 0))</f>
        <v>Transmilenio (BRT 23:00 a 04:00 - Zonal 04:00 a 07:00)</v>
      </c>
      <c r="I16" s="16" t="str" cm="1">
        <f t="array" ref="I16">INDEX(tabla!$G:$G, MATCH(1, (tabla!$B:$B=TURNOS!I$4)*(tabla!$E:$E=TURNOS!$B16), 0))</f>
        <v>DESCANSO</v>
      </c>
      <c r="J16" s="16" t="str" cm="1">
        <f t="array" ref="J16">INDEX(tabla!$G:$G, MATCH(1, (tabla!$B:$B=TURNOS!J$4)*(tabla!$E:$E=TURNOS!$B16), 0))</f>
        <v>DESCANSO</v>
      </c>
      <c r="K16" s="16" t="str" cm="1">
        <f t="array" ref="K16">INDEX(tabla!$G:$G, MATCH(1, (tabla!$B:$B=TURNOS!K$4)*(tabla!$E:$E=TURNOS!$B16), 0))</f>
        <v>DIA FAMILIA</v>
      </c>
      <c r="L16" s="16" t="str" cm="1">
        <f t="array" ref="L16">INDEX(tabla!$G:$G, MATCH(1, (tabla!$B:$B=TURNOS!L$4)*(tabla!$E:$E=TURNOS!$B16), 0))</f>
        <v>Transmilenio (BRT 12:00 a 05:00 - Zonal 05:00 a 21:00)</v>
      </c>
      <c r="M16" s="16" t="str" cm="1">
        <f t="array" ref="M16">INDEX(tabla!$G:$G, MATCH(1, (tabla!$B:$B=TURNOS!M$4)*(tabla!$E:$E=TURNOS!$B16), 0))</f>
        <v>Transmilenio (Zonal 12:00 a 17:00 a BRT 17:00 a 21:00)</v>
      </c>
      <c r="N16" s="16" t="str" cm="1">
        <f t="array" ref="N16">INDEX(tabla!$G:$G, MATCH(1, (tabla!$B:$B=TURNOS!N$4)*(tabla!$E:$E=TURNOS!$B16), 0))</f>
        <v>Transmilenio (BRT 12:00 a 17:00 - Zonal 17:00 a 21:00)</v>
      </c>
      <c r="O16" s="16" t="str" cm="1">
        <f t="array" ref="O16">INDEX(tabla!$G:$G, MATCH(1, (tabla!$B:$B=TURNOS!O$4)*(tabla!$E:$E=TURNOS!$B16), 0))</f>
        <v>DESCANSO</v>
      </c>
      <c r="P16" s="16" t="str" cm="1">
        <f t="array" ref="P16">INDEX(tabla!$G:$G, MATCH(1, (tabla!$B:$B=TURNOS!P$4)*(tabla!$E:$E=TURNOS!$B16), 0))</f>
        <v>Transmilenio (BRT 22:00 a 03:00 - Zonal 03:00 a 06:00)</v>
      </c>
      <c r="Q16" s="16" t="str" cm="1">
        <f t="array" ref="Q16">INDEX(tabla!$G:$G, MATCH(1, (tabla!$B:$B=TURNOS!Q$4)*(tabla!$E:$E=TURNOS!$B16), 0))</f>
        <v>Transmilenio (BRT 21:30 a 03:00 - Zonal 03:00 a 05:00)</v>
      </c>
      <c r="R16" s="16" t="str" cm="1">
        <f t="array" ref="R16">INDEX(tabla!$G:$G, MATCH(1, (tabla!$B:$B=TURNOS!R$4)*(tabla!$E:$E=TURNOS!$B16), 0))</f>
        <v>Transmilenio (BRT 21:30 a 03:00 a Zonal 03:00 a 05:00)</v>
      </c>
      <c r="S16" s="16" t="str" cm="1">
        <f t="array" ref="S16">INDEX(tabla!$G:$G, MATCH(1, (tabla!$B:$B=TURNOS!S$4)*(tabla!$E:$E=TURNOS!$B16), 0))</f>
        <v>Transmilenio (Zonal 21:30 a 03:00 a BRT 03:00 a 05:00)</v>
      </c>
      <c r="T16" s="16" t="str" cm="1">
        <f t="array" ref="T16">INDEX(tabla!$G:$G, MATCH(1, (tabla!$B:$B=TURNOS!T$4)*(tabla!$E:$E=TURNOS!$B16), 0))</f>
        <v>Transmilenio (BRT 21:30 a 03:00 a Zonal 03:00 a 05:00)</v>
      </c>
      <c r="U16" s="16" t="str" cm="1">
        <f t="array" ref="U16">INDEX(tabla!$G:$G, MATCH(1, (tabla!$B:$B=TURNOS!U$4)*(tabla!$E:$E=TURNOS!$B16), 0))</f>
        <v>Transmilenio (Zonal 21:30 a 03:00 a BRT 03:00 a 05:00)</v>
      </c>
      <c r="V16" s="16" t="str" cm="1">
        <f t="array" ref="V16">INDEX(tabla!$G:$G, MATCH(1, (tabla!$B:$B=TURNOS!V$4)*(tabla!$E:$E=TURNOS!$B16), 0))</f>
        <v>Transmilenio (BRT 23:00 a 03:00 - Zonal 03:00 a 07:00)</v>
      </c>
      <c r="W16" s="16" t="str" cm="1">
        <f t="array" ref="W16">INDEX(tabla!$G:$G, MATCH(1, (tabla!$B:$B=TURNOS!W$4)*(tabla!$E:$E=TURNOS!$B16), 0))</f>
        <v>DESCANSO</v>
      </c>
      <c r="X16" s="16" t="str" cm="1">
        <f t="array" ref="X16">INDEX(tabla!$G:$G, MATCH(1, (tabla!$B:$B=TURNOS!X$4)*(tabla!$E:$E=TURNOS!$B16), 0))</f>
        <v>DESCANSO</v>
      </c>
      <c r="Y16" s="16" t="str" cm="1">
        <f t="array" ref="Y16">INDEX(tabla!$G:$G, MATCH(1, (tabla!$B:$B=TURNOS!Y$4)*(tabla!$E:$E=TURNOS!$B16), 0))</f>
        <v>Transmilenio (BRT 13:00 a 18:00 - Zonal 18:00 a 22:00)</v>
      </c>
      <c r="Z16" s="16" t="str" cm="1">
        <f t="array" ref="Z16">INDEX(tabla!$G:$G, MATCH(1, (tabla!$B:$B=TURNOS!Z$4)*(tabla!$E:$E=TURNOS!$B16), 0))</f>
        <v>Transmilenio (BRT 08:00 a 12:00 - Zonal 13:00 a 18:00)</v>
      </c>
      <c r="AA16" s="16" t="str" cm="1">
        <f t="array" ref="AA16">INDEX(tabla!$G:$G, MATCH(1, (tabla!$B:$B=TURNOS!AA$4)*(tabla!$E:$E=TURNOS!$B16), 0))</f>
        <v>Transmilenio (BRT 12:00 a 17:00 - Zonal 17:00 a 21:00)</v>
      </c>
      <c r="AB16" s="16" t="str" cm="1">
        <f t="array" ref="AB16">INDEX(tabla!$G:$G, MATCH(1, (tabla!$B:$B=TURNOS!AB$4)*(tabla!$E:$E=TURNOS!$B16), 0))</f>
        <v>Transmilenio (BRT 13:00 a 18:00 - Zonal 19:00 a 22:00)</v>
      </c>
      <c r="AC16" s="16" t="str" cm="1">
        <f t="array" ref="AC16">INDEX(tabla!$G:$G, MATCH(1, (tabla!$B:$B=TURNOS!AC$4)*(tabla!$E:$E=TURNOS!$B16), 0))</f>
        <v>DESCANSO</v>
      </c>
      <c r="AD16" s="16" t="str" cm="1">
        <f t="array" ref="AD16">INDEX(tabla!$G:$G, MATCH(1, (tabla!$B:$B=TURNOS!AD$4)*(tabla!$E:$E=TURNOS!$B16), 0))</f>
        <v>Transmilenio (BRT 21:30 a 03:00 - Zonal 03:00 a 05:00)</v>
      </c>
      <c r="AE16" s="16" t="str" cm="1">
        <f t="array" ref="AE16">INDEX(tabla!$G:$G, MATCH(1, (tabla!$B:$B=TURNOS!AE$4)*(tabla!$E:$E=TURNOS!$B16), 0))</f>
        <v>Transmilenio (BRT 21:30 a 03:00 - Zonal 03:00 a 05:00)</v>
      </c>
      <c r="AF16" s="16" t="str" cm="1">
        <f t="array" ref="AF16">INDEX(tabla!$G:$G, MATCH(1, (tabla!$B:$B=TURNOS!AF$4)*(tabla!$E:$E=TURNOS!$B16), 0))</f>
        <v>Transmilenio (Zonal 21:30 a 03:00 - BRT 03:00 a 05:00)</v>
      </c>
      <c r="AG16" s="16" t="str" cm="1">
        <f t="array" ref="AG16">INDEX(tabla!$G:$G, MATCH(1, (tabla!$B:$B=TURNOS!AG$4)*(tabla!$E:$E=TURNOS!$B16), 0))</f>
        <v>DESCANSO</v>
      </c>
      <c r="AJ16" s="13"/>
      <c r="AK16" s="12"/>
      <c r="AL16" s="12"/>
    </row>
    <row r="17" spans="2:38" ht="15" customHeight="1" x14ac:dyDescent="0.25">
      <c r="B17" s="32"/>
      <c r="C17" s="16" cm="1">
        <f t="array" ref="C17">INDEX(tabla!$C:$C, MATCH(1, (tabla!$B:$B=TURNOS!C$4)*(tabla!$E:$E=TURNOS!$B16), 0))</f>
        <v>0.89583333333333337</v>
      </c>
      <c r="D17" s="16" cm="1">
        <f t="array" ref="D17">INDEX(tabla!$C:$C, MATCH(1, (tabla!$B:$B=TURNOS!D$4)*(tabla!$E:$E=TURNOS!$B16), 0))</f>
        <v>0.89583333333333337</v>
      </c>
      <c r="E17" s="16" cm="1">
        <f t="array" ref="E17">INDEX(tabla!$C:$C, MATCH(1, (tabla!$B:$B=TURNOS!E$4)*(tabla!$E:$E=TURNOS!$B16), 0))</f>
        <v>0.89583333333333337</v>
      </c>
      <c r="F17" s="16" cm="1">
        <f t="array" ref="F17">INDEX(tabla!$C:$C, MATCH(1, (tabla!$B:$B=TURNOS!F$4)*(tabla!$E:$E=TURNOS!$B16), 0))</f>
        <v>0.89583333333333337</v>
      </c>
      <c r="G17" s="16" cm="1">
        <f t="array" ref="G17">INDEX(tabla!$C:$C, MATCH(1, (tabla!$B:$B=TURNOS!G$4)*(tabla!$E:$E=TURNOS!$B16), 0))</f>
        <v>0.89583333333333337</v>
      </c>
      <c r="H17" s="16" cm="1">
        <f t="array" ref="H17">INDEX(tabla!$C:$C, MATCH(1, (tabla!$B:$B=TURNOS!H$4)*(tabla!$E:$E=TURNOS!$B16), 0))</f>
        <v>0.95833333333333337</v>
      </c>
      <c r="I17" s="16" cm="1">
        <f t="array" ref="I17">INDEX(tabla!$C:$C, MATCH(1, (tabla!$B:$B=TURNOS!I$4)*(tabla!$E:$E=TURNOS!$B16), 0))</f>
        <v>0</v>
      </c>
      <c r="J17" s="16" cm="1">
        <f t="array" ref="J17">INDEX(tabla!$C:$C, MATCH(1, (tabla!$B:$B=TURNOS!J$4)*(tabla!$E:$E=TURNOS!$B16), 0))</f>
        <v>0</v>
      </c>
      <c r="K17" s="16" cm="1">
        <f t="array" ref="K17">INDEX(tabla!$C:$C, MATCH(1, (tabla!$B:$B=TURNOS!K$4)*(tabla!$E:$E=TURNOS!$B16), 0))</f>
        <v>0.5</v>
      </c>
      <c r="L17" s="16" cm="1">
        <f t="array" ref="L17">INDEX(tabla!$C:$C, MATCH(1, (tabla!$B:$B=TURNOS!L$4)*(tabla!$E:$E=TURNOS!$B16), 0))</f>
        <v>0.5</v>
      </c>
      <c r="M17" s="16" cm="1">
        <f t="array" ref="M17">INDEX(tabla!$C:$C, MATCH(1, (tabla!$B:$B=TURNOS!M$4)*(tabla!$E:$E=TURNOS!$B16), 0))</f>
        <v>0.5</v>
      </c>
      <c r="N17" s="16" cm="1">
        <f t="array" ref="N17">INDEX(tabla!$C:$C, MATCH(1, (tabla!$B:$B=TURNOS!N$4)*(tabla!$E:$E=TURNOS!$B16), 0))</f>
        <v>0.5</v>
      </c>
      <c r="O17" s="16" cm="1">
        <f t="array" ref="O17">INDEX(tabla!$C:$C, MATCH(1, (tabla!$B:$B=TURNOS!O$4)*(tabla!$E:$E=TURNOS!$B16), 0))</f>
        <v>0</v>
      </c>
      <c r="P17" s="16" cm="1">
        <f t="array" ref="P17">INDEX(tabla!$C:$C, MATCH(1, (tabla!$B:$B=TURNOS!P$4)*(tabla!$E:$E=TURNOS!$B16), 0))</f>
        <v>0.91666666666666663</v>
      </c>
      <c r="Q17" s="16" cm="1">
        <f t="array" ref="Q17">INDEX(tabla!$C:$C, MATCH(1, (tabla!$B:$B=TURNOS!Q$4)*(tabla!$E:$E=TURNOS!$B16), 0))</f>
        <v>0.89583333333333337</v>
      </c>
      <c r="R17" s="16" cm="1">
        <f t="array" ref="R17">INDEX(tabla!$C:$C, MATCH(1, (tabla!$B:$B=TURNOS!R$4)*(tabla!$E:$E=TURNOS!$B16), 0))</f>
        <v>0.89583333333333337</v>
      </c>
      <c r="S17" s="16" cm="1">
        <f t="array" ref="S17">INDEX(tabla!$C:$C, MATCH(1, (tabla!$B:$B=TURNOS!S$4)*(tabla!$E:$E=TURNOS!$B16), 0))</f>
        <v>0.89583333333333337</v>
      </c>
      <c r="T17" s="16" cm="1">
        <f t="array" ref="T17">INDEX(tabla!$C:$C, MATCH(1, (tabla!$B:$B=TURNOS!T$4)*(tabla!$E:$E=TURNOS!$B16), 0))</f>
        <v>0.89583333333333337</v>
      </c>
      <c r="U17" s="16" cm="1">
        <f t="array" ref="U17">INDEX(tabla!$C:$C, MATCH(1, (tabla!$B:$B=TURNOS!U$4)*(tabla!$E:$E=TURNOS!$B16), 0))</f>
        <v>0.89583333333333337</v>
      </c>
      <c r="V17" s="16" cm="1">
        <f t="array" ref="V17">INDEX(tabla!$C:$C, MATCH(1, (tabla!$B:$B=TURNOS!V$4)*(tabla!$E:$E=TURNOS!$B16), 0))</f>
        <v>0.95833333333333337</v>
      </c>
      <c r="W17" s="16" cm="1">
        <f t="array" ref="W17">INDEX(tabla!$C:$C, MATCH(1, (tabla!$B:$B=TURNOS!W$4)*(tabla!$E:$E=TURNOS!$B16), 0))</f>
        <v>0</v>
      </c>
      <c r="X17" s="16" cm="1">
        <f t="array" ref="X17">INDEX(tabla!$C:$C, MATCH(1, (tabla!$B:$B=TURNOS!X$4)*(tabla!$E:$E=TURNOS!$B16), 0))</f>
        <v>0</v>
      </c>
      <c r="Y17" s="16" cm="1">
        <f t="array" ref="Y17">INDEX(tabla!$C:$C, MATCH(1, (tabla!$B:$B=TURNOS!Y$4)*(tabla!$E:$E=TURNOS!$B16), 0))</f>
        <v>0.54166666666666663</v>
      </c>
      <c r="Z17" s="16" cm="1">
        <f t="array" ref="Z17">INDEX(tabla!$C:$C, MATCH(1, (tabla!$B:$B=TURNOS!Z$4)*(tabla!$E:$E=TURNOS!$B16), 0))</f>
        <v>0.33333333333333331</v>
      </c>
      <c r="AA17" s="16" cm="1">
        <f t="array" ref="AA17">INDEX(tabla!$C:$C, MATCH(1, (tabla!$B:$B=TURNOS!AA$4)*(tabla!$E:$E=TURNOS!$B16), 0))</f>
        <v>0.5</v>
      </c>
      <c r="AB17" s="16" cm="1">
        <f t="array" ref="AB17">INDEX(tabla!$C:$C, MATCH(1, (tabla!$B:$B=TURNOS!AB$4)*(tabla!$E:$E=TURNOS!$B16), 0))</f>
        <v>0.54166666666666663</v>
      </c>
      <c r="AC17" s="16" cm="1">
        <f t="array" ref="AC17">INDEX(tabla!$C:$C, MATCH(1, (tabla!$B:$B=TURNOS!AC$4)*(tabla!$E:$E=TURNOS!$B16), 0))</f>
        <v>0</v>
      </c>
      <c r="AD17" s="16" cm="1">
        <f t="array" ref="AD17">INDEX(tabla!$C:$C, MATCH(1, (tabla!$B:$B=TURNOS!AD$4)*(tabla!$E:$E=TURNOS!$B16), 0))</f>
        <v>0.89583333333333337</v>
      </c>
      <c r="AE17" s="16" cm="1">
        <f t="array" ref="AE17">INDEX(tabla!$C:$C, MATCH(1, (tabla!$B:$B=TURNOS!AE$4)*(tabla!$E:$E=TURNOS!$B16), 0))</f>
        <v>0.89583333333333337</v>
      </c>
      <c r="AF17" s="16" cm="1">
        <f t="array" ref="AF17">INDEX(tabla!$C:$C, MATCH(1, (tabla!$B:$B=TURNOS!AF$4)*(tabla!$E:$E=TURNOS!$B16), 0))</f>
        <v>0.89583333333333337</v>
      </c>
      <c r="AG17" s="16" cm="1">
        <f t="array" ref="AG17">INDEX(tabla!$C:$C, MATCH(1, (tabla!$B:$B=TURNOS!AG$4)*(tabla!$E:$E=TURNOS!$B16), 0))</f>
        <v>0</v>
      </c>
      <c r="AJ17" s="13"/>
      <c r="AK17" s="12"/>
      <c r="AL17" s="12"/>
    </row>
    <row r="18" spans="2:38" ht="15" customHeight="1" x14ac:dyDescent="0.25">
      <c r="B18" s="33"/>
      <c r="C18" s="16" cm="1">
        <f t="array" ref="C18">INDEX(tabla!$D:$D, MATCH(1, (tabla!$B:$B=TURNOS!C$4)*(tabla!$E:$E=TURNOS!$B16), 0))</f>
        <v>0.20833333333333334</v>
      </c>
      <c r="D18" s="16" cm="1">
        <f t="array" ref="D18">INDEX(tabla!$D:$D, MATCH(1, (tabla!$B:$B=TURNOS!D$4)*(tabla!$E:$E=TURNOS!$B16), 0))</f>
        <v>0.20833333333333334</v>
      </c>
      <c r="E18" s="16" cm="1">
        <f t="array" ref="E18">INDEX(tabla!$D:$D, MATCH(1, (tabla!$B:$B=TURNOS!E$4)*(tabla!$E:$E=TURNOS!$B16), 0))</f>
        <v>0.20833333333333334</v>
      </c>
      <c r="F18" s="16" cm="1">
        <f t="array" ref="F18">INDEX(tabla!$D:$D, MATCH(1, (tabla!$B:$B=TURNOS!F$4)*(tabla!$E:$E=TURNOS!$B16), 0))</f>
        <v>0.20833333333333334</v>
      </c>
      <c r="G18" s="16" cm="1">
        <f t="array" ref="G18">INDEX(tabla!$D:$D, MATCH(1, (tabla!$B:$B=TURNOS!G$4)*(tabla!$E:$E=TURNOS!$B16), 0))</f>
        <v>0.20833333333333334</v>
      </c>
      <c r="H18" s="16" cm="1">
        <f t="array" ref="H18">INDEX(tabla!$D:$D, MATCH(1, (tabla!$B:$B=TURNOS!H$4)*(tabla!$E:$E=TURNOS!$B16), 0))</f>
        <v>0.29166666666666669</v>
      </c>
      <c r="I18" s="16" cm="1">
        <f t="array" ref="I18">INDEX(tabla!$D:$D, MATCH(1, (tabla!$B:$B=TURNOS!I$4)*(tabla!$E:$E=TURNOS!$B16), 0))</f>
        <v>0</v>
      </c>
      <c r="J18" s="16" cm="1">
        <f t="array" ref="J18">INDEX(tabla!$D:$D, MATCH(1, (tabla!$B:$B=TURNOS!J$4)*(tabla!$E:$E=TURNOS!$B16), 0))</f>
        <v>0</v>
      </c>
      <c r="K18" s="16" cm="1">
        <f t="array" ref="K18">INDEX(tabla!$D:$D, MATCH(1, (tabla!$B:$B=TURNOS!K$4)*(tabla!$E:$E=TURNOS!$B16), 0))</f>
        <v>0.91666666666666663</v>
      </c>
      <c r="L18" s="16" cm="1">
        <f t="array" ref="L18">INDEX(tabla!$D:$D, MATCH(1, (tabla!$B:$B=TURNOS!L$4)*(tabla!$E:$E=TURNOS!$B16), 0))</f>
        <v>0.875</v>
      </c>
      <c r="M18" s="16" cm="1">
        <f t="array" ref="M18">INDEX(tabla!$D:$D, MATCH(1, (tabla!$B:$B=TURNOS!M$4)*(tabla!$E:$E=TURNOS!$B16), 0))</f>
        <v>0.875</v>
      </c>
      <c r="N18" s="16" cm="1">
        <f t="array" ref="N18">INDEX(tabla!$D:$D, MATCH(1, (tabla!$B:$B=TURNOS!N$4)*(tabla!$E:$E=TURNOS!$B16), 0))</f>
        <v>0.875</v>
      </c>
      <c r="O18" s="16" cm="1">
        <f t="array" ref="O18">INDEX(tabla!$D:$D, MATCH(1, (tabla!$B:$B=TURNOS!O$4)*(tabla!$E:$E=TURNOS!$B16), 0))</f>
        <v>0</v>
      </c>
      <c r="P18" s="16" cm="1">
        <f t="array" ref="P18">INDEX(tabla!$D:$D, MATCH(1, (tabla!$B:$B=TURNOS!P$4)*(tabla!$E:$E=TURNOS!$B16), 0))</f>
        <v>0.25</v>
      </c>
      <c r="Q18" s="16" cm="1">
        <f t="array" ref="Q18">INDEX(tabla!$D:$D, MATCH(1, (tabla!$B:$B=TURNOS!Q$4)*(tabla!$E:$E=TURNOS!$B16), 0))</f>
        <v>0.20833333333333334</v>
      </c>
      <c r="R18" s="16" cm="1">
        <f t="array" ref="R18">INDEX(tabla!$D:$D, MATCH(1, (tabla!$B:$B=TURNOS!R$4)*(tabla!$E:$E=TURNOS!$B16), 0))</f>
        <v>0.20833333333333334</v>
      </c>
      <c r="S18" s="16" cm="1">
        <f t="array" ref="S18">INDEX(tabla!$D:$D, MATCH(1, (tabla!$B:$B=TURNOS!S$4)*(tabla!$E:$E=TURNOS!$B16), 0))</f>
        <v>0.20833333333333334</v>
      </c>
      <c r="T18" s="16" cm="1">
        <f t="array" ref="T18">INDEX(tabla!$D:$D, MATCH(1, (tabla!$B:$B=TURNOS!T$4)*(tabla!$E:$E=TURNOS!$B16), 0))</f>
        <v>0.20833333333333334</v>
      </c>
      <c r="U18" s="16" cm="1">
        <f t="array" ref="U18">INDEX(tabla!$D:$D, MATCH(1, (tabla!$B:$B=TURNOS!U$4)*(tabla!$E:$E=TURNOS!$B16), 0))</f>
        <v>0.20833333333333334</v>
      </c>
      <c r="V18" s="16" cm="1">
        <f t="array" ref="V18">INDEX(tabla!$D:$D, MATCH(1, (tabla!$B:$B=TURNOS!V$4)*(tabla!$E:$E=TURNOS!$B16), 0))</f>
        <v>0.29166666666666669</v>
      </c>
      <c r="W18" s="16" cm="1">
        <f t="array" ref="W18">INDEX(tabla!$D:$D, MATCH(1, (tabla!$B:$B=TURNOS!W$4)*(tabla!$E:$E=TURNOS!$B16), 0))</f>
        <v>0</v>
      </c>
      <c r="X18" s="16" cm="1">
        <f t="array" ref="X18">INDEX(tabla!$D:$D, MATCH(1, (tabla!$B:$B=TURNOS!X$4)*(tabla!$E:$E=TURNOS!$B16), 0))</f>
        <v>0</v>
      </c>
      <c r="Y18" s="16" cm="1">
        <f t="array" ref="Y18">INDEX(tabla!$D:$D, MATCH(1, (tabla!$B:$B=TURNOS!Y$4)*(tabla!$E:$E=TURNOS!$B16), 0))</f>
        <v>0.91666666666666663</v>
      </c>
      <c r="Z18" s="16" cm="1">
        <f t="array" ref="Z18">INDEX(tabla!$D:$D, MATCH(1, (tabla!$B:$B=TURNOS!Z$4)*(tabla!$E:$E=TURNOS!$B16), 0))</f>
        <v>0.75</v>
      </c>
      <c r="AA18" s="16" cm="1">
        <f t="array" ref="AA18">INDEX(tabla!$D:$D, MATCH(1, (tabla!$B:$B=TURNOS!AA$4)*(tabla!$E:$E=TURNOS!$B16), 0))</f>
        <v>0.875</v>
      </c>
      <c r="AB18" s="16" cm="1">
        <f t="array" ref="AB18">INDEX(tabla!$D:$D, MATCH(1, (tabla!$B:$B=TURNOS!AB$4)*(tabla!$E:$E=TURNOS!$B16), 0))</f>
        <v>0.91666666666666663</v>
      </c>
      <c r="AC18" s="16" cm="1">
        <f t="array" ref="AC18">INDEX(tabla!$D:$D, MATCH(1, (tabla!$B:$B=TURNOS!AC$4)*(tabla!$E:$E=TURNOS!$B16), 0))</f>
        <v>0</v>
      </c>
      <c r="AD18" s="16" cm="1">
        <f t="array" ref="AD18">INDEX(tabla!$D:$D, MATCH(1, (tabla!$B:$B=TURNOS!AD$4)*(tabla!$E:$E=TURNOS!$B16), 0))</f>
        <v>0.20833333333333334</v>
      </c>
      <c r="AE18" s="16" cm="1">
        <f t="array" ref="AE18">INDEX(tabla!$D:$D, MATCH(1, (tabla!$B:$B=TURNOS!AE$4)*(tabla!$E:$E=TURNOS!$B16), 0))</f>
        <v>0.20833333333333334</v>
      </c>
      <c r="AF18" s="16" cm="1">
        <f t="array" ref="AF18">INDEX(tabla!$D:$D, MATCH(1, (tabla!$B:$B=TURNOS!AF$4)*(tabla!$E:$E=TURNOS!$B16), 0))</f>
        <v>0.20833333333333334</v>
      </c>
      <c r="AG18" s="16" cm="1">
        <f t="array" ref="AG18">INDEX(tabla!$D:$D, MATCH(1, (tabla!$B:$B=TURNOS!AG$4)*(tabla!$E:$E=TURNOS!$B16), 0))</f>
        <v>0</v>
      </c>
      <c r="AJ18" s="13"/>
      <c r="AK18" s="12"/>
      <c r="AL18" s="12"/>
    </row>
    <row r="19" spans="2:38" ht="63.75" customHeight="1" x14ac:dyDescent="0.25">
      <c r="B19" s="31" t="str">
        <f>PARAMETROS!F5</f>
        <v>Nestor Enrique Onrisa Florez</v>
      </c>
      <c r="C19" s="16" t="str" cm="1">
        <f t="array" ref="C19">INDEX(tabla!$G:$G, MATCH(1, (tabla!$B:$B=TURNOS!C$4)*(tabla!$E:$E=TURNOS!$B19), 0))</f>
        <v>DESCANSO</v>
      </c>
      <c r="D19" s="16" t="str" cm="1">
        <f t="array" ref="D19">INDEX(tabla!$G:$G, MATCH(1, (tabla!$B:$B=TURNOS!D$4)*(tabla!$E:$E=TURNOS!$B19), 0))</f>
        <v>RB - Torre Colpatria</v>
      </c>
      <c r="E19" s="16" t="str" cm="1">
        <f t="array" ref="E19">INDEX(tabla!$G:$G, MATCH(1, (tabla!$B:$B=TURNOS!E$4)*(tabla!$E:$E=TURNOS!$B19), 0))</f>
        <v>LG CNS</v>
      </c>
      <c r="F19" s="16" t="str" cm="1">
        <f t="array" ref="F19">INDEX(tabla!$G:$G, MATCH(1, (tabla!$B:$B=TURNOS!F$4)*(tabla!$E:$E=TURNOS!$B19), 0))</f>
        <v>RB - Torre Colpatria</v>
      </c>
      <c r="G19" s="16" t="str" cm="1">
        <f t="array" ref="G19">INDEX(tabla!$G:$G, MATCH(1, (tabla!$B:$B=TURNOS!G$4)*(tabla!$E:$E=TURNOS!$B19), 0))</f>
        <v>Transmilenio (Zonal 11:00 a 19:00)</v>
      </c>
      <c r="H19" s="16" t="str" cm="1">
        <f t="array" ref="H19">INDEX(tabla!$G:$G, MATCH(1, (tabla!$B:$B=TURNOS!H$4)*(tabla!$E:$E=TURNOS!$B19), 0))</f>
        <v>Transmilenio (BRT 14:00 a 18:00 - Zonal 19:00 a 23:00)</v>
      </c>
      <c r="I19" s="16" t="str" cm="1">
        <f t="array" ref="I19">INDEX(tabla!$G:$G, MATCH(1, (tabla!$B:$B=TURNOS!I$4)*(tabla!$E:$E=TURNOS!$B19), 0))</f>
        <v>DESCANSO</v>
      </c>
      <c r="J19" s="16" t="str" cm="1">
        <f t="array" ref="J19">INDEX(tabla!$G:$G, MATCH(1, (tabla!$B:$B=TURNOS!J$4)*(tabla!$E:$E=TURNOS!$B19), 0))</f>
        <v>DESCANSO</v>
      </c>
      <c r="K19" s="16" t="str" cm="1">
        <f t="array" ref="K19">INDEX(tabla!$G:$G, MATCH(1, (tabla!$B:$B=TURNOS!K$4)*(tabla!$E:$E=TURNOS!$B19), 0))</f>
        <v>RB - Torre Colpatria</v>
      </c>
      <c r="L19" s="16" t="str" cm="1">
        <f t="array" ref="L19">INDEX(tabla!$G:$G, MATCH(1, (tabla!$B:$B=TURNOS!L$4)*(tabla!$E:$E=TURNOS!$B19), 0))</f>
        <v>RB - Torre Colpatria</v>
      </c>
      <c r="M19" s="16" t="str" cm="1">
        <f t="array" ref="M19">INDEX(tabla!$G:$G, MATCH(1, (tabla!$B:$B=TURNOS!M$4)*(tabla!$E:$E=TURNOS!$B19), 0))</f>
        <v>RB - Torre Colpatria</v>
      </c>
      <c r="N19" s="16" t="str" cm="1">
        <f t="array" ref="N19">INDEX(tabla!$G:$G, MATCH(1, (tabla!$B:$B=TURNOS!N$4)*(tabla!$E:$E=TURNOS!$B19), 0))</f>
        <v>Transmilenio</v>
      </c>
      <c r="O19" s="16" t="str" cm="1">
        <f t="array" ref="O19">INDEX(tabla!$G:$G, MATCH(1, (tabla!$B:$B=TURNOS!O$4)*(tabla!$E:$E=TURNOS!$B19), 0))</f>
        <v>Transmilenio (BRT 15:00 a 23:00)</v>
      </c>
      <c r="P19" s="16" t="str" cm="1">
        <f t="array" ref="P19">INDEX(tabla!$G:$G, MATCH(1, (tabla!$B:$B=TURNOS!P$4)*(tabla!$E:$E=TURNOS!$B19), 0))</f>
        <v>DESCANSO</v>
      </c>
      <c r="Q19" s="16" t="str" cm="1">
        <f t="array" ref="Q19">INDEX(tabla!$G:$G, MATCH(1, (tabla!$B:$B=TURNOS!Q$4)*(tabla!$E:$E=TURNOS!$B19), 0))</f>
        <v>DESCANSO</v>
      </c>
      <c r="R19" s="16" t="str" cm="1">
        <f t="array" ref="R19">INDEX(tabla!$G:$G, MATCH(1, (tabla!$B:$B=TURNOS!R$4)*(tabla!$E:$E=TURNOS!$B19), 0))</f>
        <v>RB - Torre Colpatria</v>
      </c>
      <c r="S19" s="16" t="str" cm="1">
        <f t="array" ref="S19">INDEX(tabla!$G:$G, MATCH(1, (tabla!$B:$B=TURNOS!S$4)*(tabla!$E:$E=TURNOS!$B19), 0))</f>
        <v>LG CNS</v>
      </c>
      <c r="T19" s="16" t="str" cm="1">
        <f t="array" ref="T19">INDEX(tabla!$G:$G, MATCH(1, (tabla!$B:$B=TURNOS!T$4)*(tabla!$E:$E=TURNOS!$B19), 0))</f>
        <v>LG CNS</v>
      </c>
      <c r="U19" s="16" t="str" cm="1">
        <f t="array" ref="U19">INDEX(tabla!$G:$G, MATCH(1, (tabla!$B:$B=TURNOS!U$4)*(tabla!$E:$E=TURNOS!$B19), 0))</f>
        <v>Transmilenio</v>
      </c>
      <c r="V19" s="16" t="str" cm="1">
        <f t="array" ref="V19">INDEX(tabla!$G:$G, MATCH(1, (tabla!$B:$B=TURNOS!V$4)*(tabla!$E:$E=TURNOS!$B19), 0))</f>
        <v>Transmilenio MP / Torre Colpatria</v>
      </c>
      <c r="W19" s="16" t="str" cm="1">
        <f t="array" ref="W19">INDEX(tabla!$G:$G, MATCH(1, (tabla!$B:$B=TURNOS!W$4)*(tabla!$E:$E=TURNOS!$B19), 0))</f>
        <v>DESCANSO</v>
      </c>
      <c r="X19" s="16" t="str" cm="1">
        <f t="array" ref="X19">INDEX(tabla!$G:$G, MATCH(1, (tabla!$B:$B=TURNOS!X$4)*(tabla!$E:$E=TURNOS!$B19), 0))</f>
        <v>DESCANSO</v>
      </c>
      <c r="Y19" s="16" t="str" cm="1">
        <f t="array" ref="Y19">INDEX(tabla!$G:$G, MATCH(1, (tabla!$B:$B=TURNOS!Y$4)*(tabla!$E:$E=TURNOS!$B19), 0))</f>
        <v>RB - Torre Colpatria</v>
      </c>
      <c r="Z19" s="16" t="str" cm="1">
        <f t="array" ref="Z19">INDEX(tabla!$G:$G, MATCH(1, (tabla!$B:$B=TURNOS!Z$4)*(tabla!$E:$E=TURNOS!$B19), 0))</f>
        <v>RB - Torre Colpatria</v>
      </c>
      <c r="AA19" s="16" t="str" cm="1">
        <f t="array" ref="AA19">INDEX(tabla!$G:$G, MATCH(1, (tabla!$B:$B=TURNOS!AA$4)*(tabla!$E:$E=TURNOS!$B19), 0))</f>
        <v>DESCANSO</v>
      </c>
      <c r="AB19" s="16" t="str" cm="1">
        <f t="array" ref="AB19">INDEX(tabla!$G:$G, MATCH(1, (tabla!$B:$B=TURNOS!AB$4)*(tabla!$E:$E=TURNOS!$B19), 0))</f>
        <v>RB - Torre Colpatria</v>
      </c>
      <c r="AC19" s="16" t="str" cm="1">
        <f t="array" ref="AC19">INDEX(tabla!$G:$G, MATCH(1, (tabla!$B:$B=TURNOS!AC$4)*(tabla!$E:$E=TURNOS!$B19), 0))</f>
        <v>Transmilenio (Zonal 05:00 a 12:00 - BRT 13:00 a 15:00)</v>
      </c>
      <c r="AD19" s="16" t="str" cm="1">
        <f t="array" ref="AD19">INDEX(tabla!$G:$G, MATCH(1, (tabla!$B:$B=TURNOS!AD$4)*(tabla!$E:$E=TURNOS!$B19), 0))</f>
        <v>DESCANSO</v>
      </c>
      <c r="AE19" s="16" t="str" cm="1">
        <f t="array" ref="AE19">INDEX(tabla!$G:$G, MATCH(1, (tabla!$B:$B=TURNOS!AE$4)*(tabla!$E:$E=TURNOS!$B19), 0))</f>
        <v>DESCANSO</v>
      </c>
      <c r="AF19" s="16" t="str" cm="1">
        <f t="array" ref="AF19">INDEX(tabla!$G:$G, MATCH(1, (tabla!$B:$B=TURNOS!AF$4)*(tabla!$E:$E=TURNOS!$B19), 0))</f>
        <v>VACACIONES</v>
      </c>
      <c r="AG19" s="16" t="str" cm="1">
        <f t="array" ref="AG19">INDEX(tabla!$G:$G, MATCH(1, (tabla!$B:$B=TURNOS!AG$4)*(tabla!$E:$E=TURNOS!$B19), 0))</f>
        <v>VACACIONES</v>
      </c>
      <c r="AJ19" s="13"/>
      <c r="AK19" s="12"/>
      <c r="AL19" s="12"/>
    </row>
    <row r="20" spans="2:38" ht="15" customHeight="1" x14ac:dyDescent="0.25">
      <c r="B20" s="32"/>
      <c r="C20" s="16" cm="1">
        <f t="array" ref="C20">INDEX(tabla!$C:$C, MATCH(1, (tabla!$B:$B=TURNOS!C$4)*(tabla!$E:$E=TURNOS!$B19), 0))</f>
        <v>0</v>
      </c>
      <c r="D20" s="16" cm="1">
        <f t="array" ref="D20">INDEX(tabla!$C:$C, MATCH(1, (tabla!$B:$B=TURNOS!D$4)*(tabla!$E:$E=TURNOS!$B19), 0))</f>
        <v>0.33333333333333331</v>
      </c>
      <c r="E20" s="16" cm="1">
        <f t="array" ref="E20">INDEX(tabla!$C:$C, MATCH(1, (tabla!$B:$B=TURNOS!E$4)*(tabla!$E:$E=TURNOS!$B19), 0))</f>
        <v>0.33333333333333331</v>
      </c>
      <c r="F20" s="16" cm="1">
        <f t="array" ref="F20">INDEX(tabla!$C:$C, MATCH(1, (tabla!$B:$B=TURNOS!F$4)*(tabla!$E:$E=TURNOS!$B19), 0))</f>
        <v>0.33333333333333331</v>
      </c>
      <c r="G20" s="16" cm="1">
        <f t="array" ref="G20">INDEX(tabla!$C:$C, MATCH(1, (tabla!$B:$B=TURNOS!G$4)*(tabla!$E:$E=TURNOS!$B19), 0))</f>
        <v>0.45833333333333331</v>
      </c>
      <c r="H20" s="16" cm="1">
        <f t="array" ref="H20">INDEX(tabla!$C:$C, MATCH(1, (tabla!$B:$B=TURNOS!H$4)*(tabla!$E:$E=TURNOS!$B19), 0))</f>
        <v>0.58333333333333337</v>
      </c>
      <c r="I20" s="16" cm="1">
        <f t="array" ref="I20">INDEX(tabla!$C:$C, MATCH(1, (tabla!$B:$B=TURNOS!I$4)*(tabla!$E:$E=TURNOS!$B19), 0))</f>
        <v>0</v>
      </c>
      <c r="J20" s="16" cm="1">
        <f t="array" ref="J20">INDEX(tabla!$C:$C, MATCH(1, (tabla!$B:$B=TURNOS!J$4)*(tabla!$E:$E=TURNOS!$B19), 0))</f>
        <v>0</v>
      </c>
      <c r="K20" s="16" cm="1">
        <f t="array" ref="K20">INDEX(tabla!$C:$C, MATCH(1, (tabla!$B:$B=TURNOS!K$4)*(tabla!$E:$E=TURNOS!$B19), 0))</f>
        <v>0.33333333333333331</v>
      </c>
      <c r="L20" s="16" cm="1">
        <f t="array" ref="L20">INDEX(tabla!$C:$C, MATCH(1, (tabla!$B:$B=TURNOS!L$4)*(tabla!$E:$E=TURNOS!$B19), 0))</f>
        <v>0.33333333333333331</v>
      </c>
      <c r="M20" s="16" cm="1">
        <f t="array" ref="M20">INDEX(tabla!$C:$C, MATCH(1, (tabla!$B:$B=TURNOS!M$4)*(tabla!$E:$E=TURNOS!$B19), 0))</f>
        <v>0.33333333333333331</v>
      </c>
      <c r="N20" s="16" cm="1">
        <f t="array" ref="N20">INDEX(tabla!$C:$C, MATCH(1, (tabla!$B:$B=TURNOS!N$4)*(tabla!$E:$E=TURNOS!$B19), 0))</f>
        <v>0.33333333333333331</v>
      </c>
      <c r="O20" s="16" cm="1">
        <f t="array" ref="O20">INDEX(tabla!$C:$C, MATCH(1, (tabla!$B:$B=TURNOS!O$4)*(tabla!$E:$E=TURNOS!$B19), 0))</f>
        <v>0.625</v>
      </c>
      <c r="P20" s="16" cm="1">
        <f t="array" ref="P20">INDEX(tabla!$C:$C, MATCH(1, (tabla!$B:$B=TURNOS!P$4)*(tabla!$E:$E=TURNOS!$B19), 0))</f>
        <v>0</v>
      </c>
      <c r="Q20" s="16" cm="1">
        <f t="array" ref="Q20">INDEX(tabla!$C:$C, MATCH(1, (tabla!$B:$B=TURNOS!Q$4)*(tabla!$E:$E=TURNOS!$B19), 0))</f>
        <v>0</v>
      </c>
      <c r="R20" s="16" cm="1">
        <f t="array" ref="R20">INDEX(tabla!$C:$C, MATCH(1, (tabla!$B:$B=TURNOS!R$4)*(tabla!$E:$E=TURNOS!$B19), 0))</f>
        <v>0.33333333333333331</v>
      </c>
      <c r="S20" s="16" cm="1">
        <f t="array" ref="S20">INDEX(tabla!$C:$C, MATCH(1, (tabla!$B:$B=TURNOS!S$4)*(tabla!$E:$E=TURNOS!$B19), 0))</f>
        <v>0.33333333333333331</v>
      </c>
      <c r="T20" s="16" cm="1">
        <f t="array" ref="T20">INDEX(tabla!$C:$C, MATCH(1, (tabla!$B:$B=TURNOS!T$4)*(tabla!$E:$E=TURNOS!$B19), 0))</f>
        <v>0.33333333333333331</v>
      </c>
      <c r="U20" s="16" cm="1">
        <f t="array" ref="U20">INDEX(tabla!$C:$C, MATCH(1, (tabla!$B:$B=TURNOS!U$4)*(tabla!$E:$E=TURNOS!$B19), 0))</f>
        <v>0.125</v>
      </c>
      <c r="V20" s="16" cm="1">
        <f t="array" ref="V20">INDEX(tabla!$C:$C, MATCH(1, (tabla!$B:$B=TURNOS!V$4)*(tabla!$E:$E=TURNOS!$B19), 0))</f>
        <v>0.33333333333333331</v>
      </c>
      <c r="W20" s="16" cm="1">
        <f t="array" ref="W20">INDEX(tabla!$C:$C, MATCH(1, (tabla!$B:$B=TURNOS!W$4)*(tabla!$E:$E=TURNOS!$B19), 0))</f>
        <v>0</v>
      </c>
      <c r="X20" s="16" cm="1">
        <f t="array" ref="X20">INDEX(tabla!$C:$C, MATCH(1, (tabla!$B:$B=TURNOS!X$4)*(tabla!$E:$E=TURNOS!$B19), 0))</f>
        <v>0</v>
      </c>
      <c r="Y20" s="16" cm="1">
        <f t="array" ref="Y20">INDEX(tabla!$C:$C, MATCH(1, (tabla!$B:$B=TURNOS!Y$4)*(tabla!$E:$E=TURNOS!$B19), 0))</f>
        <v>0.33333333333333331</v>
      </c>
      <c r="Z20" s="16" cm="1">
        <f t="array" ref="Z20">INDEX(tabla!$C:$C, MATCH(1, (tabla!$B:$B=TURNOS!Z$4)*(tabla!$E:$E=TURNOS!$B19), 0))</f>
        <v>0.33333333333333331</v>
      </c>
      <c r="AA20" s="16" cm="1">
        <f t="array" ref="AA20">INDEX(tabla!$C:$C, MATCH(1, (tabla!$B:$B=TURNOS!AA$4)*(tabla!$E:$E=TURNOS!$B19), 0))</f>
        <v>0</v>
      </c>
      <c r="AB20" s="16" cm="1">
        <f t="array" ref="AB20">INDEX(tabla!$C:$C, MATCH(1, (tabla!$B:$B=TURNOS!AB$4)*(tabla!$E:$E=TURNOS!$B19), 0))</f>
        <v>0.33333333333333331</v>
      </c>
      <c r="AC20" s="16" cm="1">
        <f t="array" ref="AC20">INDEX(tabla!$C:$C, MATCH(1, (tabla!$B:$B=TURNOS!AC$4)*(tabla!$E:$E=TURNOS!$B19), 0))</f>
        <v>0.20833333333333334</v>
      </c>
      <c r="AD20" s="16" cm="1">
        <f t="array" ref="AD20">INDEX(tabla!$C:$C, MATCH(1, (tabla!$B:$B=TURNOS!AD$4)*(tabla!$E:$E=TURNOS!$B19), 0))</f>
        <v>0</v>
      </c>
      <c r="AE20" s="16" cm="1">
        <f t="array" ref="AE20">INDEX(tabla!$C:$C, MATCH(1, (tabla!$B:$B=TURNOS!AE$4)*(tabla!$E:$E=TURNOS!$B19), 0))</f>
        <v>0</v>
      </c>
      <c r="AF20" s="16" cm="1">
        <f t="array" ref="AF20">INDEX(tabla!$C:$C, MATCH(1, (tabla!$B:$B=TURNOS!AF$4)*(tabla!$E:$E=TURNOS!$B19), 0))</f>
        <v>0</v>
      </c>
      <c r="AG20" s="16" cm="1">
        <f t="array" ref="AG20">INDEX(tabla!$C:$C, MATCH(1, (tabla!$B:$B=TURNOS!AG$4)*(tabla!$E:$E=TURNOS!$B19), 0))</f>
        <v>0</v>
      </c>
      <c r="AJ20" s="13"/>
      <c r="AK20" s="12"/>
      <c r="AL20" s="12"/>
    </row>
    <row r="21" spans="2:38" ht="15" customHeight="1" x14ac:dyDescent="0.25">
      <c r="B21" s="33"/>
      <c r="C21" s="16" cm="1">
        <f t="array" ref="C21">INDEX(tabla!$D:$D, MATCH(1, (tabla!$B:$B=TURNOS!C$4)*(tabla!$E:$E=TURNOS!$B19), 0))</f>
        <v>0</v>
      </c>
      <c r="D21" s="16" cm="1">
        <f t="array" ref="D21">INDEX(tabla!$D:$D, MATCH(1, (tabla!$B:$B=TURNOS!D$4)*(tabla!$E:$E=TURNOS!$B19), 0))</f>
        <v>0.75</v>
      </c>
      <c r="E21" s="16" cm="1">
        <f t="array" ref="E21">INDEX(tabla!$D:$D, MATCH(1, (tabla!$B:$B=TURNOS!E$4)*(tabla!$E:$E=TURNOS!$B19), 0))</f>
        <v>0.75</v>
      </c>
      <c r="F21" s="16" cm="1">
        <f t="array" ref="F21">INDEX(tabla!$D:$D, MATCH(1, (tabla!$B:$B=TURNOS!F$4)*(tabla!$E:$E=TURNOS!$B19), 0))</f>
        <v>0.75</v>
      </c>
      <c r="G21" s="16" cm="1">
        <f t="array" ref="G21">INDEX(tabla!$D:$D, MATCH(1, (tabla!$B:$B=TURNOS!G$4)*(tabla!$E:$E=TURNOS!$B19), 0))</f>
        <v>0.79166666666666663</v>
      </c>
      <c r="H21" s="16" cm="1">
        <f t="array" ref="H21">INDEX(tabla!$D:$D, MATCH(1, (tabla!$B:$B=TURNOS!H$4)*(tabla!$E:$E=TURNOS!$B19), 0))</f>
        <v>0.95833333333333337</v>
      </c>
      <c r="I21" s="16" cm="1">
        <f t="array" ref="I21">INDEX(tabla!$D:$D, MATCH(1, (tabla!$B:$B=TURNOS!I$4)*(tabla!$E:$E=TURNOS!$B19), 0))</f>
        <v>0</v>
      </c>
      <c r="J21" s="16" cm="1">
        <f t="array" ref="J21">INDEX(tabla!$D:$D, MATCH(1, (tabla!$B:$B=TURNOS!J$4)*(tabla!$E:$E=TURNOS!$B19), 0))</f>
        <v>0</v>
      </c>
      <c r="K21" s="16" cm="1">
        <f t="array" ref="K21">INDEX(tabla!$D:$D, MATCH(1, (tabla!$B:$B=TURNOS!K$4)*(tabla!$E:$E=TURNOS!$B19), 0))</f>
        <v>0.75</v>
      </c>
      <c r="L21" s="16" cm="1">
        <f t="array" ref="L21">INDEX(tabla!$D:$D, MATCH(1, (tabla!$B:$B=TURNOS!L$4)*(tabla!$E:$E=TURNOS!$B19), 0))</f>
        <v>0.75</v>
      </c>
      <c r="M21" s="16" cm="1">
        <f t="array" ref="M21">INDEX(tabla!$D:$D, MATCH(1, (tabla!$B:$B=TURNOS!M$4)*(tabla!$E:$E=TURNOS!$B19), 0))</f>
        <v>0.75</v>
      </c>
      <c r="N21" s="16" cm="1">
        <f t="array" ref="N21">INDEX(tabla!$D:$D, MATCH(1, (tabla!$B:$B=TURNOS!N$4)*(tabla!$E:$E=TURNOS!$B19), 0))</f>
        <v>0.75</v>
      </c>
      <c r="O21" s="16" cm="1">
        <f t="array" ref="O21">INDEX(tabla!$D:$D, MATCH(1, (tabla!$B:$B=TURNOS!O$4)*(tabla!$E:$E=TURNOS!$B19), 0))</f>
        <v>0.95833333333333337</v>
      </c>
      <c r="P21" s="16" cm="1">
        <f t="array" ref="P21">INDEX(tabla!$D:$D, MATCH(1, (tabla!$B:$B=TURNOS!P$4)*(tabla!$E:$E=TURNOS!$B19), 0))</f>
        <v>0</v>
      </c>
      <c r="Q21" s="16" cm="1">
        <f t="array" ref="Q21">INDEX(tabla!$D:$D, MATCH(1, (tabla!$B:$B=TURNOS!Q$4)*(tabla!$E:$E=TURNOS!$B19), 0))</f>
        <v>0</v>
      </c>
      <c r="R21" s="16" cm="1">
        <f t="array" ref="R21">INDEX(tabla!$D:$D, MATCH(1, (tabla!$B:$B=TURNOS!R$4)*(tabla!$E:$E=TURNOS!$B19), 0))</f>
        <v>0.75</v>
      </c>
      <c r="S21" s="16" cm="1">
        <f t="array" ref="S21">INDEX(tabla!$D:$D, MATCH(1, (tabla!$B:$B=TURNOS!S$4)*(tabla!$E:$E=TURNOS!$B19), 0))</f>
        <v>0.75</v>
      </c>
      <c r="T21" s="16" cm="1">
        <f t="array" ref="T21">INDEX(tabla!$D:$D, MATCH(1, (tabla!$B:$B=TURNOS!T$4)*(tabla!$E:$E=TURNOS!$B19), 0))</f>
        <v>0.75</v>
      </c>
      <c r="U21" s="16" cm="1">
        <f t="array" ref="U21">INDEX(tabla!$D:$D, MATCH(1, (tabla!$B:$B=TURNOS!U$4)*(tabla!$E:$E=TURNOS!$B19), 0))</f>
        <v>0.45833333333333331</v>
      </c>
      <c r="V21" s="16" cm="1">
        <f t="array" ref="V21">INDEX(tabla!$D:$D, MATCH(1, (tabla!$B:$B=TURNOS!V$4)*(tabla!$E:$E=TURNOS!$B19), 0))</f>
        <v>0.75</v>
      </c>
      <c r="W21" s="16" cm="1">
        <f t="array" ref="W21">INDEX(tabla!$D:$D, MATCH(1, (tabla!$B:$B=TURNOS!W$4)*(tabla!$E:$E=TURNOS!$B19), 0))</f>
        <v>0</v>
      </c>
      <c r="X21" s="16" cm="1">
        <f t="array" ref="X21">INDEX(tabla!$D:$D, MATCH(1, (tabla!$B:$B=TURNOS!X$4)*(tabla!$E:$E=TURNOS!$B19), 0))</f>
        <v>0</v>
      </c>
      <c r="Y21" s="16" cm="1">
        <f t="array" ref="Y21">INDEX(tabla!$D:$D, MATCH(1, (tabla!$B:$B=TURNOS!Y$4)*(tabla!$E:$E=TURNOS!$B19), 0))</f>
        <v>0.75</v>
      </c>
      <c r="Z21" s="16" cm="1">
        <f t="array" ref="Z21">INDEX(tabla!$D:$D, MATCH(1, (tabla!$B:$B=TURNOS!Z$4)*(tabla!$E:$E=TURNOS!$B19), 0))</f>
        <v>0.75</v>
      </c>
      <c r="AA21" s="16" cm="1">
        <f t="array" ref="AA21">INDEX(tabla!$D:$D, MATCH(1, (tabla!$B:$B=TURNOS!AA$4)*(tabla!$E:$E=TURNOS!$B19), 0))</f>
        <v>0</v>
      </c>
      <c r="AB21" s="16" cm="1">
        <f t="array" ref="AB21">INDEX(tabla!$D:$D, MATCH(1, (tabla!$B:$B=TURNOS!AB$4)*(tabla!$E:$E=TURNOS!$B19), 0))</f>
        <v>0.75</v>
      </c>
      <c r="AC21" s="16" cm="1">
        <f t="array" ref="AC21">INDEX(tabla!$D:$D, MATCH(1, (tabla!$B:$B=TURNOS!AC$4)*(tabla!$E:$E=TURNOS!$B19), 0))</f>
        <v>0.625</v>
      </c>
      <c r="AD21" s="16" cm="1">
        <f t="array" ref="AD21">INDEX(tabla!$D:$D, MATCH(1, (tabla!$B:$B=TURNOS!AD$4)*(tabla!$E:$E=TURNOS!$B19), 0))</f>
        <v>0</v>
      </c>
      <c r="AE21" s="16" cm="1">
        <f t="array" ref="AE21">INDEX(tabla!$D:$D, MATCH(1, (tabla!$B:$B=TURNOS!AE$4)*(tabla!$E:$E=TURNOS!$B19), 0))</f>
        <v>0</v>
      </c>
      <c r="AF21" s="16" cm="1">
        <f t="array" ref="AF21">INDEX(tabla!$D:$D, MATCH(1, (tabla!$B:$B=TURNOS!AF$4)*(tabla!$E:$E=TURNOS!$B19), 0))</f>
        <v>0</v>
      </c>
      <c r="AG21" s="16" cm="1">
        <f t="array" ref="AG21">INDEX(tabla!$D:$D, MATCH(1, (tabla!$B:$B=TURNOS!AG$4)*(tabla!$E:$E=TURNOS!$B19), 0))</f>
        <v>0</v>
      </c>
      <c r="AJ21" s="13"/>
      <c r="AK21" s="12"/>
      <c r="AL21" s="12"/>
    </row>
    <row r="22" spans="2:38" ht="63.75" customHeight="1" x14ac:dyDescent="0.25">
      <c r="B22" s="31" t="str">
        <f>PARAMETROS!F6</f>
        <v>Yoiner David Julio Martinez</v>
      </c>
      <c r="C22" s="16" t="str" cm="1">
        <f t="array" ref="C22">INDEX(tabla!$G:$G, MATCH(1, (tabla!$B:$B=TURNOS!C$4)*(tabla!$E:$E=TURNOS!$B22), 0))</f>
        <v>DESCANSO</v>
      </c>
      <c r="D22" s="16" t="str" cm="1">
        <f t="array" ref="D22">INDEX(tabla!$G:$G, MATCH(1, (tabla!$B:$B=TURNOS!D$4)*(tabla!$E:$E=TURNOS!$B22), 0))</f>
        <v>RB - Torre Colpatria</v>
      </c>
      <c r="E22" s="16" t="str" cm="1">
        <f t="array" ref="E22">INDEX(tabla!$G:$G, MATCH(1, (tabla!$B:$B=TURNOS!E$4)*(tabla!$E:$E=TURNOS!$B22), 0))</f>
        <v>RB - Torre Colpatria</v>
      </c>
      <c r="F22" s="16" t="str" cm="1">
        <f t="array" ref="F22">INDEX(tabla!$G:$G, MATCH(1, (tabla!$B:$B=TURNOS!F$4)*(tabla!$E:$E=TURNOS!$B22), 0))</f>
        <v>Transmilenio (BRT 13:00 a 18:00 - Zonal 18:00 a 22:00)</v>
      </c>
      <c r="G22" s="16" t="str" cm="1">
        <f t="array" ref="G22">INDEX(tabla!$G:$G, MATCH(1, (tabla!$B:$B=TURNOS!G$4)*(tabla!$E:$E=TURNOS!$B22), 0))</f>
        <v>Transmilenio (BRT 13:00 a 22:00)</v>
      </c>
      <c r="H22" s="16" t="str" cm="1">
        <f t="array" ref="H22">INDEX(tabla!$G:$G, MATCH(1, (tabla!$B:$B=TURNOS!H$4)*(tabla!$E:$E=TURNOS!$B22), 0))</f>
        <v>Transmilenio (Zonal 12:00 a 17:00)</v>
      </c>
      <c r="I22" s="16" t="str" cm="1">
        <f t="array" ref="I22">INDEX(tabla!$G:$G, MATCH(1, (tabla!$B:$B=TURNOS!I$4)*(tabla!$E:$E=TURNOS!$B22), 0))</f>
        <v>DESCANSO</v>
      </c>
      <c r="J22" s="16" t="str" cm="1">
        <f t="array" ref="J22">INDEX(tabla!$G:$G, MATCH(1, (tabla!$B:$B=TURNOS!J$4)*(tabla!$E:$E=TURNOS!$B22), 0))</f>
        <v>DESCANSO</v>
      </c>
      <c r="K22" s="16" t="str" cm="1">
        <f t="array" ref="K22">INDEX(tabla!$G:$G, MATCH(1, (tabla!$B:$B=TURNOS!K$4)*(tabla!$E:$E=TURNOS!$B22), 0))</f>
        <v>Transmilenio (zonal 12:00 a 17:00 - BRT 18:00 a 22:00) )</v>
      </c>
      <c r="L22" s="16" t="str" cm="1">
        <f t="array" ref="L22">INDEX(tabla!$G:$G, MATCH(1, (tabla!$B:$B=TURNOS!L$4)*(tabla!$E:$E=TURNOS!$B22), 0))</f>
        <v>RB - Torre Colpatria</v>
      </c>
      <c r="M22" s="16" t="str" cm="1">
        <f t="array" ref="M22">INDEX(tabla!$G:$G, MATCH(1, (tabla!$B:$B=TURNOS!M$4)*(tabla!$E:$E=TURNOS!$B22), 0))</f>
        <v>RB - Torre Colpatria</v>
      </c>
      <c r="N22" s="16" t="str" cm="1">
        <f t="array" ref="N22">INDEX(tabla!$G:$G, MATCH(1, (tabla!$B:$B=TURNOS!N$4)*(tabla!$E:$E=TURNOS!$B22), 0))</f>
        <v>Transmilenio (Zonal 08:00 a 12:00 - 13:00 a BRT 16:00)</v>
      </c>
      <c r="O22" s="16" t="str" cm="1">
        <f t="array" ref="O22">INDEX(tabla!$G:$G, MATCH(1, (tabla!$B:$B=TURNOS!O$4)*(tabla!$E:$E=TURNOS!$B22), 0))</f>
        <v>Transmilenio (BRT 04:00 a 08:00 - Zonal 08:00 a 12:00)</v>
      </c>
      <c r="P22" s="16" t="str" cm="1">
        <f t="array" ref="P22">INDEX(tabla!$G:$G, MATCH(1, (tabla!$B:$B=TURNOS!P$4)*(tabla!$E:$E=TURNOS!$B22), 0))</f>
        <v>DESCANSO</v>
      </c>
      <c r="Q22" s="16" t="str" cm="1">
        <f t="array" ref="Q22">INDEX(tabla!$G:$G, MATCH(1, (tabla!$B:$B=TURNOS!Q$4)*(tabla!$E:$E=TURNOS!$B22), 0))</f>
        <v>DESCANSO</v>
      </c>
      <c r="R22" s="16" t="str" cm="1">
        <f t="array" ref="R22">INDEX(tabla!$G:$G, MATCH(1, (tabla!$B:$B=TURNOS!R$4)*(tabla!$E:$E=TURNOS!$B22), 0))</f>
        <v>Transmilenio (BRT 08:00 a 12:00 a Zonal 13:00 a 18:00)</v>
      </c>
      <c r="S22" s="16" t="str" cm="1">
        <f t="array" ref="S22">INDEX(tabla!$G:$G, MATCH(1, (tabla!$B:$B=TURNOS!S$4)*(tabla!$E:$E=TURNOS!$B22), 0))</f>
        <v>Transmilenio (Zonal 08:00 a 12:00 a BRT 13:00 a 17:00)</v>
      </c>
      <c r="T22" s="16" t="str" cm="1">
        <f t="array" ref="T22">INDEX(tabla!$G:$G, MATCH(1, (tabla!$B:$B=TURNOS!T$4)*(tabla!$E:$E=TURNOS!$B22), 0))</f>
        <v>Transmilenio (BRT 08:00 a 12:00 a Zonal 13:00 a 16:00)</v>
      </c>
      <c r="U22" s="16" t="str" cm="1">
        <f t="array" ref="U22">INDEX(tabla!$G:$G, MATCH(1, (tabla!$B:$B=TURNOS!U$4)*(tabla!$E:$E=TURNOS!$B22), 0))</f>
        <v>Transmilenio (Zonal 08:00 a 12:00 a BRT 13:00 a 16:00)</v>
      </c>
      <c r="V22" s="16" t="str" cm="1">
        <f t="array" ref="V22">INDEX(tabla!$G:$G, MATCH(1, (tabla!$B:$B=TURNOS!V$4)*(tabla!$E:$E=TURNOS!$B22), 0))</f>
        <v>DESCANSO</v>
      </c>
      <c r="W22" s="16" t="str" cm="1">
        <f t="array" ref="W22">INDEX(tabla!$G:$G, MATCH(1, (tabla!$B:$B=TURNOS!W$4)*(tabla!$E:$E=TURNOS!$B22), 0))</f>
        <v>Transmilenio (Zonal 07:00 a 14:00)</v>
      </c>
      <c r="X22" s="16" t="str" cm="1">
        <f t="array" ref="X22">INDEX(tabla!$G:$G, MATCH(1, (tabla!$B:$B=TURNOS!X$4)*(tabla!$E:$E=TURNOS!$B22), 0))</f>
        <v>Transmilenio (BRT 06:00 a 11:00 - Zonal 11:00 a 14:00)</v>
      </c>
      <c r="Y22" s="16" t="str" cm="1">
        <f t="array" ref="Y22">INDEX(tabla!$G:$G, MATCH(1, (tabla!$B:$B=TURNOS!Y$4)*(tabla!$E:$E=TURNOS!$B22), 0))</f>
        <v>Transmilenio (BRT 04:00 a 08:00 - Zonal 08:00 a 12:00)</v>
      </c>
      <c r="Z22" s="16" t="str" cm="1">
        <f t="array" ref="Z22">INDEX(tabla!$G:$G, MATCH(1, (tabla!$B:$B=TURNOS!Z$4)*(tabla!$E:$E=TURNOS!$B22), 0))</f>
        <v>Transmilenio (BRT 04:00 a 08:00 - Zonal 08:00 a 12:00)</v>
      </c>
      <c r="AA22" s="16" t="str" cm="1">
        <f t="array" ref="AA22">INDEX(tabla!$G:$G, MATCH(1, (tabla!$B:$B=TURNOS!AA$4)*(tabla!$E:$E=TURNOS!$B22), 0))</f>
        <v>Transmilenio (BRT 04:00 a 08:00 - Zonal 08:00 a 12:00)</v>
      </c>
      <c r="AB22" s="16" t="str" cm="1">
        <f t="array" ref="AB22">INDEX(tabla!$G:$G, MATCH(1, (tabla!$B:$B=TURNOS!AB$4)*(tabla!$E:$E=TURNOS!$B22), 0))</f>
        <v>Transmilenio (BRT 04:00 a 08:00 - Zonal 08:00 a 12:00)</v>
      </c>
      <c r="AC22" s="16" t="str" cm="1">
        <f t="array" ref="AC22">INDEX(tabla!$G:$G, MATCH(1, (tabla!$B:$B=TURNOS!AC$4)*(tabla!$E:$E=TURNOS!$B22), 0))</f>
        <v>DESCANSO</v>
      </c>
      <c r="AD22" s="16" t="str" cm="1">
        <f t="array" ref="AD22">INDEX(tabla!$G:$G, MATCH(1, (tabla!$B:$B=TURNOS!AD$4)*(tabla!$E:$E=TURNOS!$B22), 0))</f>
        <v>DESCANSO</v>
      </c>
      <c r="AE22" s="16" t="str" cm="1">
        <f t="array" ref="AE22">INDEX(tabla!$G:$G, MATCH(1, (tabla!$B:$B=TURNOS!AE$4)*(tabla!$E:$E=TURNOS!$B22), 0))</f>
        <v>DESCANSO</v>
      </c>
      <c r="AF22" s="16" t="str" cm="1">
        <f t="array" ref="AF22">INDEX(tabla!$G:$G, MATCH(1, (tabla!$B:$B=TURNOS!AF$4)*(tabla!$E:$E=TURNOS!$B22), 0))</f>
        <v>RB - Torre Colpatria</v>
      </c>
      <c r="AG22" s="16" t="str" cm="1">
        <f t="array" ref="AG22">INDEX(tabla!$G:$G, MATCH(1, (tabla!$B:$B=TURNOS!AG$4)*(tabla!$E:$E=TURNOS!$B22), 0))</f>
        <v>RB - Torre Colpatria</v>
      </c>
      <c r="AJ22" s="13"/>
      <c r="AK22" s="12"/>
      <c r="AL22" s="12"/>
    </row>
    <row r="23" spans="2:38" ht="15" customHeight="1" x14ac:dyDescent="0.25">
      <c r="B23" s="32"/>
      <c r="C23" s="16" cm="1">
        <f t="array" ref="C23">INDEX(tabla!$C:$C, MATCH(1, (tabla!$B:$B=TURNOS!C$4)*(tabla!$E:$E=TURNOS!$B22), 0))</f>
        <v>0</v>
      </c>
      <c r="D23" s="16" cm="1">
        <f t="array" ref="D23">INDEX(tabla!$C:$C, MATCH(1, (tabla!$B:$B=TURNOS!D$4)*(tabla!$E:$E=TURNOS!$B22), 0))</f>
        <v>0.33333333333333331</v>
      </c>
      <c r="E23" s="16" cm="1">
        <f t="array" ref="E23">INDEX(tabla!$C:$C, MATCH(1, (tabla!$B:$B=TURNOS!E$4)*(tabla!$E:$E=TURNOS!$B22), 0))</f>
        <v>0.33333333333333331</v>
      </c>
      <c r="F23" s="16" cm="1">
        <f t="array" ref="F23">INDEX(tabla!$C:$C, MATCH(1, (tabla!$B:$B=TURNOS!F$4)*(tabla!$E:$E=TURNOS!$B22), 0))</f>
        <v>0.54166666666666663</v>
      </c>
      <c r="G23" s="16" cm="1">
        <f t="array" ref="G23">INDEX(tabla!$C:$C, MATCH(1, (tabla!$B:$B=TURNOS!G$4)*(tabla!$E:$E=TURNOS!$B22), 0))</f>
        <v>0.54166666666666663</v>
      </c>
      <c r="H23" s="16" cm="1">
        <f t="array" ref="H23">INDEX(tabla!$C:$C, MATCH(1, (tabla!$B:$B=TURNOS!H$4)*(tabla!$E:$E=TURNOS!$B22), 0))</f>
        <v>0.5</v>
      </c>
      <c r="I23" s="16" cm="1">
        <f t="array" ref="I23">INDEX(tabla!$C:$C, MATCH(1, (tabla!$B:$B=TURNOS!I$4)*(tabla!$E:$E=TURNOS!$B22), 0))</f>
        <v>0</v>
      </c>
      <c r="J23" s="16" cm="1">
        <f t="array" ref="J23">INDEX(tabla!$C:$C, MATCH(1, (tabla!$B:$B=TURNOS!J$4)*(tabla!$E:$E=TURNOS!$B22), 0))</f>
        <v>0</v>
      </c>
      <c r="K23" s="16" cm="1">
        <f t="array" ref="K23">INDEX(tabla!$C:$C, MATCH(1, (tabla!$B:$B=TURNOS!K$4)*(tabla!$E:$E=TURNOS!$B22), 0))</f>
        <v>0.5</v>
      </c>
      <c r="L23" s="16" cm="1">
        <f t="array" ref="L23">INDEX(tabla!$C:$C, MATCH(1, (tabla!$B:$B=TURNOS!L$4)*(tabla!$E:$E=TURNOS!$B22), 0))</f>
        <v>0.33333333333333331</v>
      </c>
      <c r="M23" s="16" cm="1">
        <f t="array" ref="M23">INDEX(tabla!$C:$C, MATCH(1, (tabla!$B:$B=TURNOS!M$4)*(tabla!$E:$E=TURNOS!$B22), 0))</f>
        <v>0.33333333333333331</v>
      </c>
      <c r="N23" s="16" cm="1">
        <f t="array" ref="N23">INDEX(tabla!$C:$C, MATCH(1, (tabla!$B:$B=TURNOS!N$4)*(tabla!$E:$E=TURNOS!$B22), 0))</f>
        <v>0.33333333333333331</v>
      </c>
      <c r="O23" s="16" cm="1">
        <f t="array" ref="O23">INDEX(tabla!$C:$C, MATCH(1, (tabla!$B:$B=TURNOS!O$4)*(tabla!$E:$E=TURNOS!$B22), 0))</f>
        <v>0.16666666666666666</v>
      </c>
      <c r="P23" s="16" cm="1">
        <f t="array" ref="P23">INDEX(tabla!$C:$C, MATCH(1, (tabla!$B:$B=TURNOS!P$4)*(tabla!$E:$E=TURNOS!$B22), 0))</f>
        <v>0</v>
      </c>
      <c r="Q23" s="16" cm="1">
        <f t="array" ref="Q23">INDEX(tabla!$C:$C, MATCH(1, (tabla!$B:$B=TURNOS!Q$4)*(tabla!$E:$E=TURNOS!$B22), 0))</f>
        <v>0</v>
      </c>
      <c r="R23" s="16" cm="1">
        <f t="array" ref="R23">INDEX(tabla!$C:$C, MATCH(1, (tabla!$B:$B=TURNOS!R$4)*(tabla!$E:$E=TURNOS!$B22), 0))</f>
        <v>0.33333333333333331</v>
      </c>
      <c r="S23" s="16" cm="1">
        <f t="array" ref="S23">INDEX(tabla!$C:$C, MATCH(1, (tabla!$B:$B=TURNOS!S$4)*(tabla!$E:$E=TURNOS!$B22), 0))</f>
        <v>0.33333333333333331</v>
      </c>
      <c r="T23" s="16" cm="1">
        <f t="array" ref="T23">INDEX(tabla!$C:$C, MATCH(1, (tabla!$B:$B=TURNOS!T$4)*(tabla!$E:$E=TURNOS!$B22), 0))</f>
        <v>0.33333333333333331</v>
      </c>
      <c r="U23" s="16" cm="1">
        <f t="array" ref="U23">INDEX(tabla!$C:$C, MATCH(1, (tabla!$B:$B=TURNOS!U$4)*(tabla!$E:$E=TURNOS!$B22), 0))</f>
        <v>0.33333333333333331</v>
      </c>
      <c r="V23" s="16" cm="1">
        <f t="array" ref="V23">INDEX(tabla!$C:$C, MATCH(1, (tabla!$B:$B=TURNOS!V$4)*(tabla!$E:$E=TURNOS!$B22), 0))</f>
        <v>0</v>
      </c>
      <c r="W23" s="16" cm="1">
        <f t="array" ref="W23">INDEX(tabla!$C:$C, MATCH(1, (tabla!$B:$B=TURNOS!W$4)*(tabla!$E:$E=TURNOS!$B22), 0))</f>
        <v>0.29166666666666669</v>
      </c>
      <c r="X23" s="16" cm="1">
        <f t="array" ref="X23">INDEX(tabla!$C:$C, MATCH(1, (tabla!$B:$B=TURNOS!X$4)*(tabla!$E:$E=TURNOS!$B22), 0))</f>
        <v>0.25</v>
      </c>
      <c r="Y23" s="16" cm="1">
        <f t="array" ref="Y23">INDEX(tabla!$C:$C, MATCH(1, (tabla!$B:$B=TURNOS!Y$4)*(tabla!$E:$E=TURNOS!$B22), 0))</f>
        <v>0.16666666666666666</v>
      </c>
      <c r="Z23" s="16" cm="1">
        <f t="array" ref="Z23">INDEX(tabla!$C:$C, MATCH(1, (tabla!$B:$B=TURNOS!Z$4)*(tabla!$E:$E=TURNOS!$B22), 0))</f>
        <v>0.16666666666666666</v>
      </c>
      <c r="AA23" s="16" cm="1">
        <f t="array" ref="AA23">INDEX(tabla!$C:$C, MATCH(1, (tabla!$B:$B=TURNOS!AA$4)*(tabla!$E:$E=TURNOS!$B22), 0))</f>
        <v>0.16666666666666666</v>
      </c>
      <c r="AB23" s="16" cm="1">
        <f t="array" ref="AB23">INDEX(tabla!$C:$C, MATCH(1, (tabla!$B:$B=TURNOS!AB$4)*(tabla!$E:$E=TURNOS!$B22), 0))</f>
        <v>0.16666666666666666</v>
      </c>
      <c r="AC23" s="16" cm="1">
        <f t="array" ref="AC23">INDEX(tabla!$C:$C, MATCH(1, (tabla!$B:$B=TURNOS!AC$4)*(tabla!$E:$E=TURNOS!$B22), 0))</f>
        <v>0</v>
      </c>
      <c r="AD23" s="16" cm="1">
        <f t="array" ref="AD23">INDEX(tabla!$C:$C, MATCH(1, (tabla!$B:$B=TURNOS!AD$4)*(tabla!$E:$E=TURNOS!$B22), 0))</f>
        <v>0</v>
      </c>
      <c r="AE23" s="16" cm="1">
        <f t="array" ref="AE23">INDEX(tabla!$C:$C, MATCH(1, (tabla!$B:$B=TURNOS!AE$4)*(tabla!$E:$E=TURNOS!$B22), 0))</f>
        <v>0</v>
      </c>
      <c r="AF23" s="16" cm="1">
        <f t="array" ref="AF23">INDEX(tabla!$C:$C, MATCH(1, (tabla!$B:$B=TURNOS!AF$4)*(tabla!$E:$E=TURNOS!$B22), 0))</f>
        <v>0.33333333333333331</v>
      </c>
      <c r="AG23" s="16" cm="1">
        <f t="array" ref="AG23">INDEX(tabla!$C:$C, MATCH(1, (tabla!$B:$B=TURNOS!AG$4)*(tabla!$E:$E=TURNOS!$B22), 0))</f>
        <v>0.33333333333333331</v>
      </c>
      <c r="AJ23" s="13"/>
      <c r="AK23" s="12"/>
      <c r="AL23" s="12"/>
    </row>
    <row r="24" spans="2:38" ht="15" customHeight="1" x14ac:dyDescent="0.25">
      <c r="B24" s="33"/>
      <c r="C24" s="16" cm="1">
        <f t="array" ref="C24">INDEX(tabla!$D:$D, MATCH(1, (tabla!$B:$B=TURNOS!C$4)*(tabla!$E:$E=TURNOS!$B22), 0))</f>
        <v>0</v>
      </c>
      <c r="D24" s="16" cm="1">
        <f t="array" ref="D24">INDEX(tabla!$D:$D, MATCH(1, (tabla!$B:$B=TURNOS!D$4)*(tabla!$E:$E=TURNOS!$B22), 0))</f>
        <v>0.75</v>
      </c>
      <c r="E24" s="16" cm="1">
        <f t="array" ref="E24">INDEX(tabla!$D:$D, MATCH(1, (tabla!$B:$B=TURNOS!E$4)*(tabla!$E:$E=TURNOS!$B22), 0))</f>
        <v>0.75</v>
      </c>
      <c r="F24" s="16" cm="1">
        <f t="array" ref="F24">INDEX(tabla!$D:$D, MATCH(1, (tabla!$B:$B=TURNOS!F$4)*(tabla!$E:$E=TURNOS!$B22), 0))</f>
        <v>0.91666666666666663</v>
      </c>
      <c r="G24" s="16" cm="1">
        <f t="array" ref="G24">INDEX(tabla!$D:$D, MATCH(1, (tabla!$B:$B=TURNOS!G$4)*(tabla!$E:$E=TURNOS!$B22), 0))</f>
        <v>0.91666666666666663</v>
      </c>
      <c r="H24" s="16" cm="1">
        <f t="array" ref="H24">INDEX(tabla!$D:$D, MATCH(1, (tabla!$B:$B=TURNOS!H$4)*(tabla!$E:$E=TURNOS!$B22), 0))</f>
        <v>0.70833333333333337</v>
      </c>
      <c r="I24" s="16" cm="1">
        <f t="array" ref="I24">INDEX(tabla!$D:$D, MATCH(1, (tabla!$B:$B=TURNOS!I$4)*(tabla!$E:$E=TURNOS!$B22), 0))</f>
        <v>0</v>
      </c>
      <c r="J24" s="16" cm="1">
        <f t="array" ref="J24">INDEX(tabla!$D:$D, MATCH(1, (tabla!$B:$B=TURNOS!J$4)*(tabla!$E:$E=TURNOS!$B22), 0))</f>
        <v>0</v>
      </c>
      <c r="K24" s="16" cm="1">
        <f t="array" ref="K24">INDEX(tabla!$D:$D, MATCH(1, (tabla!$B:$B=TURNOS!K$4)*(tabla!$E:$E=TURNOS!$B22), 0))</f>
        <v>0.91666666666666663</v>
      </c>
      <c r="L24" s="16" cm="1">
        <f t="array" ref="L24">INDEX(tabla!$D:$D, MATCH(1, (tabla!$B:$B=TURNOS!L$4)*(tabla!$E:$E=TURNOS!$B22), 0))</f>
        <v>0.75</v>
      </c>
      <c r="M24" s="16" cm="1">
        <f t="array" ref="M24">INDEX(tabla!$D:$D, MATCH(1, (tabla!$B:$B=TURNOS!M$4)*(tabla!$E:$E=TURNOS!$B22), 0))</f>
        <v>0.75</v>
      </c>
      <c r="N24" s="16" cm="1">
        <f t="array" ref="N24">INDEX(tabla!$D:$D, MATCH(1, (tabla!$B:$B=TURNOS!N$4)*(tabla!$E:$E=TURNOS!$B22), 0))</f>
        <v>0.66666666666666663</v>
      </c>
      <c r="O24" s="16" cm="1">
        <f t="array" ref="O24">INDEX(tabla!$D:$D, MATCH(1, (tabla!$B:$B=TURNOS!O$4)*(tabla!$E:$E=TURNOS!$B22), 0))</f>
        <v>0.5</v>
      </c>
      <c r="P24" s="16" cm="1">
        <f t="array" ref="P24">INDEX(tabla!$D:$D, MATCH(1, (tabla!$B:$B=TURNOS!P$4)*(tabla!$E:$E=TURNOS!$B22), 0))</f>
        <v>0</v>
      </c>
      <c r="Q24" s="16" cm="1">
        <f t="array" ref="Q24">INDEX(tabla!$D:$D, MATCH(1, (tabla!$B:$B=TURNOS!Q$4)*(tabla!$E:$E=TURNOS!$B22), 0))</f>
        <v>0</v>
      </c>
      <c r="R24" s="16" cm="1">
        <f t="array" ref="R24">INDEX(tabla!$D:$D, MATCH(1, (tabla!$B:$B=TURNOS!R$4)*(tabla!$E:$E=TURNOS!$B22), 0))</f>
        <v>0.75</v>
      </c>
      <c r="S24" s="16" cm="1">
        <f t="array" ref="S24">INDEX(tabla!$D:$D, MATCH(1, (tabla!$B:$B=TURNOS!S$4)*(tabla!$E:$E=TURNOS!$B22), 0))</f>
        <v>0.70833333333333337</v>
      </c>
      <c r="T24" s="16" cm="1">
        <f t="array" ref="T24">INDEX(tabla!$D:$D, MATCH(1, (tabla!$B:$B=TURNOS!T$4)*(tabla!$E:$E=TURNOS!$B22), 0))</f>
        <v>0.66666666666666663</v>
      </c>
      <c r="U24" s="16" cm="1">
        <f t="array" ref="U24">INDEX(tabla!$D:$D, MATCH(1, (tabla!$B:$B=TURNOS!U$4)*(tabla!$E:$E=TURNOS!$B22), 0))</f>
        <v>0.66666666666666663</v>
      </c>
      <c r="V24" s="16" cm="1">
        <f t="array" ref="V24">INDEX(tabla!$D:$D, MATCH(1, (tabla!$B:$B=TURNOS!V$4)*(tabla!$E:$E=TURNOS!$B22), 0))</f>
        <v>0</v>
      </c>
      <c r="W24" s="16" cm="1">
        <f t="array" ref="W24">INDEX(tabla!$D:$D, MATCH(1, (tabla!$B:$B=TURNOS!W$4)*(tabla!$E:$E=TURNOS!$B22), 0))</f>
        <v>0.58333333333333337</v>
      </c>
      <c r="X24" s="16" cm="1">
        <f t="array" ref="X24">INDEX(tabla!$D:$D, MATCH(1, (tabla!$B:$B=TURNOS!X$4)*(tabla!$E:$E=TURNOS!$B22), 0))</f>
        <v>0.58333333333333337</v>
      </c>
      <c r="Y24" s="16" cm="1">
        <f t="array" ref="Y24">INDEX(tabla!$D:$D, MATCH(1, (tabla!$B:$B=TURNOS!Y$4)*(tabla!$E:$E=TURNOS!$B22), 0))</f>
        <v>0.5</v>
      </c>
      <c r="Z24" s="16" cm="1">
        <f t="array" ref="Z24">INDEX(tabla!$D:$D, MATCH(1, (tabla!$B:$B=TURNOS!Z$4)*(tabla!$E:$E=TURNOS!$B22), 0))</f>
        <v>0.5</v>
      </c>
      <c r="AA24" s="16" cm="1">
        <f t="array" ref="AA24">INDEX(tabla!$D:$D, MATCH(1, (tabla!$B:$B=TURNOS!AA$4)*(tabla!$E:$E=TURNOS!$B22), 0))</f>
        <v>0.5</v>
      </c>
      <c r="AB24" s="16" cm="1">
        <f t="array" ref="AB24">INDEX(tabla!$D:$D, MATCH(1, (tabla!$B:$B=TURNOS!AB$4)*(tabla!$E:$E=TURNOS!$B22), 0))</f>
        <v>0.5</v>
      </c>
      <c r="AC24" s="16" cm="1">
        <f t="array" ref="AC24">INDEX(tabla!$D:$D, MATCH(1, (tabla!$B:$B=TURNOS!AC$4)*(tabla!$E:$E=TURNOS!$B22), 0))</f>
        <v>0</v>
      </c>
      <c r="AD24" s="16" cm="1">
        <f t="array" ref="AD24">INDEX(tabla!$D:$D, MATCH(1, (tabla!$B:$B=TURNOS!AD$4)*(tabla!$E:$E=TURNOS!$B22), 0))</f>
        <v>0</v>
      </c>
      <c r="AE24" s="16" cm="1">
        <f t="array" ref="AE24">INDEX(tabla!$D:$D, MATCH(1, (tabla!$B:$B=TURNOS!AE$4)*(tabla!$E:$E=TURNOS!$B22), 0))</f>
        <v>0</v>
      </c>
      <c r="AF24" s="16" cm="1">
        <f t="array" ref="AF24">INDEX(tabla!$D:$D, MATCH(1, (tabla!$B:$B=TURNOS!AF$4)*(tabla!$E:$E=TURNOS!$B22), 0))</f>
        <v>0.75</v>
      </c>
      <c r="AG24" s="16" cm="1">
        <f t="array" ref="AG24">INDEX(tabla!$D:$D, MATCH(1, (tabla!$B:$B=TURNOS!AG$4)*(tabla!$E:$E=TURNOS!$B22), 0))</f>
        <v>0.75</v>
      </c>
      <c r="AJ24" s="13"/>
      <c r="AK24" s="12"/>
      <c r="AL24" s="12"/>
    </row>
    <row r="25" spans="2:38" ht="63.75" customHeight="1" x14ac:dyDescent="0.25">
      <c r="B25" s="31" t="str">
        <f>PARAMETROS!F7</f>
        <v>Andres David Ortiz Munca</v>
      </c>
      <c r="C25" s="16" t="str" cm="1">
        <f t="array" ref="C25">INDEX(tabla!$G:$G, MATCH(1, (tabla!$B:$B=TURNOS!C$4)*(tabla!$E:$E=TURNOS!$B25), 0))</f>
        <v>DESCANSO</v>
      </c>
      <c r="D25" s="16" t="str" cm="1">
        <f t="array" ref="D25">INDEX(tabla!$G:$G, MATCH(1, (tabla!$B:$B=TURNOS!D$4)*(tabla!$E:$E=TURNOS!$B25), 0))</f>
        <v>Transmilenio (BRT 08:00 a 12:00 - Zonal 13:00 a 18:00)</v>
      </c>
      <c r="E25" s="16" t="str" cm="1">
        <f t="array" ref="E25">INDEX(tabla!$G:$G, MATCH(1, (tabla!$B:$B=TURNOS!E$4)*(tabla!$E:$E=TURNOS!$B25), 0))</f>
        <v>Transmilenio (Zonal 08:00 a 12:00 - BRT 13:00 a 17:00)</v>
      </c>
      <c r="F25" s="16" t="str" cm="1">
        <f t="array" ref="F25">INDEX(tabla!$G:$G, MATCH(1, (tabla!$B:$B=TURNOS!F$4)*(tabla!$E:$E=TURNOS!$B25), 0))</f>
        <v>Transmilenio (BRT 08:00 a 12:00 - Zonal 13:00 a 17:00)</v>
      </c>
      <c r="G25" s="16" t="str" cm="1">
        <f t="array" ref="G25">INDEX(tabla!$G:$G, MATCH(1, (tabla!$B:$B=TURNOS!G$4)*(tabla!$E:$E=TURNOS!$B25), 0))</f>
        <v>Transmilenio (Zonal 08:00 a 12:00 - BRT 13:00 a 17:00)</v>
      </c>
      <c r="H25" s="16" t="str" cm="1">
        <f t="array" ref="H25">INDEX(tabla!$G:$G, MATCH(1, (tabla!$B:$B=TURNOS!H$4)*(tabla!$E:$E=TURNOS!$B25), 0))</f>
        <v>DESCANSO</v>
      </c>
      <c r="I25" s="16" t="str" cm="1">
        <f t="array" ref="I25">INDEX(tabla!$G:$G, MATCH(1, (tabla!$B:$B=TURNOS!I$4)*(tabla!$E:$E=TURNOS!$B25), 0))</f>
        <v>Transmilenio (BRT 07:00 a 11:00 - Zonal 11:00 a 14:00)</v>
      </c>
      <c r="J25" s="16" t="str" cm="1">
        <f t="array" ref="J25">INDEX(tabla!$G:$G, MATCH(1, (tabla!$B:$B=TURNOS!J$4)*(tabla!$E:$E=TURNOS!$B25), 0))</f>
        <v>Transmilenio (BRT 06:00 a 10:00 - Zonal 10:00 a 14:00)</v>
      </c>
      <c r="K25" s="16" t="str" cm="1">
        <f t="array" ref="K25">INDEX(tabla!$G:$G, MATCH(1, (tabla!$B:$B=TURNOS!K$4)*(tabla!$E:$E=TURNOS!$B25), 0))</f>
        <v>Transmilenio (Zonal 04:00 a 08:00 - BRT 08:00 a 12:00)</v>
      </c>
      <c r="L25" s="16" t="str" cm="1">
        <f t="array" ref="L25">INDEX(tabla!$G:$G, MATCH(1, (tabla!$B:$B=TURNOS!L$4)*(tabla!$E:$E=TURNOS!$B25), 0))</f>
        <v>Transmilenio (Zonal 04:00 a 08:00 - BRT 08:00 a 12:00)</v>
      </c>
      <c r="M25" s="16" t="str" cm="1">
        <f t="array" ref="M25">INDEX(tabla!$G:$G, MATCH(1, (tabla!$B:$B=TURNOS!M$4)*(tabla!$E:$E=TURNOS!$B25), 0))</f>
        <v>Transmilenio (Zonal 04:00 a 08:00 - BRT 08:00 a 12:00)</v>
      </c>
      <c r="N25" s="16" t="str" cm="1">
        <f t="array" ref="N25">INDEX(tabla!$G:$G, MATCH(1, (tabla!$B:$B=TURNOS!N$4)*(tabla!$E:$E=TURNOS!$B25), 0))</f>
        <v>Transmilenio (Zonal 04:00 a 08:00 - BRT 08:00 a 12:00)</v>
      </c>
      <c r="O25" s="16" t="str" cm="1">
        <f t="array" ref="O25">INDEX(tabla!$G:$G, MATCH(1, (tabla!$B:$B=TURNOS!O$4)*(tabla!$E:$E=TURNOS!$B25), 0))</f>
        <v>DESCANSO</v>
      </c>
      <c r="P25" s="16" t="str" cm="1">
        <f t="array" ref="P25">INDEX(tabla!$G:$G, MATCH(1, (tabla!$B:$B=TURNOS!P$4)*(tabla!$E:$E=TURNOS!$B25), 0))</f>
        <v>DESCANSO</v>
      </c>
      <c r="Q25" s="16" t="str" cm="1">
        <f t="array" ref="Q25">INDEX(tabla!$G:$G, MATCH(1, (tabla!$B:$B=TURNOS!Q$4)*(tabla!$E:$E=TURNOS!$B25), 0))</f>
        <v>DESCANSO</v>
      </c>
      <c r="R25" s="16" t="str" cm="1">
        <f t="array" ref="R25">INDEX(tabla!$G:$G, MATCH(1, (tabla!$B:$B=TURNOS!R$4)*(tabla!$E:$E=TURNOS!$B25), 0))</f>
        <v>RB - Torre Colpatria</v>
      </c>
      <c r="S25" s="16" t="str" cm="1">
        <f t="array" ref="S25">INDEX(tabla!$G:$G, MATCH(1, (tabla!$B:$B=TURNOS!S$4)*(tabla!$E:$E=TURNOS!$B25), 0))</f>
        <v>RB - Torre Colpatria</v>
      </c>
      <c r="T25" s="16" t="str" cm="1">
        <f t="array" ref="T25">INDEX(tabla!$G:$G, MATCH(1, (tabla!$B:$B=TURNOS!T$4)*(tabla!$E:$E=TURNOS!$B25), 0))</f>
        <v>Transmilenio (Zonal 13:00 a 18:00 - BRT 18:00 a 22:00)</v>
      </c>
      <c r="U25" s="16" t="str" cm="1">
        <f t="array" ref="U25">INDEX(tabla!$G:$G, MATCH(1, (tabla!$B:$B=TURNOS!U$4)*(tabla!$E:$E=TURNOS!$B25), 0))</f>
        <v>Transmilenio (BRT 13:00 a 18:00 - BRT 18:00 a 22:00)</v>
      </c>
      <c r="V25" s="16" t="str" cm="1">
        <f t="array" ref="V25">INDEX(tabla!$G:$G, MATCH(1, (tabla!$B:$B=TURNOS!V$4)*(tabla!$E:$E=TURNOS!$B25), 0))</f>
        <v>Transmilenio (Zonal 12:00 a 17:00)</v>
      </c>
      <c r="W25" s="16" t="str" cm="1">
        <f t="array" ref="W25">INDEX(tabla!$G:$G, MATCH(1, (tabla!$B:$B=TURNOS!W$4)*(tabla!$E:$E=TURNOS!$B25), 0))</f>
        <v>DESCANSO</v>
      </c>
      <c r="X25" s="16" t="str" cm="1">
        <f t="array" ref="X25">INDEX(tabla!$G:$G, MATCH(1, (tabla!$B:$B=TURNOS!X$4)*(tabla!$E:$E=TURNOS!$B25), 0))</f>
        <v>DESCANSO</v>
      </c>
      <c r="Y25" s="16" t="str" cm="1">
        <f t="array" ref="Y25">INDEX(tabla!$G:$G, MATCH(1, (tabla!$B:$B=TURNOS!Y$4)*(tabla!$E:$E=TURNOS!$B25), 0))</f>
        <v>VACACIONES</v>
      </c>
      <c r="Z25" s="16" t="str" cm="1">
        <f t="array" ref="Z25">INDEX(tabla!$G:$G, MATCH(1, (tabla!$B:$B=TURNOS!Z$4)*(tabla!$E:$E=TURNOS!$B25), 0))</f>
        <v>VACACIONES</v>
      </c>
      <c r="AA25" s="16" t="str" cm="1">
        <f t="array" ref="AA25">INDEX(tabla!$G:$G, MATCH(1, (tabla!$B:$B=TURNOS!AA$4)*(tabla!$E:$E=TURNOS!$B25), 0))</f>
        <v>VACACIONES</v>
      </c>
      <c r="AB25" s="16" t="str" cm="1">
        <f t="array" ref="AB25">INDEX(tabla!$G:$G, MATCH(1, (tabla!$B:$B=TURNOS!AB$4)*(tabla!$E:$E=TURNOS!$B25), 0))</f>
        <v>VACACIONES</v>
      </c>
      <c r="AC25" s="16" t="str" cm="1">
        <f t="array" ref="AC25">INDEX(tabla!$G:$G, MATCH(1, (tabla!$B:$B=TURNOS!AC$4)*(tabla!$E:$E=TURNOS!$B25), 0))</f>
        <v>VACACIONES</v>
      </c>
      <c r="AD25" s="16" t="str" cm="1">
        <f t="array" ref="AD25">INDEX(tabla!$G:$G, MATCH(1, (tabla!$B:$B=TURNOS!AD$4)*(tabla!$E:$E=TURNOS!$B25), 0))</f>
        <v>VACACIONES</v>
      </c>
      <c r="AE25" s="16" t="str" cm="1">
        <f t="array" ref="AE25">INDEX(tabla!$G:$G, MATCH(1, (tabla!$B:$B=TURNOS!AE$4)*(tabla!$E:$E=TURNOS!$B25), 0))</f>
        <v>VACACIONES</v>
      </c>
      <c r="AF25" s="16" t="str" cm="1">
        <f t="array" ref="AF25">INDEX(tabla!$G:$G, MATCH(1, (tabla!$B:$B=TURNOS!AF$4)*(tabla!$E:$E=TURNOS!$B25), 0))</f>
        <v>Transmilenio (BRT 08:00 a 12:00 - Zonal 13:00 a 18:00)</v>
      </c>
      <c r="AG25" s="16" t="str" cm="1">
        <f t="array" ref="AG25">INDEX(tabla!$G:$G, MATCH(1, (tabla!$B:$B=TURNOS!AG$4)*(tabla!$E:$E=TURNOS!$B25), 0))</f>
        <v>Transmilenio (Zonal 08:00 a 12:00 - BRT 13:00 a 18:00)</v>
      </c>
      <c r="AJ25" s="13"/>
      <c r="AK25" s="12"/>
      <c r="AL25" s="12"/>
    </row>
    <row r="26" spans="2:38" ht="15" customHeight="1" x14ac:dyDescent="0.25">
      <c r="B26" s="32"/>
      <c r="C26" s="16" cm="1">
        <f t="array" ref="C26">INDEX(tabla!$C:$C, MATCH(1, (tabla!$B:$B=TURNOS!C$4)*(tabla!$E:$E=TURNOS!$B25), 0))</f>
        <v>0</v>
      </c>
      <c r="D26" s="16" cm="1">
        <f t="array" ref="D26">INDEX(tabla!$C:$C, MATCH(1, (tabla!$B:$B=TURNOS!D$4)*(tabla!$E:$E=TURNOS!$B25), 0))</f>
        <v>0.33333333333333331</v>
      </c>
      <c r="E26" s="16" cm="1">
        <f t="array" ref="E26">INDEX(tabla!$C:$C, MATCH(1, (tabla!$B:$B=TURNOS!E$4)*(tabla!$E:$E=TURNOS!$B25), 0))</f>
        <v>0.33333333333333331</v>
      </c>
      <c r="F26" s="16" cm="1">
        <f t="array" ref="F26">INDEX(tabla!$C:$C, MATCH(1, (tabla!$B:$B=TURNOS!F$4)*(tabla!$E:$E=TURNOS!$B25), 0))</f>
        <v>0.33333333333333331</v>
      </c>
      <c r="G26" s="16" cm="1">
        <f t="array" ref="G26">INDEX(tabla!$C:$C, MATCH(1, (tabla!$B:$B=TURNOS!G$4)*(tabla!$E:$E=TURNOS!$B25), 0))</f>
        <v>0.33333333333333331</v>
      </c>
      <c r="H26" s="16" cm="1">
        <f t="array" ref="H26">INDEX(tabla!$C:$C, MATCH(1, (tabla!$B:$B=TURNOS!H$4)*(tabla!$E:$E=TURNOS!$B25), 0))</f>
        <v>0</v>
      </c>
      <c r="I26" s="16" cm="1">
        <f t="array" ref="I26">INDEX(tabla!$C:$C, MATCH(1, (tabla!$B:$B=TURNOS!I$4)*(tabla!$E:$E=TURNOS!$B25), 0))</f>
        <v>0.29166666666666669</v>
      </c>
      <c r="J26" s="16" cm="1">
        <f t="array" ref="J26">INDEX(tabla!$C:$C, MATCH(1, (tabla!$B:$B=TURNOS!J$4)*(tabla!$E:$E=TURNOS!$B25), 0))</f>
        <v>0.25</v>
      </c>
      <c r="K26" s="16" cm="1">
        <f t="array" ref="K26">INDEX(tabla!$C:$C, MATCH(1, (tabla!$B:$B=TURNOS!K$4)*(tabla!$E:$E=TURNOS!$B25), 0))</f>
        <v>0.16666666666666666</v>
      </c>
      <c r="L26" s="16" cm="1">
        <f t="array" ref="L26">INDEX(tabla!$C:$C, MATCH(1, (tabla!$B:$B=TURNOS!L$4)*(tabla!$E:$E=TURNOS!$B25), 0))</f>
        <v>0.16666666666666666</v>
      </c>
      <c r="M26" s="16" cm="1">
        <f t="array" ref="M26">INDEX(tabla!$C:$C, MATCH(1, (tabla!$B:$B=TURNOS!M$4)*(tabla!$E:$E=TURNOS!$B25), 0))</f>
        <v>0.16666666666666666</v>
      </c>
      <c r="N26" s="16" cm="1">
        <f t="array" ref="N26">INDEX(tabla!$C:$C, MATCH(1, (tabla!$B:$B=TURNOS!N$4)*(tabla!$E:$E=TURNOS!$B25), 0))</f>
        <v>0.16666666666666666</v>
      </c>
      <c r="O26" s="16" cm="1">
        <f t="array" ref="O26">INDEX(tabla!$C:$C, MATCH(1, (tabla!$B:$B=TURNOS!O$4)*(tabla!$E:$E=TURNOS!$B25), 0))</f>
        <v>0</v>
      </c>
      <c r="P26" s="16" cm="1">
        <f t="array" ref="P26">INDEX(tabla!$C:$C, MATCH(1, (tabla!$B:$B=TURNOS!P$4)*(tabla!$E:$E=TURNOS!$B25), 0))</f>
        <v>0</v>
      </c>
      <c r="Q26" s="16" cm="1">
        <f t="array" ref="Q26">INDEX(tabla!$C:$C, MATCH(1, (tabla!$B:$B=TURNOS!Q$4)*(tabla!$E:$E=TURNOS!$B25), 0))</f>
        <v>0</v>
      </c>
      <c r="R26" s="16" cm="1">
        <f t="array" ref="R26">INDEX(tabla!$C:$C, MATCH(1, (tabla!$B:$B=TURNOS!R$4)*(tabla!$E:$E=TURNOS!$B25), 0))</f>
        <v>0.33333333333333331</v>
      </c>
      <c r="S26" s="16" cm="1">
        <f t="array" ref="S26">INDEX(tabla!$C:$C, MATCH(1, (tabla!$B:$B=TURNOS!S$4)*(tabla!$E:$E=TURNOS!$B25), 0))</f>
        <v>0.33333333333333331</v>
      </c>
      <c r="T26" s="16" cm="1">
        <f t="array" ref="T26">INDEX(tabla!$C:$C, MATCH(1, (tabla!$B:$B=TURNOS!T$4)*(tabla!$E:$E=TURNOS!$B25), 0))</f>
        <v>0.54166666666666663</v>
      </c>
      <c r="U26" s="16" cm="1">
        <f t="array" ref="U26">INDEX(tabla!$C:$C, MATCH(1, (tabla!$B:$B=TURNOS!U$4)*(tabla!$E:$E=TURNOS!$B25), 0))</f>
        <v>0.54166666666666663</v>
      </c>
      <c r="V26" s="16" cm="1">
        <f t="array" ref="V26">INDEX(tabla!$C:$C, MATCH(1, (tabla!$B:$B=TURNOS!V$4)*(tabla!$E:$E=TURNOS!$B25), 0))</f>
        <v>0.5</v>
      </c>
      <c r="W26" s="16" cm="1">
        <f t="array" ref="W26">INDEX(tabla!$C:$C, MATCH(1, (tabla!$B:$B=TURNOS!W$4)*(tabla!$E:$E=TURNOS!$B25), 0))</f>
        <v>0</v>
      </c>
      <c r="X26" s="16" cm="1">
        <f t="array" ref="X26">INDEX(tabla!$C:$C, MATCH(1, (tabla!$B:$B=TURNOS!X$4)*(tabla!$E:$E=TURNOS!$B25), 0))</f>
        <v>0</v>
      </c>
      <c r="Y26" s="16" cm="1">
        <f t="array" ref="Y26">INDEX(tabla!$C:$C, MATCH(1, (tabla!$B:$B=TURNOS!Y$4)*(tabla!$E:$E=TURNOS!$B25), 0))</f>
        <v>0</v>
      </c>
      <c r="Z26" s="16" cm="1">
        <f t="array" ref="Z26">INDEX(tabla!$C:$C, MATCH(1, (tabla!$B:$B=TURNOS!Z$4)*(tabla!$E:$E=TURNOS!$B25), 0))</f>
        <v>0</v>
      </c>
      <c r="AA26" s="16" cm="1">
        <f t="array" ref="AA26">INDEX(tabla!$C:$C, MATCH(1, (tabla!$B:$B=TURNOS!AA$4)*(tabla!$E:$E=TURNOS!$B25), 0))</f>
        <v>0</v>
      </c>
      <c r="AB26" s="16" cm="1">
        <f t="array" ref="AB26">INDEX(tabla!$C:$C, MATCH(1, (tabla!$B:$B=TURNOS!AB$4)*(tabla!$E:$E=TURNOS!$B25), 0))</f>
        <v>0</v>
      </c>
      <c r="AC26" s="16" cm="1">
        <f t="array" ref="AC26">INDEX(tabla!$C:$C, MATCH(1, (tabla!$B:$B=TURNOS!AC$4)*(tabla!$E:$E=TURNOS!$B25), 0))</f>
        <v>0</v>
      </c>
      <c r="AD26" s="16" cm="1">
        <f t="array" ref="AD26">INDEX(tabla!$C:$C, MATCH(1, (tabla!$B:$B=TURNOS!AD$4)*(tabla!$E:$E=TURNOS!$B25), 0))</f>
        <v>0</v>
      </c>
      <c r="AE26" s="16" cm="1">
        <f t="array" ref="AE26">INDEX(tabla!$C:$C, MATCH(1, (tabla!$B:$B=TURNOS!AE$4)*(tabla!$E:$E=TURNOS!$B25), 0))</f>
        <v>0</v>
      </c>
      <c r="AF26" s="16" cm="1">
        <f t="array" ref="AF26">INDEX(tabla!$C:$C, MATCH(1, (tabla!$B:$B=TURNOS!AF$4)*(tabla!$E:$E=TURNOS!$B25), 0))</f>
        <v>0.33333333333333331</v>
      </c>
      <c r="AG26" s="16" cm="1">
        <f t="array" ref="AG26">INDEX(tabla!$C:$C, MATCH(1, (tabla!$B:$B=TURNOS!AG$4)*(tabla!$E:$E=TURNOS!$B25), 0))</f>
        <v>0.33333333333333331</v>
      </c>
      <c r="AJ26" s="13"/>
      <c r="AK26" s="12"/>
      <c r="AL26" s="12"/>
    </row>
    <row r="27" spans="2:38" ht="15" customHeight="1" x14ac:dyDescent="0.25">
      <c r="B27" s="33"/>
      <c r="C27" s="16" cm="1">
        <f t="array" ref="C27">INDEX(tabla!$D:$D, MATCH(1, (tabla!$B:$B=TURNOS!C$4)*(tabla!$E:$E=TURNOS!$B25), 0))</f>
        <v>0</v>
      </c>
      <c r="D27" s="16" cm="1">
        <f t="array" ref="D27">INDEX(tabla!$D:$D, MATCH(1, (tabla!$B:$B=TURNOS!D$4)*(tabla!$E:$E=TURNOS!$B25), 0))</f>
        <v>0.75</v>
      </c>
      <c r="E27" s="16" cm="1">
        <f t="array" ref="E27">INDEX(tabla!$D:$D, MATCH(1, (tabla!$B:$B=TURNOS!E$4)*(tabla!$E:$E=TURNOS!$B25), 0))</f>
        <v>0.70833333333333337</v>
      </c>
      <c r="F27" s="16" cm="1">
        <f t="array" ref="F27">INDEX(tabla!$D:$D, MATCH(1, (tabla!$B:$B=TURNOS!F$4)*(tabla!$E:$E=TURNOS!$B25), 0))</f>
        <v>0.66666666666666663</v>
      </c>
      <c r="G27" s="16" cm="1">
        <f t="array" ref="G27">INDEX(tabla!$D:$D, MATCH(1, (tabla!$B:$B=TURNOS!G$4)*(tabla!$E:$E=TURNOS!$B25), 0))</f>
        <v>0.66666666666666663</v>
      </c>
      <c r="H27" s="16" cm="1">
        <f t="array" ref="H27">INDEX(tabla!$D:$D, MATCH(1, (tabla!$B:$B=TURNOS!H$4)*(tabla!$E:$E=TURNOS!$B25), 0))</f>
        <v>0</v>
      </c>
      <c r="I27" s="16" cm="1">
        <f t="array" ref="I27">INDEX(tabla!$D:$D, MATCH(1, (tabla!$B:$B=TURNOS!I$4)*(tabla!$E:$E=TURNOS!$B25), 0))</f>
        <v>0.58333333333333337</v>
      </c>
      <c r="J27" s="16" cm="1">
        <f t="array" ref="J27">INDEX(tabla!$D:$D, MATCH(1, (tabla!$B:$B=TURNOS!J$4)*(tabla!$E:$E=TURNOS!$B25), 0))</f>
        <v>0.58333333333333337</v>
      </c>
      <c r="K27" s="16" cm="1">
        <f t="array" ref="K27">INDEX(tabla!$D:$D, MATCH(1, (tabla!$B:$B=TURNOS!K$4)*(tabla!$E:$E=TURNOS!$B25), 0))</f>
        <v>0.5</v>
      </c>
      <c r="L27" s="16" cm="1">
        <f t="array" ref="L27">INDEX(tabla!$D:$D, MATCH(1, (tabla!$B:$B=TURNOS!L$4)*(tabla!$E:$E=TURNOS!$B25), 0))</f>
        <v>0.5</v>
      </c>
      <c r="M27" s="16" cm="1">
        <f t="array" ref="M27">INDEX(tabla!$D:$D, MATCH(1, (tabla!$B:$B=TURNOS!M$4)*(tabla!$E:$E=TURNOS!$B25), 0))</f>
        <v>0.5</v>
      </c>
      <c r="N27" s="16" cm="1">
        <f t="array" ref="N27">INDEX(tabla!$D:$D, MATCH(1, (tabla!$B:$B=TURNOS!N$4)*(tabla!$E:$E=TURNOS!$B25), 0))</f>
        <v>0.5</v>
      </c>
      <c r="O27" s="16" cm="1">
        <f t="array" ref="O27">INDEX(tabla!$D:$D, MATCH(1, (tabla!$B:$B=TURNOS!O$4)*(tabla!$E:$E=TURNOS!$B25), 0))</f>
        <v>0</v>
      </c>
      <c r="P27" s="16" cm="1">
        <f t="array" ref="P27">INDEX(tabla!$D:$D, MATCH(1, (tabla!$B:$B=TURNOS!P$4)*(tabla!$E:$E=TURNOS!$B25), 0))</f>
        <v>0</v>
      </c>
      <c r="Q27" s="16" cm="1">
        <f t="array" ref="Q27">INDEX(tabla!$D:$D, MATCH(1, (tabla!$B:$B=TURNOS!Q$4)*(tabla!$E:$E=TURNOS!$B25), 0))</f>
        <v>0</v>
      </c>
      <c r="R27" s="16" cm="1">
        <f t="array" ref="R27">INDEX(tabla!$D:$D, MATCH(1, (tabla!$B:$B=TURNOS!R$4)*(tabla!$E:$E=TURNOS!$B25), 0))</f>
        <v>0.75</v>
      </c>
      <c r="S27" s="16" cm="1">
        <f t="array" ref="S27">INDEX(tabla!$D:$D, MATCH(1, (tabla!$B:$B=TURNOS!S$4)*(tabla!$E:$E=TURNOS!$B25), 0))</f>
        <v>0.75</v>
      </c>
      <c r="T27" s="16" cm="1">
        <f t="array" ref="T27">INDEX(tabla!$D:$D, MATCH(1, (tabla!$B:$B=TURNOS!T$4)*(tabla!$E:$E=TURNOS!$B25), 0))</f>
        <v>0.91666666666666663</v>
      </c>
      <c r="U27" s="16" cm="1">
        <f t="array" ref="U27">INDEX(tabla!$D:$D, MATCH(1, (tabla!$B:$B=TURNOS!U$4)*(tabla!$E:$E=TURNOS!$B25), 0))</f>
        <v>0.91666666666666663</v>
      </c>
      <c r="V27" s="16" cm="1">
        <f t="array" ref="V27">INDEX(tabla!$D:$D, MATCH(1, (tabla!$B:$B=TURNOS!V$4)*(tabla!$E:$E=TURNOS!$B25), 0))</f>
        <v>0.70833333333333337</v>
      </c>
      <c r="W27" s="16" cm="1">
        <f t="array" ref="W27">INDEX(tabla!$D:$D, MATCH(1, (tabla!$B:$B=TURNOS!W$4)*(tabla!$E:$E=TURNOS!$B25), 0))</f>
        <v>0</v>
      </c>
      <c r="X27" s="16" cm="1">
        <f t="array" ref="X27">INDEX(tabla!$D:$D, MATCH(1, (tabla!$B:$B=TURNOS!X$4)*(tabla!$E:$E=TURNOS!$B25), 0))</f>
        <v>0</v>
      </c>
      <c r="Y27" s="16" cm="1">
        <f t="array" ref="Y27">INDEX(tabla!$D:$D, MATCH(1, (tabla!$B:$B=TURNOS!Y$4)*(tabla!$E:$E=TURNOS!$B25), 0))</f>
        <v>0</v>
      </c>
      <c r="Z27" s="16" cm="1">
        <f t="array" ref="Z27">INDEX(tabla!$D:$D, MATCH(1, (tabla!$B:$B=TURNOS!Z$4)*(tabla!$E:$E=TURNOS!$B25), 0))</f>
        <v>0</v>
      </c>
      <c r="AA27" s="16" cm="1">
        <f t="array" ref="AA27">INDEX(tabla!$D:$D, MATCH(1, (tabla!$B:$B=TURNOS!AA$4)*(tabla!$E:$E=TURNOS!$B25), 0))</f>
        <v>0</v>
      </c>
      <c r="AB27" s="16" cm="1">
        <f t="array" ref="AB27">INDEX(tabla!$D:$D, MATCH(1, (tabla!$B:$B=TURNOS!AB$4)*(tabla!$E:$E=TURNOS!$B25), 0))</f>
        <v>0</v>
      </c>
      <c r="AC27" s="16" cm="1">
        <f t="array" ref="AC27">INDEX(tabla!$D:$D, MATCH(1, (tabla!$B:$B=TURNOS!AC$4)*(tabla!$E:$E=TURNOS!$B25), 0))</f>
        <v>0</v>
      </c>
      <c r="AD27" s="16" cm="1">
        <f t="array" ref="AD27">INDEX(tabla!$D:$D, MATCH(1, (tabla!$B:$B=TURNOS!AD$4)*(tabla!$E:$E=TURNOS!$B25), 0))</f>
        <v>0</v>
      </c>
      <c r="AE27" s="16" cm="1">
        <f t="array" ref="AE27">INDEX(tabla!$D:$D, MATCH(1, (tabla!$B:$B=TURNOS!AE$4)*(tabla!$E:$E=TURNOS!$B25), 0))</f>
        <v>0</v>
      </c>
      <c r="AF27" s="16" cm="1">
        <f t="array" ref="AF27">INDEX(tabla!$D:$D, MATCH(1, (tabla!$B:$B=TURNOS!AF$4)*(tabla!$E:$E=TURNOS!$B25), 0))</f>
        <v>0.75</v>
      </c>
      <c r="AG27" s="16" cm="1">
        <f t="array" ref="AG27">INDEX(tabla!$D:$D, MATCH(1, (tabla!$B:$B=TURNOS!AG$4)*(tabla!$E:$E=TURNOS!$B25), 0))</f>
        <v>0.75</v>
      </c>
      <c r="AJ27" s="13"/>
      <c r="AK27" s="12"/>
      <c r="AL27" s="12"/>
    </row>
    <row r="28" spans="2:38" ht="63.75" customHeight="1" x14ac:dyDescent="0.25">
      <c r="B28" s="31" t="str">
        <f>PARAMETROS!F8</f>
        <v>Jean Marco Avila Sanchez</v>
      </c>
      <c r="C28" s="16" t="str" cm="1">
        <f t="array" ref="C28">INDEX(tabla!$G:$G, MATCH(1, (tabla!$B:$B=TURNOS!C$4)*(tabla!$E:$E=TURNOS!$B28), 0))</f>
        <v>Transmilenio (BRT 06:00 a 10:00- Zonal 10:00 a 14:00)</v>
      </c>
      <c r="D28" s="16" t="str" cm="1">
        <f t="array" ref="D28">INDEX(tabla!$G:$G, MATCH(1, (tabla!$B:$B=TURNOS!D$4)*(tabla!$E:$E=TURNOS!$B28), 0))</f>
        <v>Transmilenio (Zonal 04:00 a 10:00 - BRT 10:00 a 12:00 )</v>
      </c>
      <c r="E28" s="16" t="str" cm="1">
        <f t="array" ref="E28">INDEX(tabla!$G:$G, MATCH(1, (tabla!$B:$B=TURNOS!E$4)*(tabla!$E:$E=TURNOS!$B28), 0))</f>
        <v>Transmilenio (BRT 04:00 a 08:00 - Zonal 08:00 a 12:00)</v>
      </c>
      <c r="F28" s="16" t="str" cm="1">
        <f t="array" ref="F28">INDEX(tabla!$G:$G, MATCH(1, (tabla!$B:$B=TURNOS!F$4)*(tabla!$E:$E=TURNOS!$B28), 0))</f>
        <v>Transmilenio (Zonal 04:00 a 08:00 - BRT 08:00 a 12:00)</v>
      </c>
      <c r="G28" s="16" t="str" cm="1">
        <f t="array" ref="G28">INDEX(tabla!$G:$G, MATCH(1, (tabla!$B:$B=TURNOS!G$4)*(tabla!$E:$E=TURNOS!$B28), 0))</f>
        <v>Transmilenio (BRT 04:00 a 12:00)</v>
      </c>
      <c r="H28" s="16" t="str" cm="1">
        <f t="array" ref="H28">INDEX(tabla!$G:$G, MATCH(1, (tabla!$B:$B=TURNOS!H$4)*(tabla!$E:$E=TURNOS!$B28), 0))</f>
        <v>DESCANSO</v>
      </c>
      <c r="I28" s="16" t="str" cm="1">
        <f t="array" ref="I28">INDEX(tabla!$G:$G, MATCH(1, (tabla!$B:$B=TURNOS!I$4)*(tabla!$E:$E=TURNOS!$B28), 0))</f>
        <v>DESCANSO</v>
      </c>
      <c r="J28" s="16" t="str" cm="1">
        <f t="array" ref="J28">INDEX(tabla!$G:$G, MATCH(1, (tabla!$B:$B=TURNOS!J$4)*(tabla!$E:$E=TURNOS!$B28), 0))</f>
        <v>DESCANSO</v>
      </c>
      <c r="K28" s="16" t="str" cm="1">
        <f t="array" ref="K28">INDEX(tabla!$G:$G, MATCH(1, (tabla!$B:$B=TURNOS!K$4)*(tabla!$E:$E=TURNOS!$B28), 0))</f>
        <v>RB - Torre Colpatria</v>
      </c>
      <c r="L28" s="16" t="str" cm="1">
        <f t="array" ref="L28">INDEX(tabla!$G:$G, MATCH(1, (tabla!$B:$B=TURNOS!L$4)*(tabla!$E:$E=TURNOS!$B28), 0))</f>
        <v>RB - Torre Colpatria</v>
      </c>
      <c r="M28" s="16" t="str" cm="1">
        <f t="array" ref="M28">INDEX(tabla!$G:$G, MATCH(1, (tabla!$B:$B=TURNOS!M$4)*(tabla!$E:$E=TURNOS!$B28), 0))</f>
        <v>Transmilenio (BRT 13:00 a 18:00 - Zonal 18:00 a 22:00)</v>
      </c>
      <c r="N28" s="16" t="str" cm="1">
        <f t="array" ref="N28">INDEX(tabla!$G:$G, MATCH(1, (tabla!$B:$B=TURNOS!N$4)*(tabla!$E:$E=TURNOS!$B28), 0))</f>
        <v>Transmilenio (Zonal 13:00 a 17:00 BRT 17:00 a 22:00)</v>
      </c>
      <c r="O28" s="16" t="str" cm="1">
        <f t="array" ref="O28">INDEX(tabla!$G:$G, MATCH(1, (tabla!$B:$B=TURNOS!O$4)*(tabla!$E:$E=TURNOS!$B28), 0))</f>
        <v>Transmilenio (Zonal 12:00 a 17:00)</v>
      </c>
      <c r="P28" s="16" t="str" cm="1">
        <f t="array" ref="P28">INDEX(tabla!$G:$G, MATCH(1, (tabla!$B:$B=TURNOS!P$4)*(tabla!$E:$E=TURNOS!$B28), 0))</f>
        <v>DESCANSO</v>
      </c>
      <c r="Q28" s="16" t="str" cm="1">
        <f t="array" ref="Q28">INDEX(tabla!$G:$G, MATCH(1, (tabla!$B:$B=TURNOS!Q$4)*(tabla!$E:$E=TURNOS!$B28), 0))</f>
        <v>DESCANSO</v>
      </c>
      <c r="R28" s="16" t="str" cm="1">
        <f t="array" ref="R28">INDEX(tabla!$G:$G, MATCH(1, (tabla!$B:$B=TURNOS!R$4)*(tabla!$E:$E=TURNOS!$B28), 0))</f>
        <v>RB - Torre Colpatria</v>
      </c>
      <c r="S28" s="16" t="str" cm="1">
        <f t="array" ref="S28">INDEX(tabla!$G:$G, MATCH(1, (tabla!$B:$B=TURNOS!S$4)*(tabla!$E:$E=TURNOS!$B28), 0))</f>
        <v>LG CNS</v>
      </c>
      <c r="T28" s="16" t="str" cm="1">
        <f t="array" ref="T28">INDEX(tabla!$G:$G, MATCH(1, (tabla!$B:$B=TURNOS!T$4)*(tabla!$E:$E=TURNOS!$B28), 0))</f>
        <v>RB - Torre Colpatria</v>
      </c>
      <c r="U28" s="16" t="str" cm="1">
        <f t="array" ref="U28">INDEX(tabla!$G:$G, MATCH(1, (tabla!$B:$B=TURNOS!U$4)*(tabla!$E:$E=TURNOS!$B28), 0))</f>
        <v>Transmilenio</v>
      </c>
      <c r="V28" s="16" t="str" cm="1">
        <f t="array" ref="V28">INDEX(tabla!$G:$G, MATCH(1, (tabla!$B:$B=TURNOS!V$4)*(tabla!$E:$E=TURNOS!$B28), 0))</f>
        <v>Transmilenio (BRT 05:00 a 08:00 a Zonal 08:00 a 12:00)</v>
      </c>
      <c r="W28" s="16" t="str" cm="1">
        <f t="array" ref="W28">INDEX(tabla!$G:$G, MATCH(1, (tabla!$B:$B=TURNOS!W$4)*(tabla!$E:$E=TURNOS!$B28), 0))</f>
        <v>DESCANSO</v>
      </c>
      <c r="X28" s="16" t="str" cm="1">
        <f t="array" ref="X28">INDEX(tabla!$G:$G, MATCH(1, (tabla!$B:$B=TURNOS!X$4)*(tabla!$E:$E=TURNOS!$B28), 0))</f>
        <v>DESCANSO</v>
      </c>
      <c r="Y28" s="16" t="str" cm="1">
        <f t="array" ref="Y28">INDEX(tabla!$G:$G, MATCH(1, (tabla!$B:$B=TURNOS!Y$4)*(tabla!$E:$E=TURNOS!$B28), 0))</f>
        <v>Transmilenio (BRT 08:00 a 12:00 - Zonal 13:00 a 18:00)</v>
      </c>
      <c r="Z28" s="16" t="str" cm="1">
        <f t="array" ref="Z28">INDEX(tabla!$G:$G, MATCH(1, (tabla!$B:$B=TURNOS!Z$4)*(tabla!$E:$E=TURNOS!$B28), 0))</f>
        <v>Transmilenio (BRT 08:00 a 12:00 - Zonal 13:00 a 18:00)</v>
      </c>
      <c r="AA28" s="16" t="str" cm="1">
        <f t="array" ref="AA28">INDEX(tabla!$G:$G, MATCH(1, (tabla!$B:$B=TURNOS!AA$4)*(tabla!$E:$E=TURNOS!$B28), 0))</f>
        <v>DESCANSO</v>
      </c>
      <c r="AB28" s="16" t="str" cm="1">
        <f t="array" ref="AB28">INDEX(tabla!$G:$G, MATCH(1, (tabla!$B:$B=TURNOS!AB$4)*(tabla!$E:$E=TURNOS!$B28), 0))</f>
        <v>Transmilenio (BRT 08:00 a 12:00 - Zonal 13:00 a 18:00)</v>
      </c>
      <c r="AC28" s="16" t="str" cm="1">
        <f t="array" ref="AC28">INDEX(tabla!$G:$G, MATCH(1, (tabla!$B:$B=TURNOS!AC$4)*(tabla!$E:$E=TURNOS!$B28), 0))</f>
        <v>DESCANSO</v>
      </c>
      <c r="AD28" s="16" t="str" cm="1">
        <f t="array" ref="AD28">INDEX(tabla!$G:$G, MATCH(1, (tabla!$B:$B=TURNOS!AD$4)*(tabla!$E:$E=TURNOS!$B28), 0))</f>
        <v>Transmilenio (Zonal)</v>
      </c>
      <c r="AE28" s="16" t="str" cm="1">
        <f t="array" ref="AE28">INDEX(tabla!$G:$G, MATCH(1, (tabla!$B:$B=TURNOS!AE$4)*(tabla!$E:$E=TURNOS!$B28), 0))</f>
        <v>Transmilenio (BRT)</v>
      </c>
      <c r="AF28" s="16" t="str" cm="1">
        <f t="array" ref="AF28">INDEX(tabla!$G:$G, MATCH(1, (tabla!$B:$B=TURNOS!AF$4)*(tabla!$E:$E=TURNOS!$B28), 0))</f>
        <v>Transmilenio (BRT 04:00 a 08:00 - Zonal 08:00 a 12:00)</v>
      </c>
      <c r="AG28" s="16" t="str" cm="1">
        <f t="array" ref="AG28">INDEX(tabla!$G:$G, MATCH(1, (tabla!$B:$B=TURNOS!AG$4)*(tabla!$E:$E=TURNOS!$B28), 0))</f>
        <v>Transmilenio (BRT 04:00 a 08:00 - Zonal 08:00 a 12:00)</v>
      </c>
      <c r="AJ28" s="13"/>
      <c r="AK28" s="12"/>
      <c r="AL28" s="12"/>
    </row>
    <row r="29" spans="2:38" ht="15" customHeight="1" x14ac:dyDescent="0.25">
      <c r="B29" s="32"/>
      <c r="C29" s="16" cm="1">
        <f t="array" ref="C29">INDEX(tabla!$C:$C, MATCH(1, (tabla!$B:$B=TURNOS!C$4)*(tabla!$E:$E=TURNOS!$B28), 0))</f>
        <v>0.25</v>
      </c>
      <c r="D29" s="16" cm="1">
        <f t="array" ref="D29">INDEX(tabla!$C:$C, MATCH(1, (tabla!$B:$B=TURNOS!D$4)*(tabla!$E:$E=TURNOS!$B28), 0))</f>
        <v>0.16666666666666666</v>
      </c>
      <c r="E29" s="16" cm="1">
        <f t="array" ref="E29">INDEX(tabla!$C:$C, MATCH(1, (tabla!$B:$B=TURNOS!E$4)*(tabla!$E:$E=TURNOS!$B28), 0))</f>
        <v>0.16666666666666666</v>
      </c>
      <c r="F29" s="16" cm="1">
        <f t="array" ref="F29">INDEX(tabla!$C:$C, MATCH(1, (tabla!$B:$B=TURNOS!F$4)*(tabla!$E:$E=TURNOS!$B28), 0))</f>
        <v>0.16666666666666666</v>
      </c>
      <c r="G29" s="16" cm="1">
        <f t="array" ref="G29">INDEX(tabla!$C:$C, MATCH(1, (tabla!$B:$B=TURNOS!G$4)*(tabla!$E:$E=TURNOS!$B28), 0))</f>
        <v>0.16666666666666666</v>
      </c>
      <c r="H29" s="16" cm="1">
        <f t="array" ref="H29">INDEX(tabla!$C:$C, MATCH(1, (tabla!$B:$B=TURNOS!H$4)*(tabla!$E:$E=TURNOS!$B28), 0))</f>
        <v>0.5</v>
      </c>
      <c r="I29" s="16" cm="1">
        <f t="array" ref="I29">INDEX(tabla!$C:$C, MATCH(1, (tabla!$B:$B=TURNOS!I$4)*(tabla!$E:$E=TURNOS!$B28), 0))</f>
        <v>0</v>
      </c>
      <c r="J29" s="16" cm="1">
        <f t="array" ref="J29">INDEX(tabla!$C:$C, MATCH(1, (tabla!$B:$B=TURNOS!J$4)*(tabla!$E:$E=TURNOS!$B28), 0))</f>
        <v>0</v>
      </c>
      <c r="K29" s="16" cm="1">
        <f t="array" ref="K29">INDEX(tabla!$C:$C, MATCH(1, (tabla!$B:$B=TURNOS!K$4)*(tabla!$E:$E=TURNOS!$B28), 0))</f>
        <v>0.33333333333333331</v>
      </c>
      <c r="L29" s="16" cm="1">
        <f t="array" ref="L29">INDEX(tabla!$C:$C, MATCH(1, (tabla!$B:$B=TURNOS!L$4)*(tabla!$E:$E=TURNOS!$B28), 0))</f>
        <v>0.33333333333333331</v>
      </c>
      <c r="M29" s="16" cm="1">
        <f t="array" ref="M29">INDEX(tabla!$C:$C, MATCH(1, (tabla!$B:$B=TURNOS!M$4)*(tabla!$E:$E=TURNOS!$B28), 0))</f>
        <v>0.54166666666666663</v>
      </c>
      <c r="N29" s="16" cm="1">
        <f t="array" ref="N29">INDEX(tabla!$C:$C, MATCH(1, (tabla!$B:$B=TURNOS!N$4)*(tabla!$E:$E=TURNOS!$B28), 0))</f>
        <v>0.54166666666666663</v>
      </c>
      <c r="O29" s="16" cm="1">
        <f t="array" ref="O29">INDEX(tabla!$C:$C, MATCH(1, (tabla!$B:$B=TURNOS!O$4)*(tabla!$E:$E=TURNOS!$B28), 0))</f>
        <v>0.5</v>
      </c>
      <c r="P29" s="16" cm="1">
        <f t="array" ref="P29">INDEX(tabla!$C:$C, MATCH(1, (tabla!$B:$B=TURNOS!P$4)*(tabla!$E:$E=TURNOS!$B28), 0))</f>
        <v>0</v>
      </c>
      <c r="Q29" s="16" cm="1">
        <f t="array" ref="Q29">INDEX(tabla!$C:$C, MATCH(1, (tabla!$B:$B=TURNOS!Q$4)*(tabla!$E:$E=TURNOS!$B28), 0))</f>
        <v>0</v>
      </c>
      <c r="R29" s="16" cm="1">
        <f t="array" ref="R29">INDEX(tabla!$C:$C, MATCH(1, (tabla!$B:$B=TURNOS!R$4)*(tabla!$E:$E=TURNOS!$B28), 0))</f>
        <v>0.33333333333333331</v>
      </c>
      <c r="S29" s="16" cm="1">
        <f t="array" ref="S29">INDEX(tabla!$C:$C, MATCH(1, (tabla!$B:$B=TURNOS!S$4)*(tabla!$E:$E=TURNOS!$B28), 0))</f>
        <v>0.33333333333333331</v>
      </c>
      <c r="T29" s="16" cm="1">
        <f t="array" ref="T29">INDEX(tabla!$C:$C, MATCH(1, (tabla!$B:$B=TURNOS!T$4)*(tabla!$E:$E=TURNOS!$B28), 0))</f>
        <v>0.33333333333333331</v>
      </c>
      <c r="U29" s="16" cm="1">
        <f t="array" ref="U29">INDEX(tabla!$C:$C, MATCH(1, (tabla!$B:$B=TURNOS!U$4)*(tabla!$E:$E=TURNOS!$B28), 0))</f>
        <v>0.45833333333333331</v>
      </c>
      <c r="V29" s="16" cm="1">
        <f t="array" ref="V29">INDEX(tabla!$C:$C, MATCH(1, (tabla!$B:$B=TURNOS!V$4)*(tabla!$E:$E=TURNOS!$B28), 0))</f>
        <v>0.20833333333333334</v>
      </c>
      <c r="W29" s="16" cm="1">
        <f t="array" ref="W29">INDEX(tabla!$C:$C, MATCH(1, (tabla!$B:$B=TURNOS!W$4)*(tabla!$E:$E=TURNOS!$B28), 0))</f>
        <v>0</v>
      </c>
      <c r="X29" s="16" cm="1">
        <f t="array" ref="X29">INDEX(tabla!$C:$C, MATCH(1, (tabla!$B:$B=TURNOS!X$4)*(tabla!$E:$E=TURNOS!$B28), 0))</f>
        <v>0</v>
      </c>
      <c r="Y29" s="16" cm="1">
        <f t="array" ref="Y29">INDEX(tabla!$C:$C, MATCH(1, (tabla!$B:$B=TURNOS!Y$4)*(tabla!$E:$E=TURNOS!$B28), 0))</f>
        <v>0.33333333333333331</v>
      </c>
      <c r="Z29" s="16" cm="1">
        <f t="array" ref="Z29">INDEX(tabla!$C:$C, MATCH(1, (tabla!$B:$B=TURNOS!Z$4)*(tabla!$E:$E=TURNOS!$B28), 0))</f>
        <v>0.33333333333333331</v>
      </c>
      <c r="AA29" s="16" cm="1">
        <f t="array" ref="AA29">INDEX(tabla!$C:$C, MATCH(1, (tabla!$B:$B=TURNOS!AA$4)*(tabla!$E:$E=TURNOS!$B28), 0))</f>
        <v>0</v>
      </c>
      <c r="AB29" s="16" cm="1">
        <f t="array" ref="AB29">INDEX(tabla!$C:$C, MATCH(1, (tabla!$B:$B=TURNOS!AB$4)*(tabla!$E:$E=TURNOS!$B28), 0))</f>
        <v>0.33333333333333331</v>
      </c>
      <c r="AC29" s="16" cm="1">
        <f t="array" ref="AC29">INDEX(tabla!$C:$C, MATCH(1, (tabla!$B:$B=TURNOS!AC$4)*(tabla!$E:$E=TURNOS!$B28), 0))</f>
        <v>0</v>
      </c>
      <c r="AD29" s="16" cm="1">
        <f t="array" ref="AD29">INDEX(tabla!$C:$C, MATCH(1, (tabla!$B:$B=TURNOS!AD$4)*(tabla!$E:$E=TURNOS!$B28), 0))</f>
        <v>0.20833333333333334</v>
      </c>
      <c r="AE29" s="16" cm="1">
        <f t="array" ref="AE29">INDEX(tabla!$C:$C, MATCH(1, (tabla!$B:$B=TURNOS!AE$4)*(tabla!$E:$E=TURNOS!$B28), 0))</f>
        <v>0.20833333333333334</v>
      </c>
      <c r="AF29" s="16" cm="1">
        <f t="array" ref="AF29">INDEX(tabla!$C:$C, MATCH(1, (tabla!$B:$B=TURNOS!AF$4)*(tabla!$E:$E=TURNOS!$B28), 0))</f>
        <v>0.16666666666666666</v>
      </c>
      <c r="AG29" s="16" cm="1">
        <f t="array" ref="AG29">INDEX(tabla!$C:$C, MATCH(1, (tabla!$B:$B=TURNOS!AG$4)*(tabla!$E:$E=TURNOS!$B28), 0))</f>
        <v>0.16666666666666666</v>
      </c>
      <c r="AJ29" s="13"/>
      <c r="AK29" s="12"/>
      <c r="AL29" s="12"/>
    </row>
    <row r="30" spans="2:38" ht="15" customHeight="1" x14ac:dyDescent="0.25">
      <c r="B30" s="33"/>
      <c r="C30" s="16" cm="1">
        <f t="array" ref="C30">INDEX(tabla!$D:$D, MATCH(1, (tabla!$B:$B=TURNOS!C$4)*(tabla!$E:$E=TURNOS!$B28), 0))</f>
        <v>0.58333333333333337</v>
      </c>
      <c r="D30" s="16" cm="1">
        <f t="array" ref="D30">INDEX(tabla!$D:$D, MATCH(1, (tabla!$B:$B=TURNOS!D$4)*(tabla!$E:$E=TURNOS!$B28), 0))</f>
        <v>0.5</v>
      </c>
      <c r="E30" s="16" cm="1">
        <f t="array" ref="E30">INDEX(tabla!$D:$D, MATCH(1, (tabla!$B:$B=TURNOS!E$4)*(tabla!$E:$E=TURNOS!$B28), 0))</f>
        <v>0.5</v>
      </c>
      <c r="F30" s="16" cm="1">
        <f t="array" ref="F30">INDEX(tabla!$D:$D, MATCH(1, (tabla!$B:$B=TURNOS!F$4)*(tabla!$E:$E=TURNOS!$B28), 0))</f>
        <v>0.5</v>
      </c>
      <c r="G30" s="16" cm="1">
        <f t="array" ref="G30">INDEX(tabla!$D:$D, MATCH(1, (tabla!$B:$B=TURNOS!G$4)*(tabla!$E:$E=TURNOS!$B28), 0))</f>
        <v>0.5</v>
      </c>
      <c r="H30" s="16" cm="1">
        <f t="array" ref="H30">INDEX(tabla!$D:$D, MATCH(1, (tabla!$B:$B=TURNOS!H$4)*(tabla!$E:$E=TURNOS!$B28), 0))</f>
        <v>0.5</v>
      </c>
      <c r="I30" s="16" cm="1">
        <f t="array" ref="I30">INDEX(tabla!$D:$D, MATCH(1, (tabla!$B:$B=TURNOS!I$4)*(tabla!$E:$E=TURNOS!$B28), 0))</f>
        <v>0</v>
      </c>
      <c r="J30" s="16" cm="1">
        <f t="array" ref="J30">INDEX(tabla!$D:$D, MATCH(1, (tabla!$B:$B=TURNOS!J$4)*(tabla!$E:$E=TURNOS!$B28), 0))</f>
        <v>0</v>
      </c>
      <c r="K30" s="16" cm="1">
        <f t="array" ref="K30">INDEX(tabla!$D:$D, MATCH(1, (tabla!$B:$B=TURNOS!K$4)*(tabla!$E:$E=TURNOS!$B28), 0))</f>
        <v>0.75</v>
      </c>
      <c r="L30" s="16" cm="1">
        <f t="array" ref="L30">INDEX(tabla!$D:$D, MATCH(1, (tabla!$B:$B=TURNOS!L$4)*(tabla!$E:$E=TURNOS!$B28), 0))</f>
        <v>0.75</v>
      </c>
      <c r="M30" s="16" cm="1">
        <f t="array" ref="M30">INDEX(tabla!$D:$D, MATCH(1, (tabla!$B:$B=TURNOS!M$4)*(tabla!$E:$E=TURNOS!$B28), 0))</f>
        <v>0.91666666666666663</v>
      </c>
      <c r="N30" s="16" cm="1">
        <f t="array" ref="N30">INDEX(tabla!$D:$D, MATCH(1, (tabla!$B:$B=TURNOS!N$4)*(tabla!$E:$E=TURNOS!$B28), 0))</f>
        <v>0.91666666666666663</v>
      </c>
      <c r="O30" s="16" cm="1">
        <f t="array" ref="O30">INDEX(tabla!$D:$D, MATCH(1, (tabla!$B:$B=TURNOS!O$4)*(tabla!$E:$E=TURNOS!$B28), 0))</f>
        <v>0.70833333333333337</v>
      </c>
      <c r="P30" s="16" cm="1">
        <f t="array" ref="P30">INDEX(tabla!$D:$D, MATCH(1, (tabla!$B:$B=TURNOS!P$4)*(tabla!$E:$E=TURNOS!$B28), 0))</f>
        <v>0</v>
      </c>
      <c r="Q30" s="16" cm="1">
        <f t="array" ref="Q30">INDEX(tabla!$D:$D, MATCH(1, (tabla!$B:$B=TURNOS!Q$4)*(tabla!$E:$E=TURNOS!$B28), 0))</f>
        <v>0</v>
      </c>
      <c r="R30" s="16" cm="1">
        <f t="array" ref="R30">INDEX(tabla!$D:$D, MATCH(1, (tabla!$B:$B=TURNOS!R$4)*(tabla!$E:$E=TURNOS!$B28), 0))</f>
        <v>0.75</v>
      </c>
      <c r="S30" s="16" cm="1">
        <f t="array" ref="S30">INDEX(tabla!$D:$D, MATCH(1, (tabla!$B:$B=TURNOS!S$4)*(tabla!$E:$E=TURNOS!$B28), 0))</f>
        <v>0.75</v>
      </c>
      <c r="T30" s="16" cm="1">
        <f t="array" ref="T30">INDEX(tabla!$D:$D, MATCH(1, (tabla!$B:$B=TURNOS!T$4)*(tabla!$E:$E=TURNOS!$B28), 0))</f>
        <v>0.75</v>
      </c>
      <c r="U30" s="16" cm="1">
        <f t="array" ref="U30">INDEX(tabla!$D:$D, MATCH(1, (tabla!$B:$B=TURNOS!U$4)*(tabla!$E:$E=TURNOS!$B28), 0))</f>
        <v>0.75</v>
      </c>
      <c r="V30" s="16" cm="1">
        <f t="array" ref="V30">INDEX(tabla!$D:$D, MATCH(1, (tabla!$B:$B=TURNOS!V$4)*(tabla!$E:$E=TURNOS!$B28), 0))</f>
        <v>0.5</v>
      </c>
      <c r="W30" s="16" cm="1">
        <f t="array" ref="W30">INDEX(tabla!$D:$D, MATCH(1, (tabla!$B:$B=TURNOS!W$4)*(tabla!$E:$E=TURNOS!$B28), 0))</f>
        <v>0</v>
      </c>
      <c r="X30" s="16" cm="1">
        <f t="array" ref="X30">INDEX(tabla!$D:$D, MATCH(1, (tabla!$B:$B=TURNOS!X$4)*(tabla!$E:$E=TURNOS!$B28), 0))</f>
        <v>0</v>
      </c>
      <c r="Y30" s="16" cm="1">
        <f t="array" ref="Y30">INDEX(tabla!$D:$D, MATCH(1, (tabla!$B:$B=TURNOS!Y$4)*(tabla!$E:$E=TURNOS!$B28), 0))</f>
        <v>0.75</v>
      </c>
      <c r="Z30" s="16" cm="1">
        <f t="array" ref="Z30">INDEX(tabla!$D:$D, MATCH(1, (tabla!$B:$B=TURNOS!Z$4)*(tabla!$E:$E=TURNOS!$B28), 0))</f>
        <v>0.75</v>
      </c>
      <c r="AA30" s="16" cm="1">
        <f t="array" ref="AA30">INDEX(tabla!$D:$D, MATCH(1, (tabla!$B:$B=TURNOS!AA$4)*(tabla!$E:$E=TURNOS!$B28), 0))</f>
        <v>0</v>
      </c>
      <c r="AB30" s="16" cm="1">
        <f t="array" ref="AB30">INDEX(tabla!$D:$D, MATCH(1, (tabla!$B:$B=TURNOS!AB$4)*(tabla!$E:$E=TURNOS!$B28), 0))</f>
        <v>0.75</v>
      </c>
      <c r="AC30" s="16" cm="1">
        <f t="array" ref="AC30">INDEX(tabla!$D:$D, MATCH(1, (tabla!$B:$B=TURNOS!AC$4)*(tabla!$E:$E=TURNOS!$B28), 0))</f>
        <v>0</v>
      </c>
      <c r="AD30" s="16" cm="1">
        <f t="array" ref="AD30">INDEX(tabla!$D:$D, MATCH(1, (tabla!$B:$B=TURNOS!AD$4)*(tabla!$E:$E=TURNOS!$B28), 0))</f>
        <v>0.41666666666666669</v>
      </c>
      <c r="AE30" s="16" cm="1">
        <f t="array" ref="AE30">INDEX(tabla!$D:$D, MATCH(1, (tabla!$B:$B=TURNOS!AE$4)*(tabla!$E:$E=TURNOS!$B28), 0))</f>
        <v>0.41666666666666669</v>
      </c>
      <c r="AF30" s="16" cm="1">
        <f t="array" ref="AF30">INDEX(tabla!$D:$D, MATCH(1, (tabla!$B:$B=TURNOS!AF$4)*(tabla!$E:$E=TURNOS!$B28), 0))</f>
        <v>0.5</v>
      </c>
      <c r="AG30" s="16" cm="1">
        <f t="array" ref="AG30">INDEX(tabla!$D:$D, MATCH(1, (tabla!$B:$B=TURNOS!AG$4)*(tabla!$E:$E=TURNOS!$B28), 0))</f>
        <v>0.5</v>
      </c>
      <c r="AJ30" s="13"/>
      <c r="AK30" s="12"/>
      <c r="AL30" s="12"/>
    </row>
    <row r="31" spans="2:38" ht="63.75" customHeight="1" x14ac:dyDescent="0.25">
      <c r="B31" s="31" t="str">
        <f>PARAMETROS!F9</f>
        <v>Johan Esteban Castano Martinez</v>
      </c>
      <c r="C31" s="16" t="e" cm="1">
        <f t="array" ref="C31">INDEX(tabla!$G:$G, MATCH(1, (tabla!$B:$B=TURNOS!C$4)*(tabla!$E:$E=TURNOS!$B31), 0))</f>
        <v>#N/A</v>
      </c>
      <c r="D31" s="16" t="e" cm="1">
        <f t="array" ref="D31">INDEX(tabla!$G:$G, MATCH(1, (tabla!$B:$B=TURNOS!D$4)*(tabla!$E:$E=TURNOS!$B31), 0))</f>
        <v>#N/A</v>
      </c>
      <c r="E31" s="16" t="e" cm="1">
        <f t="array" ref="E31">INDEX(tabla!$G:$G, MATCH(1, (tabla!$B:$B=TURNOS!E$4)*(tabla!$E:$E=TURNOS!$B31), 0))</f>
        <v>#N/A</v>
      </c>
      <c r="F31" s="16" t="str" cm="1">
        <f t="array" ref="F31">INDEX(tabla!$G:$G, MATCH(1, (tabla!$B:$B=TURNOS!F$4)*(tabla!$E:$E=TURNOS!$B31), 0))</f>
        <v>RB - Torre Colpatria</v>
      </c>
      <c r="G31" s="16" t="str" cm="1">
        <f t="array" ref="G31">INDEX(tabla!$G:$G, MATCH(1, (tabla!$B:$B=TURNOS!G$4)*(tabla!$E:$E=TURNOS!$B31), 0))</f>
        <v>RB - Torre Colpatria</v>
      </c>
      <c r="H31" s="16" t="str" cm="1">
        <f t="array" ref="H31">INDEX(tabla!$G:$G, MATCH(1, (tabla!$B:$B=TURNOS!H$4)*(tabla!$E:$E=TURNOS!$B31), 0))</f>
        <v>Torre Colpatria</v>
      </c>
      <c r="I31" s="16" t="str" cm="1">
        <f t="array" ref="I31">INDEX(tabla!$G:$G, MATCH(1, (tabla!$B:$B=TURNOS!I$4)*(tabla!$E:$E=TURNOS!$B31), 0))</f>
        <v>Transmilenio (BRT 07:00 a 11:00 - Zonal 11:00 a 14:00)</v>
      </c>
      <c r="J31" s="16" t="str" cm="1">
        <f t="array" ref="J31">INDEX(tabla!$G:$G, MATCH(1, (tabla!$B:$B=TURNOS!J$4)*(tabla!$E:$E=TURNOS!$B31), 0))</f>
        <v>DESCANSO</v>
      </c>
      <c r="K31" s="16" t="str" cm="1">
        <f t="array" ref="K31">INDEX(tabla!$G:$G, MATCH(1, (tabla!$B:$B=TURNOS!K$4)*(tabla!$E:$E=TURNOS!$B31), 0))</f>
        <v>RB - Torre Colpatria</v>
      </c>
      <c r="L31" s="16" t="str" cm="1">
        <f t="array" ref="L31">INDEX(tabla!$G:$G, MATCH(1, (tabla!$B:$B=TURNOS!L$4)*(tabla!$E:$E=TURNOS!$B31), 0))</f>
        <v>RB - Torre Colpatria</v>
      </c>
      <c r="M31" s="16" t="str" cm="1">
        <f t="array" ref="M31">INDEX(tabla!$G:$G, MATCH(1, (tabla!$B:$B=TURNOS!M$4)*(tabla!$E:$E=TURNOS!$B31), 0))</f>
        <v>RB - Torre Colpatria</v>
      </c>
      <c r="N31" s="16" t="str" cm="1">
        <f t="array" ref="N31">INDEX(tabla!$G:$G, MATCH(1, (tabla!$B:$B=TURNOS!N$4)*(tabla!$E:$E=TURNOS!$B31), 0))</f>
        <v>Transmilenio</v>
      </c>
      <c r="O31" s="16" t="str" cm="1">
        <f t="array" ref="O31">INDEX(tabla!$G:$G, MATCH(1, (tabla!$B:$B=TURNOS!O$4)*(tabla!$E:$E=TURNOS!$B31), 0))</f>
        <v>Transmilenio (BRT 14:00 a 23:00)</v>
      </c>
      <c r="P31" s="16" t="str" cm="1">
        <f t="array" ref="P31">INDEX(tabla!$G:$G, MATCH(1, (tabla!$B:$B=TURNOS!P$4)*(tabla!$E:$E=TURNOS!$B31), 0))</f>
        <v>DESCANSO</v>
      </c>
      <c r="Q31" s="16" t="str" cm="1">
        <f t="array" ref="Q31">INDEX(tabla!$G:$G, MATCH(1, (tabla!$B:$B=TURNOS!Q$4)*(tabla!$E:$E=TURNOS!$B31), 0))</f>
        <v>DESCANSO</v>
      </c>
      <c r="R31" s="16" t="str" cm="1">
        <f t="array" ref="R31">INDEX(tabla!$G:$G, MATCH(1, (tabla!$B:$B=TURNOS!R$4)*(tabla!$E:$E=TURNOS!$B31), 0))</f>
        <v>RB - Torre Colpatria</v>
      </c>
      <c r="S31" s="16" t="str" cm="1">
        <f t="array" ref="S31">INDEX(tabla!$G:$G, MATCH(1, (tabla!$B:$B=TURNOS!S$4)*(tabla!$E:$E=TURNOS!$B31), 0))</f>
        <v>Transmilenio</v>
      </c>
      <c r="T31" s="16" t="str" cm="1">
        <f t="array" ref="T31">INDEX(tabla!$G:$G, MATCH(1, (tabla!$B:$B=TURNOS!T$4)*(tabla!$E:$E=TURNOS!$B31), 0))</f>
        <v>Transmilenio</v>
      </c>
      <c r="U31" s="16" t="str" cm="1">
        <f t="array" ref="U31">INDEX(tabla!$G:$G, MATCH(1, (tabla!$B:$B=TURNOS!U$4)*(tabla!$E:$E=TURNOS!$B31), 0))</f>
        <v>Transmilenio</v>
      </c>
      <c r="V31" s="16" t="str" cm="1">
        <f t="array" ref="V31">INDEX(tabla!$G:$G, MATCH(1, (tabla!$B:$B=TURNOS!V$4)*(tabla!$E:$E=TURNOS!$B31), 0))</f>
        <v>DESCANSO</v>
      </c>
      <c r="W31" s="16" t="str" cm="1">
        <f t="array" ref="W31">INDEX(tabla!$G:$G, MATCH(1, (tabla!$B:$B=TURNOS!W$4)*(tabla!$E:$E=TURNOS!$B31), 0))</f>
        <v>Transmilenio (BRT 22:00 a 03:00 - Zonal 03:00 a 06:00)</v>
      </c>
      <c r="X31" s="16" t="str" cm="1">
        <f t="array" ref="X31">INDEX(tabla!$G:$G, MATCH(1, (tabla!$B:$B=TURNOS!X$4)*(tabla!$E:$E=TURNOS!$B31), 0))</f>
        <v>Transmilenio (BRT 09:30 a 02:00 - Zonal 02:00 a 05:00)</v>
      </c>
      <c r="Y31" s="16" t="str" cm="1">
        <f t="array" ref="Y31">INDEX(tabla!$G:$G, MATCH(1, (tabla!$B:$B=TURNOS!Y$4)*(tabla!$E:$E=TURNOS!$B31), 0))</f>
        <v>Transmilenio (BRT 21:30 a 03:00 - Zonal 03:00 a 05:00)</v>
      </c>
      <c r="Z31" s="16" t="str" cm="1">
        <f t="array" ref="Z31">INDEX(tabla!$G:$G, MATCH(1, (tabla!$B:$B=TURNOS!Z$4)*(tabla!$E:$E=TURNOS!$B31), 0))</f>
        <v>Transmilenio (BRT 21:30 a 03:00 - Zonal 03:00 a 05:00)</v>
      </c>
      <c r="AA31" s="16" t="str" cm="1">
        <f t="array" ref="AA31">INDEX(tabla!$G:$G, MATCH(1, (tabla!$B:$B=TURNOS!AA$4)*(tabla!$E:$E=TURNOS!$B31), 0))</f>
        <v>Transmilenio (BRT 21:30 a 03:00 - Zonal 03:00 a 05:00)</v>
      </c>
      <c r="AB31" s="16" t="str" cm="1">
        <f t="array" ref="AB31">INDEX(tabla!$G:$G, MATCH(1, (tabla!$B:$B=TURNOS!AB$4)*(tabla!$E:$E=TURNOS!$B31), 0))</f>
        <v>Transmilenio (BRT 21:30 a 03:00 - Zonal 03:00 a 05:00)</v>
      </c>
      <c r="AC31" s="16" t="str" cm="1">
        <f t="array" ref="AC31">INDEX(tabla!$G:$G, MATCH(1, (tabla!$B:$B=TURNOS!AC$4)*(tabla!$E:$E=TURNOS!$B31), 0))</f>
        <v>Transmilenio (BRT 21:30 a 03:00 - Zonal 03:00 a 05:00)</v>
      </c>
      <c r="AD31" s="16" t="str" cm="1">
        <f t="array" ref="AD31">INDEX(tabla!$G:$G, MATCH(1, (tabla!$B:$B=TURNOS!AD$4)*(tabla!$E:$E=TURNOS!$B31), 0))</f>
        <v>DESCANSO</v>
      </c>
      <c r="AE31" s="16" t="str" cm="1">
        <f t="array" ref="AE31">INDEX(tabla!$G:$G, MATCH(1, (tabla!$B:$B=TURNOS!AE$4)*(tabla!$E:$E=TURNOS!$B31), 0))</f>
        <v>DESCANSO</v>
      </c>
      <c r="AF31" s="16" t="str" cm="1">
        <f t="array" ref="AF31">INDEX(tabla!$G:$G, MATCH(1, (tabla!$B:$B=TURNOS!AF$4)*(tabla!$E:$E=TURNOS!$B31), 0))</f>
        <v>Transmilenio (BRT 08:00 a 12:00 - Zonal 13:00 a 18:00)</v>
      </c>
      <c r="AG31" s="16" t="str" cm="1">
        <f t="array" ref="AG31">INDEX(tabla!$G:$G, MATCH(1, (tabla!$B:$B=TURNOS!AG$4)*(tabla!$E:$E=TURNOS!$B31), 0))</f>
        <v>Transmilenio (BRT 08:00 a 12:00 - Zonal 13:00 a 18:00)</v>
      </c>
      <c r="AJ31" s="13"/>
      <c r="AK31" s="12"/>
      <c r="AL31" s="12"/>
    </row>
    <row r="32" spans="2:38" ht="15" customHeight="1" x14ac:dyDescent="0.25">
      <c r="B32" s="32"/>
      <c r="C32" s="16" t="e" cm="1">
        <f t="array" ref="C32">INDEX(tabla!$C:$C, MATCH(1, (tabla!$B:$B=TURNOS!C$4)*(tabla!$E:$E=TURNOS!$B31), 0))</f>
        <v>#N/A</v>
      </c>
      <c r="D32" s="16" t="e" cm="1">
        <f t="array" ref="D32">INDEX(tabla!$C:$C, MATCH(1, (tabla!$B:$B=TURNOS!D$4)*(tabla!$E:$E=TURNOS!$B31), 0))</f>
        <v>#N/A</v>
      </c>
      <c r="E32" s="16" t="e" cm="1">
        <f t="array" ref="E32">INDEX(tabla!$C:$C, MATCH(1, (tabla!$B:$B=TURNOS!E$4)*(tabla!$E:$E=TURNOS!$B31), 0))</f>
        <v>#N/A</v>
      </c>
      <c r="F32" s="16" cm="1">
        <f t="array" ref="F32">INDEX(tabla!$C:$C, MATCH(1, (tabla!$B:$B=TURNOS!F$4)*(tabla!$E:$E=TURNOS!$B31), 0))</f>
        <v>0.33333333333333331</v>
      </c>
      <c r="G32" s="16" cm="1">
        <f t="array" ref="G32">INDEX(tabla!$C:$C, MATCH(1, (tabla!$B:$B=TURNOS!G$4)*(tabla!$E:$E=TURNOS!$B31), 0))</f>
        <v>0.33333333333333331</v>
      </c>
      <c r="H32" s="16" cm="1">
        <f t="array" ref="H32">INDEX(tabla!$C:$C, MATCH(1, (tabla!$B:$B=TURNOS!H$4)*(tabla!$E:$E=TURNOS!$B31), 0))</f>
        <v>0.33333333333333331</v>
      </c>
      <c r="I32" s="16" cm="1">
        <f t="array" ref="I32">INDEX(tabla!$C:$C, MATCH(1, (tabla!$B:$B=TURNOS!I$4)*(tabla!$E:$E=TURNOS!$B31), 0))</f>
        <v>0.29166666666666669</v>
      </c>
      <c r="J32" s="16" cm="1">
        <f t="array" ref="J32">INDEX(tabla!$C:$C, MATCH(1, (tabla!$B:$B=TURNOS!J$4)*(tabla!$E:$E=TURNOS!$B31), 0))</f>
        <v>0</v>
      </c>
      <c r="K32" s="16" cm="1">
        <f t="array" ref="K32">INDEX(tabla!$C:$C, MATCH(1, (tabla!$B:$B=TURNOS!K$4)*(tabla!$E:$E=TURNOS!$B31), 0))</f>
        <v>0.33333333333333331</v>
      </c>
      <c r="L32" s="16" cm="1">
        <f t="array" ref="L32">INDEX(tabla!$C:$C, MATCH(1, (tabla!$B:$B=TURNOS!L$4)*(tabla!$E:$E=TURNOS!$B31), 0))</f>
        <v>0.33333333333333331</v>
      </c>
      <c r="M32" s="16" cm="1">
        <f t="array" ref="M32">INDEX(tabla!$C:$C, MATCH(1, (tabla!$B:$B=TURNOS!M$4)*(tabla!$E:$E=TURNOS!$B31), 0))</f>
        <v>0.33333333333333331</v>
      </c>
      <c r="N32" s="16" cm="1">
        <f t="array" ref="N32">INDEX(tabla!$C:$C, MATCH(1, (tabla!$B:$B=TURNOS!N$4)*(tabla!$E:$E=TURNOS!$B31), 0))</f>
        <v>0.33333333333333331</v>
      </c>
      <c r="O32" s="16" cm="1">
        <f t="array" ref="O32">INDEX(tabla!$C:$C, MATCH(1, (tabla!$B:$B=TURNOS!O$4)*(tabla!$E:$E=TURNOS!$B31), 0))</f>
        <v>0.58333333333333337</v>
      </c>
      <c r="P32" s="16" cm="1">
        <f t="array" ref="P32">INDEX(tabla!$C:$C, MATCH(1, (tabla!$B:$B=TURNOS!P$4)*(tabla!$E:$E=TURNOS!$B31), 0))</f>
        <v>0</v>
      </c>
      <c r="Q32" s="16" cm="1">
        <f t="array" ref="Q32">INDEX(tabla!$C:$C, MATCH(1, (tabla!$B:$B=TURNOS!Q$4)*(tabla!$E:$E=TURNOS!$B31), 0))</f>
        <v>0</v>
      </c>
      <c r="R32" s="16" cm="1">
        <f t="array" ref="R32">INDEX(tabla!$C:$C, MATCH(1, (tabla!$B:$B=TURNOS!R$4)*(tabla!$E:$E=TURNOS!$B31), 0))</f>
        <v>0.33333333333333331</v>
      </c>
      <c r="S32" s="16" cm="1">
        <f t="array" ref="S32">INDEX(tabla!$C:$C, MATCH(1, (tabla!$B:$B=TURNOS!S$4)*(tabla!$E:$E=TURNOS!$B31), 0))</f>
        <v>0.33333333333333331</v>
      </c>
      <c r="T32" s="16" cm="1">
        <f t="array" ref="T32">INDEX(tabla!$C:$C, MATCH(1, (tabla!$B:$B=TURNOS!T$4)*(tabla!$E:$E=TURNOS!$B31), 0))</f>
        <v>0.33333333333333331</v>
      </c>
      <c r="U32" s="16" cm="1">
        <f t="array" ref="U32">INDEX(tabla!$C:$C, MATCH(1, (tabla!$B:$B=TURNOS!U$4)*(tabla!$E:$E=TURNOS!$B31), 0))</f>
        <v>0.33333333333333331</v>
      </c>
      <c r="V32" s="16" cm="1">
        <f t="array" ref="V32">INDEX(tabla!$C:$C, MATCH(1, (tabla!$B:$B=TURNOS!V$4)*(tabla!$E:$E=TURNOS!$B31), 0))</f>
        <v>0</v>
      </c>
      <c r="W32" s="16" cm="1">
        <f t="array" ref="W32">INDEX(tabla!$C:$C, MATCH(1, (tabla!$B:$B=TURNOS!W$4)*(tabla!$E:$E=TURNOS!$B31), 0))</f>
        <v>0.91666666666666663</v>
      </c>
      <c r="X32" s="16" cm="1">
        <f t="array" ref="X32">INDEX(tabla!$C:$C, MATCH(1, (tabla!$B:$B=TURNOS!X$4)*(tabla!$E:$E=TURNOS!$B31), 0))</f>
        <v>0.89583333333333337</v>
      </c>
      <c r="Y32" s="16" cm="1">
        <f t="array" ref="Y32">INDEX(tabla!$C:$C, MATCH(1, (tabla!$B:$B=TURNOS!Y$4)*(tabla!$E:$E=TURNOS!$B31), 0))</f>
        <v>0.89583333333333337</v>
      </c>
      <c r="Z32" s="16" cm="1">
        <f t="array" ref="Z32">INDEX(tabla!$C:$C, MATCH(1, (tabla!$B:$B=TURNOS!Z$4)*(tabla!$E:$E=TURNOS!$B31), 0))</f>
        <v>0.89583333333333337</v>
      </c>
      <c r="AA32" s="16" cm="1">
        <f t="array" ref="AA32">INDEX(tabla!$C:$C, MATCH(1, (tabla!$B:$B=TURNOS!AA$4)*(tabla!$E:$E=TURNOS!$B31), 0))</f>
        <v>0.89583333333333337</v>
      </c>
      <c r="AB32" s="16" cm="1">
        <f t="array" ref="AB32">INDEX(tabla!$C:$C, MATCH(1, (tabla!$B:$B=TURNOS!AB$4)*(tabla!$E:$E=TURNOS!$B31), 0))</f>
        <v>0.89583333333333337</v>
      </c>
      <c r="AC32" s="16" cm="1">
        <f t="array" ref="AC32">INDEX(tabla!$C:$C, MATCH(1, (tabla!$B:$B=TURNOS!AC$4)*(tabla!$E:$E=TURNOS!$B31), 0))</f>
        <v>0.89583333333333337</v>
      </c>
      <c r="AD32" s="16" cm="1">
        <f t="array" ref="AD32">INDEX(tabla!$C:$C, MATCH(1, (tabla!$B:$B=TURNOS!AD$4)*(tabla!$E:$E=TURNOS!$B31), 0))</f>
        <v>0</v>
      </c>
      <c r="AE32" s="16" cm="1">
        <f t="array" ref="AE32">INDEX(tabla!$C:$C, MATCH(1, (tabla!$B:$B=TURNOS!AE$4)*(tabla!$E:$E=TURNOS!$B31), 0))</f>
        <v>0</v>
      </c>
      <c r="AF32" s="16" cm="1">
        <f t="array" ref="AF32">INDEX(tabla!$C:$C, MATCH(1, (tabla!$B:$B=TURNOS!AF$4)*(tabla!$E:$E=TURNOS!$B31), 0))</f>
        <v>0.33333333333333331</v>
      </c>
      <c r="AG32" s="16" cm="1">
        <f t="array" ref="AG32">INDEX(tabla!$C:$C, MATCH(1, (tabla!$B:$B=TURNOS!AG$4)*(tabla!$E:$E=TURNOS!$B31), 0))</f>
        <v>0.33333333333333331</v>
      </c>
      <c r="AJ32" s="13"/>
      <c r="AK32" s="12"/>
      <c r="AL32" s="12"/>
    </row>
    <row r="33" spans="2:38" ht="15" customHeight="1" x14ac:dyDescent="0.25">
      <c r="B33" s="33"/>
      <c r="C33" s="16" t="e" cm="1">
        <f t="array" ref="C33">INDEX(tabla!$D:$D, MATCH(1, (tabla!$B:$B=TURNOS!C$4)*(tabla!$E:$E=TURNOS!$B31), 0))</f>
        <v>#N/A</v>
      </c>
      <c r="D33" s="16" t="e" cm="1">
        <f t="array" ref="D33">INDEX(tabla!$D:$D, MATCH(1, (tabla!$B:$B=TURNOS!D$4)*(tabla!$E:$E=TURNOS!$B31), 0))</f>
        <v>#N/A</v>
      </c>
      <c r="E33" s="16" t="e" cm="1">
        <f t="array" ref="E33">INDEX(tabla!$D:$D, MATCH(1, (tabla!$B:$B=TURNOS!E$4)*(tabla!$E:$E=TURNOS!$B31), 0))</f>
        <v>#N/A</v>
      </c>
      <c r="F33" s="16" cm="1">
        <f t="array" ref="F33">INDEX(tabla!$D:$D, MATCH(1, (tabla!$B:$B=TURNOS!F$4)*(tabla!$E:$E=TURNOS!$B31), 0))</f>
        <v>0.75</v>
      </c>
      <c r="G33" s="16" cm="1">
        <f t="array" ref="G33">INDEX(tabla!$D:$D, MATCH(1, (tabla!$B:$B=TURNOS!G$4)*(tabla!$E:$E=TURNOS!$B31), 0))</f>
        <v>0.75</v>
      </c>
      <c r="H33" s="16" cm="1">
        <f t="array" ref="H33">INDEX(tabla!$D:$D, MATCH(1, (tabla!$B:$B=TURNOS!H$4)*(tabla!$E:$E=TURNOS!$B31), 0))</f>
        <v>0.75</v>
      </c>
      <c r="I33" s="16" cm="1">
        <f t="array" ref="I33">INDEX(tabla!$D:$D, MATCH(1, (tabla!$B:$B=TURNOS!I$4)*(tabla!$E:$E=TURNOS!$B31), 0))</f>
        <v>0.58333333333333337</v>
      </c>
      <c r="J33" s="16" cm="1">
        <f t="array" ref="J33">INDEX(tabla!$D:$D, MATCH(1, (tabla!$B:$B=TURNOS!J$4)*(tabla!$E:$E=TURNOS!$B31), 0))</f>
        <v>0</v>
      </c>
      <c r="K33" s="16" cm="1">
        <f t="array" ref="K33">INDEX(tabla!$D:$D, MATCH(1, (tabla!$B:$B=TURNOS!K$4)*(tabla!$E:$E=TURNOS!$B31), 0))</f>
        <v>0.75</v>
      </c>
      <c r="L33" s="16" cm="1">
        <f t="array" ref="L33">INDEX(tabla!$D:$D, MATCH(1, (tabla!$B:$B=TURNOS!L$4)*(tabla!$E:$E=TURNOS!$B31), 0))</f>
        <v>0.75</v>
      </c>
      <c r="M33" s="16" cm="1">
        <f t="array" ref="M33">INDEX(tabla!$D:$D, MATCH(1, (tabla!$B:$B=TURNOS!M$4)*(tabla!$E:$E=TURNOS!$B31), 0))</f>
        <v>0.75</v>
      </c>
      <c r="N33" s="16" cm="1">
        <f t="array" ref="N33">INDEX(tabla!$D:$D, MATCH(1, (tabla!$B:$B=TURNOS!N$4)*(tabla!$E:$E=TURNOS!$B31), 0))</f>
        <v>0.75</v>
      </c>
      <c r="O33" s="16" cm="1">
        <f t="array" ref="O33">INDEX(tabla!$D:$D, MATCH(1, (tabla!$B:$B=TURNOS!O$4)*(tabla!$E:$E=TURNOS!$B31), 0))</f>
        <v>0.95833333333333337</v>
      </c>
      <c r="P33" s="16" cm="1">
        <f t="array" ref="P33">INDEX(tabla!$D:$D, MATCH(1, (tabla!$B:$B=TURNOS!P$4)*(tabla!$E:$E=TURNOS!$B31), 0))</f>
        <v>0</v>
      </c>
      <c r="Q33" s="16" cm="1">
        <f t="array" ref="Q33">INDEX(tabla!$D:$D, MATCH(1, (tabla!$B:$B=TURNOS!Q$4)*(tabla!$E:$E=TURNOS!$B31), 0))</f>
        <v>0</v>
      </c>
      <c r="R33" s="16" cm="1">
        <f t="array" ref="R33">INDEX(tabla!$D:$D, MATCH(1, (tabla!$B:$B=TURNOS!R$4)*(tabla!$E:$E=TURNOS!$B31), 0))</f>
        <v>0.75</v>
      </c>
      <c r="S33" s="16" cm="1">
        <f t="array" ref="S33">INDEX(tabla!$D:$D, MATCH(1, (tabla!$B:$B=TURNOS!S$4)*(tabla!$E:$E=TURNOS!$B31), 0))</f>
        <v>0.66666666666666663</v>
      </c>
      <c r="T33" s="16" cm="1">
        <f t="array" ref="T33">INDEX(tabla!$D:$D, MATCH(1, (tabla!$B:$B=TURNOS!T$4)*(tabla!$E:$E=TURNOS!$B31), 0))</f>
        <v>0.66666666666666663</v>
      </c>
      <c r="U33" s="16" cm="1">
        <f t="array" ref="U33">INDEX(tabla!$D:$D, MATCH(1, (tabla!$B:$B=TURNOS!U$4)*(tabla!$E:$E=TURNOS!$B31), 0))</f>
        <v>0.66666666666666663</v>
      </c>
      <c r="V33" s="16" cm="1">
        <f t="array" ref="V33">INDEX(tabla!$D:$D, MATCH(1, (tabla!$B:$B=TURNOS!V$4)*(tabla!$E:$E=TURNOS!$B31), 0))</f>
        <v>0</v>
      </c>
      <c r="W33" s="16" cm="1">
        <f t="array" ref="W33">INDEX(tabla!$D:$D, MATCH(1, (tabla!$B:$B=TURNOS!W$4)*(tabla!$E:$E=TURNOS!$B31), 0))</f>
        <v>0.25</v>
      </c>
      <c r="X33" s="16" cm="1">
        <f t="array" ref="X33">INDEX(tabla!$D:$D, MATCH(1, (tabla!$B:$B=TURNOS!X$4)*(tabla!$E:$E=TURNOS!$B31), 0))</f>
        <v>0.20833333333333334</v>
      </c>
      <c r="Y33" s="16" cm="1">
        <f t="array" ref="Y33">INDEX(tabla!$D:$D, MATCH(1, (tabla!$B:$B=TURNOS!Y$4)*(tabla!$E:$E=TURNOS!$B31), 0))</f>
        <v>0.20833333333333334</v>
      </c>
      <c r="Z33" s="16" cm="1">
        <f t="array" ref="Z33">INDEX(tabla!$D:$D, MATCH(1, (tabla!$B:$B=TURNOS!Z$4)*(tabla!$E:$E=TURNOS!$B31), 0))</f>
        <v>0.20833333333333334</v>
      </c>
      <c r="AA33" s="16" cm="1">
        <f t="array" ref="AA33">INDEX(tabla!$D:$D, MATCH(1, (tabla!$B:$B=TURNOS!AA$4)*(tabla!$E:$E=TURNOS!$B31), 0))</f>
        <v>0.20833333333333334</v>
      </c>
      <c r="AB33" s="16" cm="1">
        <f t="array" ref="AB33">INDEX(tabla!$D:$D, MATCH(1, (tabla!$B:$B=TURNOS!AB$4)*(tabla!$E:$E=TURNOS!$B31), 0))</f>
        <v>0.20833333333333334</v>
      </c>
      <c r="AC33" s="16" cm="1">
        <f t="array" ref="AC33">INDEX(tabla!$D:$D, MATCH(1, (tabla!$B:$B=TURNOS!AC$4)*(tabla!$E:$E=TURNOS!$B31), 0))</f>
        <v>0.20833333333333334</v>
      </c>
      <c r="AD33" s="16" cm="1">
        <f t="array" ref="AD33">INDEX(tabla!$D:$D, MATCH(1, (tabla!$B:$B=TURNOS!AD$4)*(tabla!$E:$E=TURNOS!$B31), 0))</f>
        <v>0</v>
      </c>
      <c r="AE33" s="16" cm="1">
        <f t="array" ref="AE33">INDEX(tabla!$D:$D, MATCH(1, (tabla!$B:$B=TURNOS!AE$4)*(tabla!$E:$E=TURNOS!$B31), 0))</f>
        <v>0</v>
      </c>
      <c r="AF33" s="16" cm="1">
        <f t="array" ref="AF33">INDEX(tabla!$D:$D, MATCH(1, (tabla!$B:$B=TURNOS!AF$4)*(tabla!$E:$E=TURNOS!$B31), 0))</f>
        <v>0.75</v>
      </c>
      <c r="AG33" s="16" cm="1">
        <f t="array" ref="AG33">INDEX(tabla!$D:$D, MATCH(1, (tabla!$B:$B=TURNOS!AG$4)*(tabla!$E:$E=TURNOS!$B31), 0))</f>
        <v>0.75</v>
      </c>
      <c r="AJ33" s="13"/>
      <c r="AK33" s="12"/>
      <c r="AL33" s="12"/>
    </row>
    <row r="34" spans="2:38" ht="63.75" customHeight="1" x14ac:dyDescent="0.25">
      <c r="B34" s="31" t="str">
        <f>PARAMETROS!F10</f>
        <v>Nancy Guerrero Rodriguez</v>
      </c>
      <c r="C34" s="16" t="e" cm="1">
        <f t="array" ref="C34">INDEX(tabla!$G:$G, MATCH(1, (tabla!$B:$B=TURNOS!C$4)*(tabla!$E:$E=TURNOS!$B34), 0))</f>
        <v>#N/A</v>
      </c>
      <c r="D34" s="16" t="e" cm="1">
        <f t="array" ref="D34">INDEX(tabla!$G:$G, MATCH(1, (tabla!$B:$B=TURNOS!D$4)*(tabla!$E:$E=TURNOS!$B34), 0))</f>
        <v>#N/A</v>
      </c>
      <c r="E34" s="16" t="e" cm="1">
        <f t="array" ref="E34">INDEX(tabla!$G:$G, MATCH(1, (tabla!$B:$B=TURNOS!E$4)*(tabla!$E:$E=TURNOS!$B34), 0))</f>
        <v>#N/A</v>
      </c>
      <c r="F34" s="16" t="e" cm="1">
        <f t="array" ref="F34">INDEX(tabla!$G:$G, MATCH(1, (tabla!$B:$B=TURNOS!F$4)*(tabla!$E:$E=TURNOS!$B34), 0))</f>
        <v>#N/A</v>
      </c>
      <c r="G34" s="16" t="e" cm="1">
        <f t="array" ref="G34">INDEX(tabla!$G:$G, MATCH(1, (tabla!$B:$B=TURNOS!G$4)*(tabla!$E:$E=TURNOS!$B34), 0))</f>
        <v>#N/A</v>
      </c>
      <c r="H34" s="16" t="e" cm="1">
        <f t="array" ref="H34">INDEX(tabla!$G:$G, MATCH(1, (tabla!$B:$B=TURNOS!H$4)*(tabla!$E:$E=TURNOS!$B34), 0))</f>
        <v>#N/A</v>
      </c>
      <c r="I34" s="16" t="e" cm="1">
        <f t="array" ref="I34">INDEX(tabla!$G:$G, MATCH(1, (tabla!$B:$B=TURNOS!I$4)*(tabla!$E:$E=TURNOS!$B34), 0))</f>
        <v>#N/A</v>
      </c>
      <c r="J34" s="16" t="e" cm="1">
        <f t="array" ref="J34">INDEX(tabla!$G:$G, MATCH(1, (tabla!$B:$B=TURNOS!J$4)*(tabla!$E:$E=TURNOS!$B34), 0))</f>
        <v>#N/A</v>
      </c>
      <c r="K34" s="16" t="e" cm="1">
        <f t="array" ref="K34">INDEX(tabla!$G:$G, MATCH(1, (tabla!$B:$B=TURNOS!K$4)*(tabla!$E:$E=TURNOS!$B34), 0))</f>
        <v>#N/A</v>
      </c>
      <c r="L34" s="16" t="e" cm="1">
        <f t="array" ref="L34">INDEX(tabla!$G:$G, MATCH(1, (tabla!$B:$B=TURNOS!L$4)*(tabla!$E:$E=TURNOS!$B34), 0))</f>
        <v>#N/A</v>
      </c>
      <c r="M34" s="16" t="e" cm="1">
        <f t="array" ref="M34">INDEX(tabla!$G:$G, MATCH(1, (tabla!$B:$B=TURNOS!M$4)*(tabla!$E:$E=TURNOS!$B34), 0))</f>
        <v>#N/A</v>
      </c>
      <c r="N34" s="16" t="e" cm="1">
        <f t="array" ref="N34">INDEX(tabla!$G:$G, MATCH(1, (tabla!$B:$B=TURNOS!N$4)*(tabla!$E:$E=TURNOS!$B34), 0))</f>
        <v>#N/A</v>
      </c>
      <c r="O34" s="16" t="e" cm="1">
        <f t="array" ref="O34">INDEX(tabla!$G:$G, MATCH(1, (tabla!$B:$B=TURNOS!O$4)*(tabla!$E:$E=TURNOS!$B34), 0))</f>
        <v>#N/A</v>
      </c>
      <c r="P34" s="16" t="e" cm="1">
        <f t="array" ref="P34">INDEX(tabla!$G:$G, MATCH(1, (tabla!$B:$B=TURNOS!P$4)*(tabla!$E:$E=TURNOS!$B34), 0))</f>
        <v>#N/A</v>
      </c>
      <c r="Q34" s="16" t="e" cm="1">
        <f t="array" ref="Q34">INDEX(tabla!$G:$G, MATCH(1, (tabla!$B:$B=TURNOS!Q$4)*(tabla!$E:$E=TURNOS!$B34), 0))</f>
        <v>#N/A</v>
      </c>
      <c r="R34" s="16" t="e" cm="1">
        <f t="array" ref="R34">INDEX(tabla!$G:$G, MATCH(1, (tabla!$B:$B=TURNOS!R$4)*(tabla!$E:$E=TURNOS!$B34), 0))</f>
        <v>#N/A</v>
      </c>
      <c r="S34" s="16" t="e" cm="1">
        <f t="array" ref="S34">INDEX(tabla!$G:$G, MATCH(1, (tabla!$B:$B=TURNOS!S$4)*(tabla!$E:$E=TURNOS!$B34), 0))</f>
        <v>#N/A</v>
      </c>
      <c r="T34" s="16" t="e" cm="1">
        <f t="array" ref="T34">INDEX(tabla!$G:$G, MATCH(1, (tabla!$B:$B=TURNOS!T$4)*(tabla!$E:$E=TURNOS!$B34), 0))</f>
        <v>#N/A</v>
      </c>
      <c r="U34" s="16" t="str" cm="1">
        <f t="array" ref="U34">INDEX(tabla!$G:$G, MATCH(1, (tabla!$B:$B=TURNOS!U$4)*(tabla!$E:$E=TURNOS!$B34), 0))</f>
        <v>RB - Torre Colpatria</v>
      </c>
      <c r="V34" s="16" t="str" cm="1">
        <f t="array" ref="V34">INDEX(tabla!$G:$G, MATCH(1, (tabla!$B:$B=TURNOS!V$4)*(tabla!$E:$E=TURNOS!$B34), 0))</f>
        <v>RB - Torre Colpatria</v>
      </c>
      <c r="W34" s="16" t="str" cm="1">
        <f t="array" ref="W34">INDEX(tabla!$G:$G, MATCH(1, (tabla!$B:$B=TURNOS!W$4)*(tabla!$E:$E=TURNOS!$B34), 0))</f>
        <v>Transmilenio</v>
      </c>
      <c r="X34" s="16" t="str" cm="1">
        <f t="array" ref="X34">INDEX(tabla!$G:$G, MATCH(1, (tabla!$B:$B=TURNOS!X$4)*(tabla!$E:$E=TURNOS!$B34), 0))</f>
        <v>DESCANSO</v>
      </c>
      <c r="Y34" s="16" t="str" cm="1">
        <f t="array" ref="Y34">INDEX(tabla!$G:$G, MATCH(1, (tabla!$B:$B=TURNOS!Y$4)*(tabla!$E:$E=TURNOS!$B34), 0))</f>
        <v>RB - Torre Colpatria</v>
      </c>
      <c r="Z34" s="16" t="str" cm="1">
        <f t="array" ref="Z34">INDEX(tabla!$G:$G, MATCH(1, (tabla!$B:$B=TURNOS!Z$4)*(tabla!$E:$E=TURNOS!$B34), 0))</f>
        <v>Transmilenio</v>
      </c>
      <c r="AA34" s="16" t="str" cm="1">
        <f t="array" ref="AA34">INDEX(tabla!$G:$G, MATCH(1, (tabla!$B:$B=TURNOS!AA$4)*(tabla!$E:$E=TURNOS!$B34), 0))</f>
        <v>DESCANSO</v>
      </c>
      <c r="AB34" s="16" t="str" cm="1">
        <f t="array" ref="AB34">INDEX(tabla!$G:$G, MATCH(1, (tabla!$B:$B=TURNOS!AB$4)*(tabla!$E:$E=TURNOS!$B34), 0))</f>
        <v>RB - Torre Colpatria</v>
      </c>
      <c r="AC34" s="16" t="str" cm="1">
        <f t="array" ref="AC34">INDEX(tabla!$G:$G, MATCH(1, (tabla!$B:$B=TURNOS!AC$4)*(tabla!$E:$E=TURNOS!$B34), 0))</f>
        <v>RB - Torre Colpatria</v>
      </c>
      <c r="AD34" s="16" t="str" cm="1">
        <f t="array" ref="AD34">INDEX(tabla!$G:$G, MATCH(1, (tabla!$B:$B=TURNOS!AD$4)*(tabla!$E:$E=TURNOS!$B34), 0))</f>
        <v>Transmilenio</v>
      </c>
      <c r="AE34" s="16" t="str" cm="1">
        <f t="array" ref="AE34">INDEX(tabla!$G:$G, MATCH(1, (tabla!$B:$B=TURNOS!AE$4)*(tabla!$E:$E=TURNOS!$B34), 0))</f>
        <v>DESCANSO</v>
      </c>
      <c r="AF34" s="16" t="str" cm="1">
        <f t="array" ref="AF34">INDEX(tabla!$G:$G, MATCH(1, (tabla!$B:$B=TURNOS!AF$4)*(tabla!$E:$E=TURNOS!$B34), 0))</f>
        <v>RB - Torre Colpatria</v>
      </c>
      <c r="AG34" s="16" t="str" cm="1">
        <f t="array" ref="AG34">INDEX(tabla!$G:$G, MATCH(1, (tabla!$B:$B=TURNOS!AG$4)*(tabla!$E:$E=TURNOS!$B34), 0))</f>
        <v>Transmilenio</v>
      </c>
      <c r="AJ34" s="13"/>
      <c r="AK34" s="12"/>
      <c r="AL34" s="12"/>
    </row>
    <row r="35" spans="2:38" ht="15" customHeight="1" x14ac:dyDescent="0.25">
      <c r="B35" s="32"/>
      <c r="C35" s="16" t="e" cm="1">
        <f t="array" ref="C35">INDEX(tabla!$C:$C, MATCH(1, (tabla!$B:$B=TURNOS!C$4)*(tabla!$E:$E=TURNOS!$B34), 0))</f>
        <v>#N/A</v>
      </c>
      <c r="D35" s="16" t="e" cm="1">
        <f t="array" ref="D35">INDEX(tabla!$C:$C, MATCH(1, (tabla!$B:$B=TURNOS!D$4)*(tabla!$E:$E=TURNOS!$B34), 0))</f>
        <v>#N/A</v>
      </c>
      <c r="E35" s="16" t="e" cm="1">
        <f t="array" ref="E35">INDEX(tabla!$C:$C, MATCH(1, (tabla!$B:$B=TURNOS!E$4)*(tabla!$E:$E=TURNOS!$B34), 0))</f>
        <v>#N/A</v>
      </c>
      <c r="F35" s="16" t="e" cm="1">
        <f t="array" ref="F35">INDEX(tabla!$C:$C, MATCH(1, (tabla!$B:$B=TURNOS!F$4)*(tabla!$E:$E=TURNOS!$B34), 0))</f>
        <v>#N/A</v>
      </c>
      <c r="G35" s="16" t="e" cm="1">
        <f t="array" ref="G35">INDEX(tabla!$C:$C, MATCH(1, (tabla!$B:$B=TURNOS!G$4)*(tabla!$E:$E=TURNOS!$B34), 0))</f>
        <v>#N/A</v>
      </c>
      <c r="H35" s="16" t="e" cm="1">
        <f t="array" ref="H35">INDEX(tabla!$C:$C, MATCH(1, (tabla!$B:$B=TURNOS!H$4)*(tabla!$E:$E=TURNOS!$B34), 0))</f>
        <v>#N/A</v>
      </c>
      <c r="I35" s="16" t="e" cm="1">
        <f t="array" ref="I35">INDEX(tabla!$C:$C, MATCH(1, (tabla!$B:$B=TURNOS!I$4)*(tabla!$E:$E=TURNOS!$B34), 0))</f>
        <v>#N/A</v>
      </c>
      <c r="J35" s="16" t="e" cm="1">
        <f t="array" ref="J35">INDEX(tabla!$C:$C, MATCH(1, (tabla!$B:$B=TURNOS!J$4)*(tabla!$E:$E=TURNOS!$B34), 0))</f>
        <v>#N/A</v>
      </c>
      <c r="K35" s="16" t="e" cm="1">
        <f t="array" ref="K35">INDEX(tabla!$C:$C, MATCH(1, (tabla!$B:$B=TURNOS!K$4)*(tabla!$E:$E=TURNOS!$B34), 0))</f>
        <v>#N/A</v>
      </c>
      <c r="L35" s="16" t="e" cm="1">
        <f t="array" ref="L35">INDEX(tabla!$C:$C, MATCH(1, (tabla!$B:$B=TURNOS!L$4)*(tabla!$E:$E=TURNOS!$B34), 0))</f>
        <v>#N/A</v>
      </c>
      <c r="M35" s="16" t="e" cm="1">
        <f t="array" ref="M35">INDEX(tabla!$C:$C, MATCH(1, (tabla!$B:$B=TURNOS!M$4)*(tabla!$E:$E=TURNOS!$B34), 0))</f>
        <v>#N/A</v>
      </c>
      <c r="N35" s="16" t="e" cm="1">
        <f t="array" ref="N35">INDEX(tabla!$C:$C, MATCH(1, (tabla!$B:$B=TURNOS!N$4)*(tabla!$E:$E=TURNOS!$B34), 0))</f>
        <v>#N/A</v>
      </c>
      <c r="O35" s="16" t="e" cm="1">
        <f t="array" ref="O35">INDEX(tabla!$C:$C, MATCH(1, (tabla!$B:$B=TURNOS!O$4)*(tabla!$E:$E=TURNOS!$B34), 0))</f>
        <v>#N/A</v>
      </c>
      <c r="P35" s="16" t="e" cm="1">
        <f t="array" ref="P35">INDEX(tabla!$C:$C, MATCH(1, (tabla!$B:$B=TURNOS!P$4)*(tabla!$E:$E=TURNOS!$B34), 0))</f>
        <v>#N/A</v>
      </c>
      <c r="Q35" s="16" t="e" cm="1">
        <f t="array" ref="Q35">INDEX(tabla!$C:$C, MATCH(1, (tabla!$B:$B=TURNOS!Q$4)*(tabla!$E:$E=TURNOS!$B34), 0))</f>
        <v>#N/A</v>
      </c>
      <c r="R35" s="16" t="e" cm="1">
        <f t="array" ref="R35">INDEX(tabla!$C:$C, MATCH(1, (tabla!$B:$B=TURNOS!R$4)*(tabla!$E:$E=TURNOS!$B34), 0))</f>
        <v>#N/A</v>
      </c>
      <c r="S35" s="16" t="e" cm="1">
        <f t="array" ref="S35">INDEX(tabla!$C:$C, MATCH(1, (tabla!$B:$B=TURNOS!S$4)*(tabla!$E:$E=TURNOS!$B34), 0))</f>
        <v>#N/A</v>
      </c>
      <c r="T35" s="16" t="e" cm="1">
        <f t="array" ref="T35">INDEX(tabla!$C:$C, MATCH(1, (tabla!$B:$B=TURNOS!T$4)*(tabla!$E:$E=TURNOS!$B34), 0))</f>
        <v>#N/A</v>
      </c>
      <c r="U35" s="16" cm="1">
        <f t="array" ref="U35">INDEX(tabla!$C:$C, MATCH(1, (tabla!$B:$B=TURNOS!U$4)*(tabla!$E:$E=TURNOS!$B34), 0))</f>
        <v>0.33333333333333331</v>
      </c>
      <c r="V35" s="16" cm="1">
        <f t="array" ref="V35">INDEX(tabla!$C:$C, MATCH(1, (tabla!$B:$B=TURNOS!V$4)*(tabla!$E:$E=TURNOS!$B34), 0))</f>
        <v>0.33333333333333331</v>
      </c>
      <c r="W35" s="16" cm="1">
        <f t="array" ref="W35">INDEX(tabla!$C:$C, MATCH(1, (tabla!$B:$B=TURNOS!W$4)*(tabla!$E:$E=TURNOS!$B34), 0))</f>
        <v>0.29166666666666669</v>
      </c>
      <c r="X35" s="16" cm="1">
        <f t="array" ref="X35">INDEX(tabla!$C:$C, MATCH(1, (tabla!$B:$B=TURNOS!X$4)*(tabla!$E:$E=TURNOS!$B34), 0))</f>
        <v>0</v>
      </c>
      <c r="Y35" s="16" cm="1">
        <f t="array" ref="Y35">INDEX(tabla!$C:$C, MATCH(1, (tabla!$B:$B=TURNOS!Y$4)*(tabla!$E:$E=TURNOS!$B34), 0))</f>
        <v>0.33333333333333331</v>
      </c>
      <c r="Z35" s="16" cm="1">
        <f t="array" ref="Z35">INDEX(tabla!$C:$C, MATCH(1, (tabla!$B:$B=TURNOS!Z$4)*(tabla!$E:$E=TURNOS!$B34), 0))</f>
        <v>0.33333333333333331</v>
      </c>
      <c r="AA35" s="16" cm="1">
        <f t="array" ref="AA35">INDEX(tabla!$C:$C, MATCH(1, (tabla!$B:$B=TURNOS!AA$4)*(tabla!$E:$E=TURNOS!$B34), 0))</f>
        <v>0</v>
      </c>
      <c r="AB35" s="16" cm="1">
        <f t="array" ref="AB35">INDEX(tabla!$C:$C, MATCH(1, (tabla!$B:$B=TURNOS!AB$4)*(tabla!$E:$E=TURNOS!$B34), 0))</f>
        <v>0.33333333333333331</v>
      </c>
      <c r="AC35" s="16" cm="1">
        <f t="array" ref="AC35">INDEX(tabla!$C:$C, MATCH(1, (tabla!$B:$B=TURNOS!AC$4)*(tabla!$E:$E=TURNOS!$B34), 0))</f>
        <v>0.33333333333333331</v>
      </c>
      <c r="AD35" s="16" cm="1">
        <f t="array" ref="AD35">INDEX(tabla!$C:$C, MATCH(1, (tabla!$B:$B=TURNOS!AD$4)*(tabla!$E:$E=TURNOS!$B34), 0))</f>
        <v>0.33333333333333331</v>
      </c>
      <c r="AE35" s="16" cm="1">
        <f t="array" ref="AE35">INDEX(tabla!$C:$C, MATCH(1, (tabla!$B:$B=TURNOS!AE$4)*(tabla!$E:$E=TURNOS!$B34), 0))</f>
        <v>0</v>
      </c>
      <c r="AF35" s="16" cm="1">
        <f t="array" ref="AF35">INDEX(tabla!$C:$C, MATCH(1, (tabla!$B:$B=TURNOS!AF$4)*(tabla!$E:$E=TURNOS!$B34), 0))</f>
        <v>0.33333333333333331</v>
      </c>
      <c r="AG35" s="16" cm="1">
        <f t="array" ref="AG35">INDEX(tabla!$C:$C, MATCH(1, (tabla!$B:$B=TURNOS!AG$4)*(tabla!$E:$E=TURNOS!$B34), 0))</f>
        <v>0.33333333333333331</v>
      </c>
      <c r="AJ35" s="13"/>
      <c r="AK35" s="12"/>
      <c r="AL35" s="12"/>
    </row>
    <row r="36" spans="2:38" ht="15" customHeight="1" x14ac:dyDescent="0.25">
      <c r="B36" s="33"/>
      <c r="C36" s="16" t="e" cm="1">
        <f t="array" ref="C36">INDEX(tabla!$D:$D, MATCH(1, (tabla!$B:$B=TURNOS!C$4)*(tabla!$E:$E=TURNOS!$B34), 0))</f>
        <v>#N/A</v>
      </c>
      <c r="D36" s="16" t="e" cm="1">
        <f t="array" ref="D36">INDEX(tabla!$D:$D, MATCH(1, (tabla!$B:$B=TURNOS!D$4)*(tabla!$E:$E=TURNOS!$B34), 0))</f>
        <v>#N/A</v>
      </c>
      <c r="E36" s="16" t="e" cm="1">
        <f t="array" ref="E36">INDEX(tabla!$D:$D, MATCH(1, (tabla!$B:$B=TURNOS!E$4)*(tabla!$E:$E=TURNOS!$B34), 0))</f>
        <v>#N/A</v>
      </c>
      <c r="F36" s="16" t="e" cm="1">
        <f t="array" ref="F36">INDEX(tabla!$D:$D, MATCH(1, (tabla!$B:$B=TURNOS!F$4)*(tabla!$E:$E=TURNOS!$B34), 0))</f>
        <v>#N/A</v>
      </c>
      <c r="G36" s="16" t="e" cm="1">
        <f t="array" ref="G36">INDEX(tabla!$D:$D, MATCH(1, (tabla!$B:$B=TURNOS!G$4)*(tabla!$E:$E=TURNOS!$B34), 0))</f>
        <v>#N/A</v>
      </c>
      <c r="H36" s="16" t="e" cm="1">
        <f t="array" ref="H36">INDEX(tabla!$D:$D, MATCH(1, (tabla!$B:$B=TURNOS!H$4)*(tabla!$E:$E=TURNOS!$B34), 0))</f>
        <v>#N/A</v>
      </c>
      <c r="I36" s="16" t="e" cm="1">
        <f t="array" ref="I36">INDEX(tabla!$D:$D, MATCH(1, (tabla!$B:$B=TURNOS!I$4)*(tabla!$E:$E=TURNOS!$B34), 0))</f>
        <v>#N/A</v>
      </c>
      <c r="J36" s="16" t="e" cm="1">
        <f t="array" ref="J36">INDEX(tabla!$D:$D, MATCH(1, (tabla!$B:$B=TURNOS!J$4)*(tabla!$E:$E=TURNOS!$B34), 0))</f>
        <v>#N/A</v>
      </c>
      <c r="K36" s="16" t="e" cm="1">
        <f t="array" ref="K36">INDEX(tabla!$D:$D, MATCH(1, (tabla!$B:$B=TURNOS!K$4)*(tabla!$E:$E=TURNOS!$B34), 0))</f>
        <v>#N/A</v>
      </c>
      <c r="L36" s="16" t="e" cm="1">
        <f t="array" ref="L36">INDEX(tabla!$D:$D, MATCH(1, (tabla!$B:$B=TURNOS!L$4)*(tabla!$E:$E=TURNOS!$B34), 0))</f>
        <v>#N/A</v>
      </c>
      <c r="M36" s="16" t="e" cm="1">
        <f t="array" ref="M36">INDEX(tabla!$D:$D, MATCH(1, (tabla!$B:$B=TURNOS!M$4)*(tabla!$E:$E=TURNOS!$B34), 0))</f>
        <v>#N/A</v>
      </c>
      <c r="N36" s="16" t="e" cm="1">
        <f t="array" ref="N36">INDEX(tabla!$D:$D, MATCH(1, (tabla!$B:$B=TURNOS!N$4)*(tabla!$E:$E=TURNOS!$B34), 0))</f>
        <v>#N/A</v>
      </c>
      <c r="O36" s="16" t="e" cm="1">
        <f t="array" ref="O36">INDEX(tabla!$D:$D, MATCH(1, (tabla!$B:$B=TURNOS!O$4)*(tabla!$E:$E=TURNOS!$B34), 0))</f>
        <v>#N/A</v>
      </c>
      <c r="P36" s="16" t="e" cm="1">
        <f t="array" ref="P36">INDEX(tabla!$D:$D, MATCH(1, (tabla!$B:$B=TURNOS!P$4)*(tabla!$E:$E=TURNOS!$B34), 0))</f>
        <v>#N/A</v>
      </c>
      <c r="Q36" s="16" t="e" cm="1">
        <f t="array" ref="Q36">INDEX(tabla!$D:$D, MATCH(1, (tabla!$B:$B=TURNOS!Q$4)*(tabla!$E:$E=TURNOS!$B34), 0))</f>
        <v>#N/A</v>
      </c>
      <c r="R36" s="16" t="e" cm="1">
        <f t="array" ref="R36">INDEX(tabla!$D:$D, MATCH(1, (tabla!$B:$B=TURNOS!R$4)*(tabla!$E:$E=TURNOS!$B34), 0))</f>
        <v>#N/A</v>
      </c>
      <c r="S36" s="16" t="e" cm="1">
        <f t="array" ref="S36">INDEX(tabla!$D:$D, MATCH(1, (tabla!$B:$B=TURNOS!S$4)*(tabla!$E:$E=TURNOS!$B34), 0))</f>
        <v>#N/A</v>
      </c>
      <c r="T36" s="16" t="e" cm="1">
        <f t="array" ref="T36">INDEX(tabla!$D:$D, MATCH(1, (tabla!$B:$B=TURNOS!T$4)*(tabla!$E:$E=TURNOS!$B34), 0))</f>
        <v>#N/A</v>
      </c>
      <c r="U36" s="16" cm="1">
        <f t="array" ref="U36">INDEX(tabla!$D:$D, MATCH(1, (tabla!$B:$B=TURNOS!U$4)*(tabla!$E:$E=TURNOS!$B34), 0))</f>
        <v>0.75</v>
      </c>
      <c r="V36" s="16" cm="1">
        <f t="array" ref="V36">INDEX(tabla!$D:$D, MATCH(1, (tabla!$B:$B=TURNOS!V$4)*(tabla!$E:$E=TURNOS!$B34), 0))</f>
        <v>0.75</v>
      </c>
      <c r="W36" s="16" cm="1">
        <f t="array" ref="W36">INDEX(tabla!$D:$D, MATCH(1, (tabla!$B:$B=TURNOS!W$4)*(tabla!$E:$E=TURNOS!$B34), 0))</f>
        <v>0.58333333333333337</v>
      </c>
      <c r="X36" s="16" cm="1">
        <f t="array" ref="X36">INDEX(tabla!$D:$D, MATCH(1, (tabla!$B:$B=TURNOS!X$4)*(tabla!$E:$E=TURNOS!$B34), 0))</f>
        <v>0</v>
      </c>
      <c r="Y36" s="16" cm="1">
        <f t="array" ref="Y36">INDEX(tabla!$D:$D, MATCH(1, (tabla!$B:$B=TURNOS!Y$4)*(tabla!$E:$E=TURNOS!$B34), 0))</f>
        <v>0.75</v>
      </c>
      <c r="Z36" s="16" cm="1">
        <f t="array" ref="Z36">INDEX(tabla!$D:$D, MATCH(1, (tabla!$B:$B=TURNOS!Z$4)*(tabla!$E:$E=TURNOS!$B34), 0))</f>
        <v>0.75</v>
      </c>
      <c r="AA36" s="16" cm="1">
        <f t="array" ref="AA36">INDEX(tabla!$D:$D, MATCH(1, (tabla!$B:$B=TURNOS!AA$4)*(tabla!$E:$E=TURNOS!$B34), 0))</f>
        <v>0</v>
      </c>
      <c r="AB36" s="16" cm="1">
        <f t="array" ref="AB36">INDEX(tabla!$D:$D, MATCH(1, (tabla!$B:$B=TURNOS!AB$4)*(tabla!$E:$E=TURNOS!$B34), 0))</f>
        <v>0.75</v>
      </c>
      <c r="AC36" s="16" cm="1">
        <f t="array" ref="AC36">INDEX(tabla!$D:$D, MATCH(1, (tabla!$B:$B=TURNOS!AC$4)*(tabla!$E:$E=TURNOS!$B34), 0))</f>
        <v>0.75</v>
      </c>
      <c r="AD36" s="16" cm="1">
        <f t="array" ref="AD36">INDEX(tabla!$D:$D, MATCH(1, (tabla!$B:$B=TURNOS!AD$4)*(tabla!$E:$E=TURNOS!$B34), 0))</f>
        <v>0.54166666666666663</v>
      </c>
      <c r="AE36" s="16" cm="1">
        <f t="array" ref="AE36">INDEX(tabla!$D:$D, MATCH(1, (tabla!$B:$B=TURNOS!AE$4)*(tabla!$E:$E=TURNOS!$B34), 0))</f>
        <v>0</v>
      </c>
      <c r="AF36" s="16" cm="1">
        <f t="array" ref="AF36">INDEX(tabla!$D:$D, MATCH(1, (tabla!$B:$B=TURNOS!AF$4)*(tabla!$E:$E=TURNOS!$B34), 0))</f>
        <v>0.75</v>
      </c>
      <c r="AG36" s="16" cm="1">
        <f t="array" ref="AG36">INDEX(tabla!$D:$D, MATCH(1, (tabla!$B:$B=TURNOS!AG$4)*(tabla!$E:$E=TURNOS!$B34), 0))</f>
        <v>0.75</v>
      </c>
      <c r="AJ36" s="13"/>
      <c r="AK36" s="12"/>
      <c r="AL36" s="12"/>
    </row>
    <row r="37" spans="2:38" ht="63.75" customHeight="1" x14ac:dyDescent="0.25">
      <c r="B37" s="31">
        <f>PARAMETROS!F11</f>
        <v>0</v>
      </c>
      <c r="C37" s="16" t="e" cm="1">
        <f t="array" ref="C37">INDEX(tabla!$G:$G, MATCH(1, (tabla!$B:$B=TURNOS!C$4)*(tabla!$E:$E=TURNOS!$B37), 0))</f>
        <v>#N/A</v>
      </c>
      <c r="D37" s="16" t="e" cm="1">
        <f t="array" ref="D37">INDEX(tabla!$G:$G, MATCH(1, (tabla!$B:$B=TURNOS!D$4)*(tabla!$E:$E=TURNOS!$B37), 0))</f>
        <v>#N/A</v>
      </c>
      <c r="E37" s="16" t="e" cm="1">
        <f t="array" ref="E37">INDEX(tabla!$G:$G, MATCH(1, (tabla!$B:$B=TURNOS!E$4)*(tabla!$E:$E=TURNOS!$B37), 0))</f>
        <v>#N/A</v>
      </c>
      <c r="F37" s="16" t="e" cm="1">
        <f t="array" ref="F37">INDEX(tabla!$G:$G, MATCH(1, (tabla!$B:$B=TURNOS!F$4)*(tabla!$E:$E=TURNOS!$B37), 0))</f>
        <v>#N/A</v>
      </c>
      <c r="G37" s="16" t="e" cm="1">
        <f t="array" ref="G37">INDEX(tabla!$G:$G, MATCH(1, (tabla!$B:$B=TURNOS!G$4)*(tabla!$E:$E=TURNOS!$B37), 0))</f>
        <v>#N/A</v>
      </c>
      <c r="H37" s="16" t="e" cm="1">
        <f t="array" ref="H37">INDEX(tabla!$G:$G, MATCH(1, (tabla!$B:$B=TURNOS!H$4)*(tabla!$E:$E=TURNOS!$B37), 0))</f>
        <v>#N/A</v>
      </c>
      <c r="I37" s="16" t="e" cm="1">
        <f t="array" ref="I37">INDEX(tabla!$G:$G, MATCH(1, (tabla!$B:$B=TURNOS!I$4)*(tabla!$E:$E=TURNOS!$B37), 0))</f>
        <v>#N/A</v>
      </c>
      <c r="J37" s="16" t="e" cm="1">
        <f t="array" ref="J37">INDEX(tabla!$G:$G, MATCH(1, (tabla!$B:$B=TURNOS!J$4)*(tabla!$E:$E=TURNOS!$B37), 0))</f>
        <v>#N/A</v>
      </c>
      <c r="K37" s="16" t="e" cm="1">
        <f t="array" ref="K37">INDEX(tabla!$G:$G, MATCH(1, (tabla!$B:$B=TURNOS!K$4)*(tabla!$E:$E=TURNOS!$B37), 0))</f>
        <v>#N/A</v>
      </c>
      <c r="L37" s="16" t="e" cm="1">
        <f t="array" ref="L37">INDEX(tabla!$G:$G, MATCH(1, (tabla!$B:$B=TURNOS!L$4)*(tabla!$E:$E=TURNOS!$B37), 0))</f>
        <v>#N/A</v>
      </c>
      <c r="M37" s="16" t="e" cm="1">
        <f t="array" ref="M37">INDEX(tabla!$G:$G, MATCH(1, (tabla!$B:$B=TURNOS!M$4)*(tabla!$E:$E=TURNOS!$B37), 0))</f>
        <v>#N/A</v>
      </c>
      <c r="N37" s="16" t="e" cm="1">
        <f t="array" ref="N37">INDEX(tabla!$G:$G, MATCH(1, (tabla!$B:$B=TURNOS!N$4)*(tabla!$E:$E=TURNOS!$B37), 0))</f>
        <v>#N/A</v>
      </c>
      <c r="O37" s="16" t="e" cm="1">
        <f t="array" ref="O37">INDEX(tabla!$G:$G, MATCH(1, (tabla!$B:$B=TURNOS!O$4)*(tabla!$E:$E=TURNOS!$B37), 0))</f>
        <v>#N/A</v>
      </c>
      <c r="P37" s="16" t="e" cm="1">
        <f t="array" ref="P37">INDEX(tabla!$G:$G, MATCH(1, (tabla!$B:$B=TURNOS!P$4)*(tabla!$E:$E=TURNOS!$B37), 0))</f>
        <v>#N/A</v>
      </c>
      <c r="Q37" s="16" t="e" cm="1">
        <f t="array" ref="Q37">INDEX(tabla!$G:$G, MATCH(1, (tabla!$B:$B=TURNOS!Q$4)*(tabla!$E:$E=TURNOS!$B37), 0))</f>
        <v>#N/A</v>
      </c>
      <c r="R37" s="16" t="e" cm="1">
        <f t="array" ref="R37">INDEX(tabla!$G:$G, MATCH(1, (tabla!$B:$B=TURNOS!R$4)*(tabla!$E:$E=TURNOS!$B37), 0))</f>
        <v>#N/A</v>
      </c>
      <c r="S37" s="16" t="e" cm="1">
        <f t="array" ref="S37">INDEX(tabla!$G:$G, MATCH(1, (tabla!$B:$B=TURNOS!S$4)*(tabla!$E:$E=TURNOS!$B37), 0))</f>
        <v>#N/A</v>
      </c>
      <c r="T37" s="16" t="e" cm="1">
        <f t="array" ref="T37">INDEX(tabla!$G:$G, MATCH(1, (tabla!$B:$B=TURNOS!T$4)*(tabla!$E:$E=TURNOS!$B37), 0))</f>
        <v>#N/A</v>
      </c>
      <c r="U37" s="16" t="e" cm="1">
        <f t="array" ref="U37">INDEX(tabla!$G:$G, MATCH(1, (tabla!$B:$B=TURNOS!U$4)*(tabla!$E:$E=TURNOS!$B37), 0))</f>
        <v>#N/A</v>
      </c>
      <c r="V37" s="16" t="e" cm="1">
        <f t="array" ref="V37">INDEX(tabla!$G:$G, MATCH(1, (tabla!$B:$B=TURNOS!V$4)*(tabla!$E:$E=TURNOS!$B37), 0))</f>
        <v>#N/A</v>
      </c>
      <c r="W37" s="16" t="e" cm="1">
        <f t="array" ref="W37">INDEX(tabla!$G:$G, MATCH(1, (tabla!$B:$B=TURNOS!W$4)*(tabla!$E:$E=TURNOS!$B37), 0))</f>
        <v>#N/A</v>
      </c>
      <c r="X37" s="16" t="e" cm="1">
        <f t="array" ref="X37">INDEX(tabla!$G:$G, MATCH(1, (tabla!$B:$B=TURNOS!X$4)*(tabla!$E:$E=TURNOS!$B37), 0))</f>
        <v>#N/A</v>
      </c>
      <c r="Y37" s="16" t="e" cm="1">
        <f t="array" ref="Y37">INDEX(tabla!$G:$G, MATCH(1, (tabla!$B:$B=TURNOS!Y$4)*(tabla!$E:$E=TURNOS!$B37), 0))</f>
        <v>#N/A</v>
      </c>
      <c r="Z37" s="16" t="e" cm="1">
        <f t="array" ref="Z37">INDEX(tabla!$G:$G, MATCH(1, (tabla!$B:$B=TURNOS!Z$4)*(tabla!$E:$E=TURNOS!$B37), 0))</f>
        <v>#N/A</v>
      </c>
      <c r="AA37" s="16" t="e" cm="1">
        <f t="array" ref="AA37">INDEX(tabla!$G:$G, MATCH(1, (tabla!$B:$B=TURNOS!AA$4)*(tabla!$E:$E=TURNOS!$B37), 0))</f>
        <v>#N/A</v>
      </c>
      <c r="AB37" s="16" t="e" cm="1">
        <f t="array" ref="AB37">INDEX(tabla!$G:$G, MATCH(1, (tabla!$B:$B=TURNOS!AB$4)*(tabla!$E:$E=TURNOS!$B37), 0))</f>
        <v>#N/A</v>
      </c>
      <c r="AC37" s="16" t="e" cm="1">
        <f t="array" ref="AC37">INDEX(tabla!$G:$G, MATCH(1, (tabla!$B:$B=TURNOS!AC$4)*(tabla!$E:$E=TURNOS!$B37), 0))</f>
        <v>#N/A</v>
      </c>
      <c r="AD37" s="16" t="e" cm="1">
        <f t="array" ref="AD37">INDEX(tabla!$G:$G, MATCH(1, (tabla!$B:$B=TURNOS!AD$4)*(tabla!$E:$E=TURNOS!$B37), 0))</f>
        <v>#N/A</v>
      </c>
      <c r="AE37" s="16" t="e" cm="1">
        <f t="array" ref="AE37">INDEX(tabla!$G:$G, MATCH(1, (tabla!$B:$B=TURNOS!AE$4)*(tabla!$E:$E=TURNOS!$B37), 0))</f>
        <v>#N/A</v>
      </c>
      <c r="AF37" s="16" t="e" cm="1">
        <f t="array" ref="AF37">INDEX(tabla!$G:$G, MATCH(1, (tabla!$B:$B=TURNOS!AF$4)*(tabla!$E:$E=TURNOS!$B37), 0))</f>
        <v>#N/A</v>
      </c>
      <c r="AG37" s="16" t="e" cm="1">
        <f t="array" ref="AG37">INDEX(tabla!$G:$G, MATCH(1, (tabla!$B:$B=TURNOS!AG$4)*(tabla!$E:$E=TURNOS!$B37), 0))</f>
        <v>#N/A</v>
      </c>
      <c r="AJ37" s="13"/>
      <c r="AK37" s="12"/>
      <c r="AL37" s="12"/>
    </row>
    <row r="38" spans="2:38" ht="15" customHeight="1" x14ac:dyDescent="0.25">
      <c r="B38" s="32"/>
      <c r="C38" s="16" t="e" cm="1">
        <f t="array" ref="C38">INDEX(tabla!$C:$C, MATCH(1, (tabla!$B:$B=TURNOS!C$4)*(tabla!$E:$E=TURNOS!$B37), 0))</f>
        <v>#N/A</v>
      </c>
      <c r="D38" s="16" t="e" cm="1">
        <f t="array" ref="D38">INDEX(tabla!$C:$C, MATCH(1, (tabla!$B:$B=TURNOS!D$4)*(tabla!$E:$E=TURNOS!$B37), 0))</f>
        <v>#N/A</v>
      </c>
      <c r="E38" s="16" t="e" cm="1">
        <f t="array" ref="E38">INDEX(tabla!$C:$C, MATCH(1, (tabla!$B:$B=TURNOS!E$4)*(tabla!$E:$E=TURNOS!$B37), 0))</f>
        <v>#N/A</v>
      </c>
      <c r="F38" s="16" t="e" cm="1">
        <f t="array" ref="F38">INDEX(tabla!$C:$C, MATCH(1, (tabla!$B:$B=TURNOS!F$4)*(tabla!$E:$E=TURNOS!$B37), 0))</f>
        <v>#N/A</v>
      </c>
      <c r="G38" s="16" t="e" cm="1">
        <f t="array" ref="G38">INDEX(tabla!$C:$C, MATCH(1, (tabla!$B:$B=TURNOS!G$4)*(tabla!$E:$E=TURNOS!$B37), 0))</f>
        <v>#N/A</v>
      </c>
      <c r="H38" s="16" t="e" cm="1">
        <f t="array" ref="H38">INDEX(tabla!$C:$C, MATCH(1, (tabla!$B:$B=TURNOS!H$4)*(tabla!$E:$E=TURNOS!$B37), 0))</f>
        <v>#N/A</v>
      </c>
      <c r="I38" s="16" t="e" cm="1">
        <f t="array" ref="I38">INDEX(tabla!$C:$C, MATCH(1, (tabla!$B:$B=TURNOS!I$4)*(tabla!$E:$E=TURNOS!$B37), 0))</f>
        <v>#N/A</v>
      </c>
      <c r="J38" s="16" t="e" cm="1">
        <f t="array" ref="J38">INDEX(tabla!$C:$C, MATCH(1, (tabla!$B:$B=TURNOS!J$4)*(tabla!$E:$E=TURNOS!$B37), 0))</f>
        <v>#N/A</v>
      </c>
      <c r="K38" s="16" t="e" cm="1">
        <f t="array" ref="K38">INDEX(tabla!$C:$C, MATCH(1, (tabla!$B:$B=TURNOS!K$4)*(tabla!$E:$E=TURNOS!$B37), 0))</f>
        <v>#N/A</v>
      </c>
      <c r="L38" s="16" t="e" cm="1">
        <f t="array" ref="L38">INDEX(tabla!$C:$C, MATCH(1, (tabla!$B:$B=TURNOS!L$4)*(tabla!$E:$E=TURNOS!$B37), 0))</f>
        <v>#N/A</v>
      </c>
      <c r="M38" s="16" t="e" cm="1">
        <f t="array" ref="M38">INDEX(tabla!$C:$C, MATCH(1, (tabla!$B:$B=TURNOS!M$4)*(tabla!$E:$E=TURNOS!$B37), 0))</f>
        <v>#N/A</v>
      </c>
      <c r="N38" s="16" t="e" cm="1">
        <f t="array" ref="N38">INDEX(tabla!$C:$C, MATCH(1, (tabla!$B:$B=TURNOS!N$4)*(tabla!$E:$E=TURNOS!$B37), 0))</f>
        <v>#N/A</v>
      </c>
      <c r="O38" s="16" t="e" cm="1">
        <f t="array" ref="O38">INDEX(tabla!$C:$C, MATCH(1, (tabla!$B:$B=TURNOS!O$4)*(tabla!$E:$E=TURNOS!$B37), 0))</f>
        <v>#N/A</v>
      </c>
      <c r="P38" s="16" t="e" cm="1">
        <f t="array" ref="P38">INDEX(tabla!$C:$C, MATCH(1, (tabla!$B:$B=TURNOS!P$4)*(tabla!$E:$E=TURNOS!$B37), 0))</f>
        <v>#N/A</v>
      </c>
      <c r="Q38" s="16" t="e" cm="1">
        <f t="array" ref="Q38">INDEX(tabla!$C:$C, MATCH(1, (tabla!$B:$B=TURNOS!Q$4)*(tabla!$E:$E=TURNOS!$B37), 0))</f>
        <v>#N/A</v>
      </c>
      <c r="R38" s="16" t="e" cm="1">
        <f t="array" ref="R38">INDEX(tabla!$C:$C, MATCH(1, (tabla!$B:$B=TURNOS!R$4)*(tabla!$E:$E=TURNOS!$B37), 0))</f>
        <v>#N/A</v>
      </c>
      <c r="S38" s="16" t="e" cm="1">
        <f t="array" ref="S38">INDEX(tabla!$C:$C, MATCH(1, (tabla!$B:$B=TURNOS!S$4)*(tabla!$E:$E=TURNOS!$B37), 0))</f>
        <v>#N/A</v>
      </c>
      <c r="T38" s="16" t="e" cm="1">
        <f t="array" ref="T38">INDEX(tabla!$C:$C, MATCH(1, (tabla!$B:$B=TURNOS!T$4)*(tabla!$E:$E=TURNOS!$B37), 0))</f>
        <v>#N/A</v>
      </c>
      <c r="U38" s="16" t="e" cm="1">
        <f t="array" ref="U38">INDEX(tabla!$C:$C, MATCH(1, (tabla!$B:$B=TURNOS!U$4)*(tabla!$E:$E=TURNOS!$B37), 0))</f>
        <v>#N/A</v>
      </c>
      <c r="V38" s="16" t="e" cm="1">
        <f t="array" ref="V38">INDEX(tabla!$C:$C, MATCH(1, (tabla!$B:$B=TURNOS!V$4)*(tabla!$E:$E=TURNOS!$B37), 0))</f>
        <v>#N/A</v>
      </c>
      <c r="W38" s="16" t="e" cm="1">
        <f t="array" ref="W38">INDEX(tabla!$C:$C, MATCH(1, (tabla!$B:$B=TURNOS!W$4)*(tabla!$E:$E=TURNOS!$B37), 0))</f>
        <v>#N/A</v>
      </c>
      <c r="X38" s="16" t="e" cm="1">
        <f t="array" ref="X38">INDEX(tabla!$C:$C, MATCH(1, (tabla!$B:$B=TURNOS!X$4)*(tabla!$E:$E=TURNOS!$B37), 0))</f>
        <v>#N/A</v>
      </c>
      <c r="Y38" s="16" t="e" cm="1">
        <f t="array" ref="Y38">INDEX(tabla!$C:$C, MATCH(1, (tabla!$B:$B=TURNOS!Y$4)*(tabla!$E:$E=TURNOS!$B37), 0))</f>
        <v>#N/A</v>
      </c>
      <c r="Z38" s="16" t="e" cm="1">
        <f t="array" ref="Z38">INDEX(tabla!$C:$C, MATCH(1, (tabla!$B:$B=TURNOS!Z$4)*(tabla!$E:$E=TURNOS!$B37), 0))</f>
        <v>#N/A</v>
      </c>
      <c r="AA38" s="16" t="e" cm="1">
        <f t="array" ref="AA38">INDEX(tabla!$C:$C, MATCH(1, (tabla!$B:$B=TURNOS!AA$4)*(tabla!$E:$E=TURNOS!$B37), 0))</f>
        <v>#N/A</v>
      </c>
      <c r="AB38" s="16" t="e" cm="1">
        <f t="array" ref="AB38">INDEX(tabla!$C:$C, MATCH(1, (tabla!$B:$B=TURNOS!AB$4)*(tabla!$E:$E=TURNOS!$B37), 0))</f>
        <v>#N/A</v>
      </c>
      <c r="AC38" s="16" t="e" cm="1">
        <f t="array" ref="AC38">INDEX(tabla!$C:$C, MATCH(1, (tabla!$B:$B=TURNOS!AC$4)*(tabla!$E:$E=TURNOS!$B37), 0))</f>
        <v>#N/A</v>
      </c>
      <c r="AD38" s="16" t="e" cm="1">
        <f t="array" ref="AD38">INDEX(tabla!$C:$C, MATCH(1, (tabla!$B:$B=TURNOS!AD$4)*(tabla!$E:$E=TURNOS!$B37), 0))</f>
        <v>#N/A</v>
      </c>
      <c r="AE38" s="16" t="e" cm="1">
        <f t="array" ref="AE38">INDEX(tabla!$C:$C, MATCH(1, (tabla!$B:$B=TURNOS!AE$4)*(tabla!$E:$E=TURNOS!$B37), 0))</f>
        <v>#N/A</v>
      </c>
      <c r="AF38" s="16" t="e" cm="1">
        <f t="array" ref="AF38">INDEX(tabla!$C:$C, MATCH(1, (tabla!$B:$B=TURNOS!AF$4)*(tabla!$E:$E=TURNOS!$B37), 0))</f>
        <v>#N/A</v>
      </c>
      <c r="AG38" s="16" t="e" cm="1">
        <f t="array" ref="AG38">INDEX(tabla!$C:$C, MATCH(1, (tabla!$B:$B=TURNOS!AG$4)*(tabla!$E:$E=TURNOS!$B37), 0))</f>
        <v>#N/A</v>
      </c>
      <c r="AJ38" s="13"/>
      <c r="AK38" s="12"/>
      <c r="AL38" s="12"/>
    </row>
    <row r="39" spans="2:38" ht="15" customHeight="1" x14ac:dyDescent="0.25">
      <c r="B39" s="33"/>
      <c r="C39" s="16" t="e" cm="1">
        <f t="array" ref="C39">INDEX(tabla!$D:$D, MATCH(1, (tabla!$B:$B=TURNOS!C$4)*(tabla!$E:$E=TURNOS!$B37), 0))</f>
        <v>#N/A</v>
      </c>
      <c r="D39" s="16" t="e" cm="1">
        <f t="array" ref="D39">INDEX(tabla!$D:$D, MATCH(1, (tabla!$B:$B=TURNOS!D$4)*(tabla!$E:$E=TURNOS!$B37), 0))</f>
        <v>#N/A</v>
      </c>
      <c r="E39" s="16" t="e" cm="1">
        <f t="array" ref="E39">INDEX(tabla!$D:$D, MATCH(1, (tabla!$B:$B=TURNOS!E$4)*(tabla!$E:$E=TURNOS!$B37), 0))</f>
        <v>#N/A</v>
      </c>
      <c r="F39" s="16" t="e" cm="1">
        <f t="array" ref="F39">INDEX(tabla!$D:$D, MATCH(1, (tabla!$B:$B=TURNOS!F$4)*(tabla!$E:$E=TURNOS!$B37), 0))</f>
        <v>#N/A</v>
      </c>
      <c r="G39" s="16" t="e" cm="1">
        <f t="array" ref="G39">INDEX(tabla!$D:$D, MATCH(1, (tabla!$B:$B=TURNOS!G$4)*(tabla!$E:$E=TURNOS!$B37), 0))</f>
        <v>#N/A</v>
      </c>
      <c r="H39" s="16" t="e" cm="1">
        <f t="array" ref="H39">INDEX(tabla!$D:$D, MATCH(1, (tabla!$B:$B=TURNOS!H$4)*(tabla!$E:$E=TURNOS!$B37), 0))</f>
        <v>#N/A</v>
      </c>
      <c r="I39" s="16" t="e" cm="1">
        <f t="array" ref="I39">INDEX(tabla!$D:$D, MATCH(1, (tabla!$B:$B=TURNOS!I$4)*(tabla!$E:$E=TURNOS!$B37), 0))</f>
        <v>#N/A</v>
      </c>
      <c r="J39" s="16" t="e" cm="1">
        <f t="array" ref="J39">INDEX(tabla!$D:$D, MATCH(1, (tabla!$B:$B=TURNOS!J$4)*(tabla!$E:$E=TURNOS!$B37), 0))</f>
        <v>#N/A</v>
      </c>
      <c r="K39" s="16" t="e" cm="1">
        <f t="array" ref="K39">INDEX(tabla!$D:$D, MATCH(1, (tabla!$B:$B=TURNOS!K$4)*(tabla!$E:$E=TURNOS!$B37), 0))</f>
        <v>#N/A</v>
      </c>
      <c r="L39" s="16" t="e" cm="1">
        <f t="array" ref="L39">INDEX(tabla!$D:$D, MATCH(1, (tabla!$B:$B=TURNOS!L$4)*(tabla!$E:$E=TURNOS!$B37), 0))</f>
        <v>#N/A</v>
      </c>
      <c r="M39" s="16" t="e" cm="1">
        <f t="array" ref="M39">INDEX(tabla!$D:$D, MATCH(1, (tabla!$B:$B=TURNOS!M$4)*(tabla!$E:$E=TURNOS!$B37), 0))</f>
        <v>#N/A</v>
      </c>
      <c r="N39" s="16" t="e" cm="1">
        <f t="array" ref="N39">INDEX(tabla!$D:$D, MATCH(1, (tabla!$B:$B=TURNOS!N$4)*(tabla!$E:$E=TURNOS!$B37), 0))</f>
        <v>#N/A</v>
      </c>
      <c r="O39" s="16" t="e" cm="1">
        <f t="array" ref="O39">INDEX(tabla!$D:$D, MATCH(1, (tabla!$B:$B=TURNOS!O$4)*(tabla!$E:$E=TURNOS!$B37), 0))</f>
        <v>#N/A</v>
      </c>
      <c r="P39" s="16" t="e" cm="1">
        <f t="array" ref="P39">INDEX(tabla!$D:$D, MATCH(1, (tabla!$B:$B=TURNOS!P$4)*(tabla!$E:$E=TURNOS!$B37), 0))</f>
        <v>#N/A</v>
      </c>
      <c r="Q39" s="16" t="e" cm="1">
        <f t="array" ref="Q39">INDEX(tabla!$D:$D, MATCH(1, (tabla!$B:$B=TURNOS!Q$4)*(tabla!$E:$E=TURNOS!$B37), 0))</f>
        <v>#N/A</v>
      </c>
      <c r="R39" s="16" t="e" cm="1">
        <f t="array" ref="R39">INDEX(tabla!$D:$D, MATCH(1, (tabla!$B:$B=TURNOS!R$4)*(tabla!$E:$E=TURNOS!$B37), 0))</f>
        <v>#N/A</v>
      </c>
      <c r="S39" s="16" t="e" cm="1">
        <f t="array" ref="S39">INDEX(tabla!$D:$D, MATCH(1, (tabla!$B:$B=TURNOS!S$4)*(tabla!$E:$E=TURNOS!$B37), 0))</f>
        <v>#N/A</v>
      </c>
      <c r="T39" s="16" t="e" cm="1">
        <f t="array" ref="T39">INDEX(tabla!$D:$D, MATCH(1, (tabla!$B:$B=TURNOS!T$4)*(tabla!$E:$E=TURNOS!$B37), 0))</f>
        <v>#N/A</v>
      </c>
      <c r="U39" s="16" t="e" cm="1">
        <f t="array" ref="U39">INDEX(tabla!$D:$D, MATCH(1, (tabla!$B:$B=TURNOS!U$4)*(tabla!$E:$E=TURNOS!$B37), 0))</f>
        <v>#N/A</v>
      </c>
      <c r="V39" s="16" t="e" cm="1">
        <f t="array" ref="V39">INDEX(tabla!$D:$D, MATCH(1, (tabla!$B:$B=TURNOS!V$4)*(tabla!$E:$E=TURNOS!$B37), 0))</f>
        <v>#N/A</v>
      </c>
      <c r="W39" s="16" t="e" cm="1">
        <f t="array" ref="W39">INDEX(tabla!$D:$D, MATCH(1, (tabla!$B:$B=TURNOS!W$4)*(tabla!$E:$E=TURNOS!$B37), 0))</f>
        <v>#N/A</v>
      </c>
      <c r="X39" s="16" t="e" cm="1">
        <f t="array" ref="X39">INDEX(tabla!$D:$D, MATCH(1, (tabla!$B:$B=TURNOS!X$4)*(tabla!$E:$E=TURNOS!$B37), 0))</f>
        <v>#N/A</v>
      </c>
      <c r="Y39" s="16" t="e" cm="1">
        <f t="array" ref="Y39">INDEX(tabla!$D:$D, MATCH(1, (tabla!$B:$B=TURNOS!Y$4)*(tabla!$E:$E=TURNOS!$B37), 0))</f>
        <v>#N/A</v>
      </c>
      <c r="Z39" s="16" t="e" cm="1">
        <f t="array" ref="Z39">INDEX(tabla!$D:$D, MATCH(1, (tabla!$B:$B=TURNOS!Z$4)*(tabla!$E:$E=TURNOS!$B37), 0))</f>
        <v>#N/A</v>
      </c>
      <c r="AA39" s="16" t="e" cm="1">
        <f t="array" ref="AA39">INDEX(tabla!$D:$D, MATCH(1, (tabla!$B:$B=TURNOS!AA$4)*(tabla!$E:$E=TURNOS!$B37), 0))</f>
        <v>#N/A</v>
      </c>
      <c r="AB39" s="16" t="e" cm="1">
        <f t="array" ref="AB39">INDEX(tabla!$D:$D, MATCH(1, (tabla!$B:$B=TURNOS!AB$4)*(tabla!$E:$E=TURNOS!$B37), 0))</f>
        <v>#N/A</v>
      </c>
      <c r="AC39" s="16" t="e" cm="1">
        <f t="array" ref="AC39">INDEX(tabla!$D:$D, MATCH(1, (tabla!$B:$B=TURNOS!AC$4)*(tabla!$E:$E=TURNOS!$B37), 0))</f>
        <v>#N/A</v>
      </c>
      <c r="AD39" s="16" t="e" cm="1">
        <f t="array" ref="AD39">INDEX(tabla!$D:$D, MATCH(1, (tabla!$B:$B=TURNOS!AD$4)*(tabla!$E:$E=TURNOS!$B37), 0))</f>
        <v>#N/A</v>
      </c>
      <c r="AE39" s="16" t="e" cm="1">
        <f t="array" ref="AE39">INDEX(tabla!$D:$D, MATCH(1, (tabla!$B:$B=TURNOS!AE$4)*(tabla!$E:$E=TURNOS!$B37), 0))</f>
        <v>#N/A</v>
      </c>
      <c r="AF39" s="16" t="e" cm="1">
        <f t="array" ref="AF39">INDEX(tabla!$D:$D, MATCH(1, (tabla!$B:$B=TURNOS!AF$4)*(tabla!$E:$E=TURNOS!$B37), 0))</f>
        <v>#N/A</v>
      </c>
      <c r="AG39" s="16" t="e" cm="1">
        <f t="array" ref="AG39">INDEX(tabla!$D:$D, MATCH(1, (tabla!$B:$B=TURNOS!AG$4)*(tabla!$E:$E=TURNOS!$B37), 0))</f>
        <v>#N/A</v>
      </c>
      <c r="AJ39" s="13"/>
      <c r="AK39" s="12"/>
      <c r="AL39" s="12"/>
    </row>
    <row r="40" spans="2:38" ht="63.75" customHeight="1" x14ac:dyDescent="0.25">
      <c r="B40" s="31">
        <f>PARAMETROS!F12</f>
        <v>0</v>
      </c>
      <c r="C40" s="16" t="e" cm="1">
        <f t="array" ref="C40">INDEX(tabla!$G:$G, MATCH(1, (tabla!$B:$B=TURNOS!C$4)*(tabla!$E:$E=TURNOS!$B40), 0))</f>
        <v>#N/A</v>
      </c>
      <c r="D40" s="16" t="e" cm="1">
        <f t="array" ref="D40">INDEX(tabla!$G:$G, MATCH(1, (tabla!$B:$B=TURNOS!D$4)*(tabla!$E:$E=TURNOS!$B40), 0))</f>
        <v>#N/A</v>
      </c>
      <c r="E40" s="16" t="e" cm="1">
        <f t="array" ref="E40">INDEX(tabla!$G:$G, MATCH(1, (tabla!$B:$B=TURNOS!E$4)*(tabla!$E:$E=TURNOS!$B40), 0))</f>
        <v>#N/A</v>
      </c>
      <c r="F40" s="16" t="e" cm="1">
        <f t="array" ref="F40">INDEX(tabla!$G:$G, MATCH(1, (tabla!$B:$B=TURNOS!F$4)*(tabla!$E:$E=TURNOS!$B40), 0))</f>
        <v>#N/A</v>
      </c>
      <c r="G40" s="16" t="e" cm="1">
        <f t="array" ref="G40">INDEX(tabla!$G:$G, MATCH(1, (tabla!$B:$B=TURNOS!G$4)*(tabla!$E:$E=TURNOS!$B40), 0))</f>
        <v>#N/A</v>
      </c>
      <c r="H40" s="16" t="e" cm="1">
        <f t="array" ref="H40">INDEX(tabla!$G:$G, MATCH(1, (tabla!$B:$B=TURNOS!H$4)*(tabla!$E:$E=TURNOS!$B40), 0))</f>
        <v>#N/A</v>
      </c>
      <c r="I40" s="16" t="e" cm="1">
        <f t="array" ref="I40">INDEX(tabla!$G:$G, MATCH(1, (tabla!$B:$B=TURNOS!I$4)*(tabla!$E:$E=TURNOS!$B40), 0))</f>
        <v>#N/A</v>
      </c>
      <c r="J40" s="16" t="e" cm="1">
        <f t="array" ref="J40">INDEX(tabla!$G:$G, MATCH(1, (tabla!$B:$B=TURNOS!J$4)*(tabla!$E:$E=TURNOS!$B40), 0))</f>
        <v>#N/A</v>
      </c>
      <c r="K40" s="16" t="e" cm="1">
        <f t="array" ref="K40">INDEX(tabla!$G:$G, MATCH(1, (tabla!$B:$B=TURNOS!K$4)*(tabla!$E:$E=TURNOS!$B40), 0))</f>
        <v>#N/A</v>
      </c>
      <c r="L40" s="16" t="e" cm="1">
        <f t="array" ref="L40">INDEX(tabla!$G:$G, MATCH(1, (tabla!$B:$B=TURNOS!L$4)*(tabla!$E:$E=TURNOS!$B40), 0))</f>
        <v>#N/A</v>
      </c>
      <c r="M40" s="16" t="e" cm="1">
        <f t="array" ref="M40">INDEX(tabla!$G:$G, MATCH(1, (tabla!$B:$B=TURNOS!M$4)*(tabla!$E:$E=TURNOS!$B40), 0))</f>
        <v>#N/A</v>
      </c>
      <c r="N40" s="16" t="e" cm="1">
        <f t="array" ref="N40">INDEX(tabla!$G:$G, MATCH(1, (tabla!$B:$B=TURNOS!N$4)*(tabla!$E:$E=TURNOS!$B40), 0))</f>
        <v>#N/A</v>
      </c>
      <c r="O40" s="16" t="e" cm="1">
        <f t="array" ref="O40">INDEX(tabla!$G:$G, MATCH(1, (tabla!$B:$B=TURNOS!O$4)*(tabla!$E:$E=TURNOS!$B40), 0))</f>
        <v>#N/A</v>
      </c>
      <c r="P40" s="16" t="e" cm="1">
        <f t="array" ref="P40">INDEX(tabla!$G:$G, MATCH(1, (tabla!$B:$B=TURNOS!P$4)*(tabla!$E:$E=TURNOS!$B40), 0))</f>
        <v>#N/A</v>
      </c>
      <c r="Q40" s="16" t="e" cm="1">
        <f t="array" ref="Q40">INDEX(tabla!$G:$G, MATCH(1, (tabla!$B:$B=TURNOS!Q$4)*(tabla!$E:$E=TURNOS!$B40), 0))</f>
        <v>#N/A</v>
      </c>
      <c r="R40" s="16" t="e" cm="1">
        <f t="array" ref="R40">INDEX(tabla!$G:$G, MATCH(1, (tabla!$B:$B=TURNOS!R$4)*(tabla!$E:$E=TURNOS!$B40), 0))</f>
        <v>#N/A</v>
      </c>
      <c r="S40" s="16" t="e" cm="1">
        <f t="array" ref="S40">INDEX(tabla!$G:$G, MATCH(1, (tabla!$B:$B=TURNOS!S$4)*(tabla!$E:$E=TURNOS!$B40), 0))</f>
        <v>#N/A</v>
      </c>
      <c r="T40" s="16" t="e" cm="1">
        <f t="array" ref="T40">INDEX(tabla!$G:$G, MATCH(1, (tabla!$B:$B=TURNOS!T$4)*(tabla!$E:$E=TURNOS!$B40), 0))</f>
        <v>#N/A</v>
      </c>
      <c r="U40" s="16" t="e" cm="1">
        <f t="array" ref="U40">INDEX(tabla!$G:$G, MATCH(1, (tabla!$B:$B=TURNOS!U$4)*(tabla!$E:$E=TURNOS!$B40), 0))</f>
        <v>#N/A</v>
      </c>
      <c r="V40" s="16" t="e" cm="1">
        <f t="array" ref="V40">INDEX(tabla!$G:$G, MATCH(1, (tabla!$B:$B=TURNOS!V$4)*(tabla!$E:$E=TURNOS!$B40), 0))</f>
        <v>#N/A</v>
      </c>
      <c r="W40" s="16" t="e" cm="1">
        <f t="array" ref="W40">INDEX(tabla!$G:$G, MATCH(1, (tabla!$B:$B=TURNOS!W$4)*(tabla!$E:$E=TURNOS!$B40), 0))</f>
        <v>#N/A</v>
      </c>
      <c r="X40" s="16" t="e" cm="1">
        <f t="array" ref="X40">INDEX(tabla!$G:$G, MATCH(1, (tabla!$B:$B=TURNOS!X$4)*(tabla!$E:$E=TURNOS!$B40), 0))</f>
        <v>#N/A</v>
      </c>
      <c r="Y40" s="16" t="e" cm="1">
        <f t="array" ref="Y40">INDEX(tabla!$G:$G, MATCH(1, (tabla!$B:$B=TURNOS!Y$4)*(tabla!$E:$E=TURNOS!$B40), 0))</f>
        <v>#N/A</v>
      </c>
      <c r="Z40" s="16" t="e" cm="1">
        <f t="array" ref="Z40">INDEX(tabla!$G:$G, MATCH(1, (tabla!$B:$B=TURNOS!Z$4)*(tabla!$E:$E=TURNOS!$B40), 0))</f>
        <v>#N/A</v>
      </c>
      <c r="AA40" s="16" t="e" cm="1">
        <f t="array" ref="AA40">INDEX(tabla!$G:$G, MATCH(1, (tabla!$B:$B=TURNOS!AA$4)*(tabla!$E:$E=TURNOS!$B40), 0))</f>
        <v>#N/A</v>
      </c>
      <c r="AB40" s="16" t="e" cm="1">
        <f t="array" ref="AB40">INDEX(tabla!$G:$G, MATCH(1, (tabla!$B:$B=TURNOS!AB$4)*(tabla!$E:$E=TURNOS!$B40), 0))</f>
        <v>#N/A</v>
      </c>
      <c r="AC40" s="16" t="e" cm="1">
        <f t="array" ref="AC40">INDEX(tabla!$G:$G, MATCH(1, (tabla!$B:$B=TURNOS!AC$4)*(tabla!$E:$E=TURNOS!$B40), 0))</f>
        <v>#N/A</v>
      </c>
      <c r="AD40" s="16" t="e" cm="1">
        <f t="array" ref="AD40">INDEX(tabla!$G:$G, MATCH(1, (tabla!$B:$B=TURNOS!AD$4)*(tabla!$E:$E=TURNOS!$B40), 0))</f>
        <v>#N/A</v>
      </c>
      <c r="AE40" s="16" t="e" cm="1">
        <f t="array" ref="AE40">INDEX(tabla!$G:$G, MATCH(1, (tabla!$B:$B=TURNOS!AE$4)*(tabla!$E:$E=TURNOS!$B40), 0))</f>
        <v>#N/A</v>
      </c>
      <c r="AF40" s="16" t="e" cm="1">
        <f t="array" ref="AF40">INDEX(tabla!$G:$G, MATCH(1, (tabla!$B:$B=TURNOS!AF$4)*(tabla!$E:$E=TURNOS!$B40), 0))</f>
        <v>#N/A</v>
      </c>
      <c r="AG40" s="16" t="e" cm="1">
        <f t="array" ref="AG40">INDEX(tabla!$G:$G, MATCH(1, (tabla!$B:$B=TURNOS!AG$4)*(tabla!$E:$E=TURNOS!$B40), 0))</f>
        <v>#N/A</v>
      </c>
      <c r="AJ40" s="13"/>
      <c r="AK40" s="12"/>
      <c r="AL40" s="12"/>
    </row>
    <row r="41" spans="2:38" ht="15" customHeight="1" x14ac:dyDescent="0.25">
      <c r="B41" s="32"/>
      <c r="C41" s="16" t="e" cm="1">
        <f t="array" ref="C41">INDEX(tabla!$C:$C, MATCH(1, (tabla!$B:$B=TURNOS!C$4)*(tabla!$E:$E=TURNOS!$B40), 0))</f>
        <v>#N/A</v>
      </c>
      <c r="D41" s="16" t="e" cm="1">
        <f t="array" ref="D41">INDEX(tabla!$C:$C, MATCH(1, (tabla!$B:$B=TURNOS!D$4)*(tabla!$E:$E=TURNOS!$B40), 0))</f>
        <v>#N/A</v>
      </c>
      <c r="E41" s="16" t="e" cm="1">
        <f t="array" ref="E41">INDEX(tabla!$C:$C, MATCH(1, (tabla!$B:$B=TURNOS!E$4)*(tabla!$E:$E=TURNOS!$B40), 0))</f>
        <v>#N/A</v>
      </c>
      <c r="F41" s="16" t="e" cm="1">
        <f t="array" ref="F41">INDEX(tabla!$C:$C, MATCH(1, (tabla!$B:$B=TURNOS!F$4)*(tabla!$E:$E=TURNOS!$B40), 0))</f>
        <v>#N/A</v>
      </c>
      <c r="G41" s="16" t="e" cm="1">
        <f t="array" ref="G41">INDEX(tabla!$C:$C, MATCH(1, (tabla!$B:$B=TURNOS!G$4)*(tabla!$E:$E=TURNOS!$B40), 0))</f>
        <v>#N/A</v>
      </c>
      <c r="H41" s="16" t="e" cm="1">
        <f t="array" ref="H41">INDEX(tabla!$C:$C, MATCH(1, (tabla!$B:$B=TURNOS!H$4)*(tabla!$E:$E=TURNOS!$B40), 0))</f>
        <v>#N/A</v>
      </c>
      <c r="I41" s="16" t="e" cm="1">
        <f t="array" ref="I41">INDEX(tabla!$C:$C, MATCH(1, (tabla!$B:$B=TURNOS!I$4)*(tabla!$E:$E=TURNOS!$B40), 0))</f>
        <v>#N/A</v>
      </c>
      <c r="J41" s="16" t="e" cm="1">
        <f t="array" ref="J41">INDEX(tabla!$C:$C, MATCH(1, (tabla!$B:$B=TURNOS!J$4)*(tabla!$E:$E=TURNOS!$B40), 0))</f>
        <v>#N/A</v>
      </c>
      <c r="K41" s="16" t="e" cm="1">
        <f t="array" ref="K41">INDEX(tabla!$C:$C, MATCH(1, (tabla!$B:$B=TURNOS!K$4)*(tabla!$E:$E=TURNOS!$B40), 0))</f>
        <v>#N/A</v>
      </c>
      <c r="L41" s="16" t="e" cm="1">
        <f t="array" ref="L41">INDEX(tabla!$C:$C, MATCH(1, (tabla!$B:$B=TURNOS!L$4)*(tabla!$E:$E=TURNOS!$B40), 0))</f>
        <v>#N/A</v>
      </c>
      <c r="M41" s="16" t="e" cm="1">
        <f t="array" ref="M41">INDEX(tabla!$C:$C, MATCH(1, (tabla!$B:$B=TURNOS!M$4)*(tabla!$E:$E=TURNOS!$B40), 0))</f>
        <v>#N/A</v>
      </c>
      <c r="N41" s="16" t="e" cm="1">
        <f t="array" ref="N41">INDEX(tabla!$C:$C, MATCH(1, (tabla!$B:$B=TURNOS!N$4)*(tabla!$E:$E=TURNOS!$B40), 0))</f>
        <v>#N/A</v>
      </c>
      <c r="O41" s="16" t="e" cm="1">
        <f t="array" ref="O41">INDEX(tabla!$C:$C, MATCH(1, (tabla!$B:$B=TURNOS!O$4)*(tabla!$E:$E=TURNOS!$B40), 0))</f>
        <v>#N/A</v>
      </c>
      <c r="P41" s="16" t="e" cm="1">
        <f t="array" ref="P41">INDEX(tabla!$C:$C, MATCH(1, (tabla!$B:$B=TURNOS!P$4)*(tabla!$E:$E=TURNOS!$B40), 0))</f>
        <v>#N/A</v>
      </c>
      <c r="Q41" s="16" t="e" cm="1">
        <f t="array" ref="Q41">INDEX(tabla!$C:$C, MATCH(1, (tabla!$B:$B=TURNOS!Q$4)*(tabla!$E:$E=TURNOS!$B40), 0))</f>
        <v>#N/A</v>
      </c>
      <c r="R41" s="16" t="e" cm="1">
        <f t="array" ref="R41">INDEX(tabla!$C:$C, MATCH(1, (tabla!$B:$B=TURNOS!R$4)*(tabla!$E:$E=TURNOS!$B40), 0))</f>
        <v>#N/A</v>
      </c>
      <c r="S41" s="16" t="e" cm="1">
        <f t="array" ref="S41">INDEX(tabla!$C:$C, MATCH(1, (tabla!$B:$B=TURNOS!S$4)*(tabla!$E:$E=TURNOS!$B40), 0))</f>
        <v>#N/A</v>
      </c>
      <c r="T41" s="16" t="e" cm="1">
        <f t="array" ref="T41">INDEX(tabla!$C:$C, MATCH(1, (tabla!$B:$B=TURNOS!T$4)*(tabla!$E:$E=TURNOS!$B40), 0))</f>
        <v>#N/A</v>
      </c>
      <c r="U41" s="16" t="e" cm="1">
        <f t="array" ref="U41">INDEX(tabla!$C:$C, MATCH(1, (tabla!$B:$B=TURNOS!U$4)*(tabla!$E:$E=TURNOS!$B40), 0))</f>
        <v>#N/A</v>
      </c>
      <c r="V41" s="16" t="e" cm="1">
        <f t="array" ref="V41">INDEX(tabla!$C:$C, MATCH(1, (tabla!$B:$B=TURNOS!V$4)*(tabla!$E:$E=TURNOS!$B40), 0))</f>
        <v>#N/A</v>
      </c>
      <c r="W41" s="16" t="e" cm="1">
        <f t="array" ref="W41">INDEX(tabla!$C:$C, MATCH(1, (tabla!$B:$B=TURNOS!W$4)*(tabla!$E:$E=TURNOS!$B40), 0))</f>
        <v>#N/A</v>
      </c>
      <c r="X41" s="16" t="e" cm="1">
        <f t="array" ref="X41">INDEX(tabla!$C:$C, MATCH(1, (tabla!$B:$B=TURNOS!X$4)*(tabla!$E:$E=TURNOS!$B40), 0))</f>
        <v>#N/A</v>
      </c>
      <c r="Y41" s="16" t="e" cm="1">
        <f t="array" ref="Y41">INDEX(tabla!$C:$C, MATCH(1, (tabla!$B:$B=TURNOS!Y$4)*(tabla!$E:$E=TURNOS!$B40), 0))</f>
        <v>#N/A</v>
      </c>
      <c r="Z41" s="16" t="e" cm="1">
        <f t="array" ref="Z41">INDEX(tabla!$C:$C, MATCH(1, (tabla!$B:$B=TURNOS!Z$4)*(tabla!$E:$E=TURNOS!$B40), 0))</f>
        <v>#N/A</v>
      </c>
      <c r="AA41" s="16" t="e" cm="1">
        <f t="array" ref="AA41">INDEX(tabla!$C:$C, MATCH(1, (tabla!$B:$B=TURNOS!AA$4)*(tabla!$E:$E=TURNOS!$B40), 0))</f>
        <v>#N/A</v>
      </c>
      <c r="AB41" s="16" t="e" cm="1">
        <f t="array" ref="AB41">INDEX(tabla!$C:$C, MATCH(1, (tabla!$B:$B=TURNOS!AB$4)*(tabla!$E:$E=TURNOS!$B40), 0))</f>
        <v>#N/A</v>
      </c>
      <c r="AC41" s="16" t="e" cm="1">
        <f t="array" ref="AC41">INDEX(tabla!$C:$C, MATCH(1, (tabla!$B:$B=TURNOS!AC$4)*(tabla!$E:$E=TURNOS!$B40), 0))</f>
        <v>#N/A</v>
      </c>
      <c r="AD41" s="16" t="e" cm="1">
        <f t="array" ref="AD41">INDEX(tabla!$C:$C, MATCH(1, (tabla!$B:$B=TURNOS!AD$4)*(tabla!$E:$E=TURNOS!$B40), 0))</f>
        <v>#N/A</v>
      </c>
      <c r="AE41" s="16" t="e" cm="1">
        <f t="array" ref="AE41">INDEX(tabla!$C:$C, MATCH(1, (tabla!$B:$B=TURNOS!AE$4)*(tabla!$E:$E=TURNOS!$B40), 0))</f>
        <v>#N/A</v>
      </c>
      <c r="AF41" s="16" t="e" cm="1">
        <f t="array" ref="AF41">INDEX(tabla!$C:$C, MATCH(1, (tabla!$B:$B=TURNOS!AF$4)*(tabla!$E:$E=TURNOS!$B40), 0))</f>
        <v>#N/A</v>
      </c>
      <c r="AG41" s="16" t="e" cm="1">
        <f t="array" ref="AG41">INDEX(tabla!$C:$C, MATCH(1, (tabla!$B:$B=TURNOS!AG$4)*(tabla!$E:$E=TURNOS!$B40), 0))</f>
        <v>#N/A</v>
      </c>
      <c r="AJ41" s="13"/>
      <c r="AK41" s="12"/>
      <c r="AL41" s="12"/>
    </row>
    <row r="42" spans="2:38" ht="15" customHeight="1" x14ac:dyDescent="0.25">
      <c r="B42" s="33"/>
      <c r="C42" s="16" t="e" cm="1">
        <f t="array" ref="C42">INDEX(tabla!$D:$D, MATCH(1, (tabla!$B:$B=TURNOS!C$4)*(tabla!$E:$E=TURNOS!$B40), 0))</f>
        <v>#N/A</v>
      </c>
      <c r="D42" s="16" t="e" cm="1">
        <f t="array" ref="D42">INDEX(tabla!$D:$D, MATCH(1, (tabla!$B:$B=TURNOS!D$4)*(tabla!$E:$E=TURNOS!$B40), 0))</f>
        <v>#N/A</v>
      </c>
      <c r="E42" s="16" t="e" cm="1">
        <f t="array" ref="E42">INDEX(tabla!$D:$D, MATCH(1, (tabla!$B:$B=TURNOS!E$4)*(tabla!$E:$E=TURNOS!$B40), 0))</f>
        <v>#N/A</v>
      </c>
      <c r="F42" s="16" t="e" cm="1">
        <f t="array" ref="F42">INDEX(tabla!$D:$D, MATCH(1, (tabla!$B:$B=TURNOS!F$4)*(tabla!$E:$E=TURNOS!$B40), 0))</f>
        <v>#N/A</v>
      </c>
      <c r="G42" s="16" t="e" cm="1">
        <f t="array" ref="G42">INDEX(tabla!$D:$D, MATCH(1, (tabla!$B:$B=TURNOS!G$4)*(tabla!$E:$E=TURNOS!$B40), 0))</f>
        <v>#N/A</v>
      </c>
      <c r="H42" s="16" t="e" cm="1">
        <f t="array" ref="H42">INDEX(tabla!$D:$D, MATCH(1, (tabla!$B:$B=TURNOS!H$4)*(tabla!$E:$E=TURNOS!$B40), 0))</f>
        <v>#N/A</v>
      </c>
      <c r="I42" s="16" t="e" cm="1">
        <f t="array" ref="I42">INDEX(tabla!$D:$D, MATCH(1, (tabla!$B:$B=TURNOS!I$4)*(tabla!$E:$E=TURNOS!$B40), 0))</f>
        <v>#N/A</v>
      </c>
      <c r="J42" s="16" t="e" cm="1">
        <f t="array" ref="J42">INDEX(tabla!$D:$D, MATCH(1, (tabla!$B:$B=TURNOS!J$4)*(tabla!$E:$E=TURNOS!$B40), 0))</f>
        <v>#N/A</v>
      </c>
      <c r="K42" s="16" t="e" cm="1">
        <f t="array" ref="K42">INDEX(tabla!$D:$D, MATCH(1, (tabla!$B:$B=TURNOS!K$4)*(tabla!$E:$E=TURNOS!$B40), 0))</f>
        <v>#N/A</v>
      </c>
      <c r="L42" s="16" t="e" cm="1">
        <f t="array" ref="L42">INDEX(tabla!$D:$D, MATCH(1, (tabla!$B:$B=TURNOS!L$4)*(tabla!$E:$E=TURNOS!$B40), 0))</f>
        <v>#N/A</v>
      </c>
      <c r="M42" s="16" t="e" cm="1">
        <f t="array" ref="M42">INDEX(tabla!$D:$D, MATCH(1, (tabla!$B:$B=TURNOS!M$4)*(tabla!$E:$E=TURNOS!$B40), 0))</f>
        <v>#N/A</v>
      </c>
      <c r="N42" s="16" t="e" cm="1">
        <f t="array" ref="N42">INDEX(tabla!$D:$D, MATCH(1, (tabla!$B:$B=TURNOS!N$4)*(tabla!$E:$E=TURNOS!$B40), 0))</f>
        <v>#N/A</v>
      </c>
      <c r="O42" s="16" t="e" cm="1">
        <f t="array" ref="O42">INDEX(tabla!$D:$D, MATCH(1, (tabla!$B:$B=TURNOS!O$4)*(tabla!$E:$E=TURNOS!$B40), 0))</f>
        <v>#N/A</v>
      </c>
      <c r="P42" s="16" t="e" cm="1">
        <f t="array" ref="P42">INDEX(tabla!$D:$D, MATCH(1, (tabla!$B:$B=TURNOS!P$4)*(tabla!$E:$E=TURNOS!$B40), 0))</f>
        <v>#N/A</v>
      </c>
      <c r="Q42" s="16" t="e" cm="1">
        <f t="array" ref="Q42">INDEX(tabla!$D:$D, MATCH(1, (tabla!$B:$B=TURNOS!Q$4)*(tabla!$E:$E=TURNOS!$B40), 0))</f>
        <v>#N/A</v>
      </c>
      <c r="R42" s="16" t="e" cm="1">
        <f t="array" ref="R42">INDEX(tabla!$D:$D, MATCH(1, (tabla!$B:$B=TURNOS!R$4)*(tabla!$E:$E=TURNOS!$B40), 0))</f>
        <v>#N/A</v>
      </c>
      <c r="S42" s="16" t="e" cm="1">
        <f t="array" ref="S42">INDEX(tabla!$D:$D, MATCH(1, (tabla!$B:$B=TURNOS!S$4)*(tabla!$E:$E=TURNOS!$B40), 0))</f>
        <v>#N/A</v>
      </c>
      <c r="T42" s="16" t="e" cm="1">
        <f t="array" ref="T42">INDEX(tabla!$D:$D, MATCH(1, (tabla!$B:$B=TURNOS!T$4)*(tabla!$E:$E=TURNOS!$B40), 0))</f>
        <v>#N/A</v>
      </c>
      <c r="U42" s="16" t="e" cm="1">
        <f t="array" ref="U42">INDEX(tabla!$D:$D, MATCH(1, (tabla!$B:$B=TURNOS!U$4)*(tabla!$E:$E=TURNOS!$B40), 0))</f>
        <v>#N/A</v>
      </c>
      <c r="V42" s="16" t="e" cm="1">
        <f t="array" ref="V42">INDEX(tabla!$D:$D, MATCH(1, (tabla!$B:$B=TURNOS!V$4)*(tabla!$E:$E=TURNOS!$B40), 0))</f>
        <v>#N/A</v>
      </c>
      <c r="W42" s="16" t="e" cm="1">
        <f t="array" ref="W42">INDEX(tabla!$D:$D, MATCH(1, (tabla!$B:$B=TURNOS!W$4)*(tabla!$E:$E=TURNOS!$B40), 0))</f>
        <v>#N/A</v>
      </c>
      <c r="X42" s="16" t="e" cm="1">
        <f t="array" ref="X42">INDEX(tabla!$D:$D, MATCH(1, (tabla!$B:$B=TURNOS!X$4)*(tabla!$E:$E=TURNOS!$B40), 0))</f>
        <v>#N/A</v>
      </c>
      <c r="Y42" s="16" t="e" cm="1">
        <f t="array" ref="Y42">INDEX(tabla!$D:$D, MATCH(1, (tabla!$B:$B=TURNOS!Y$4)*(tabla!$E:$E=TURNOS!$B40), 0))</f>
        <v>#N/A</v>
      </c>
      <c r="Z42" s="16" t="e" cm="1">
        <f t="array" ref="Z42">INDEX(tabla!$D:$D, MATCH(1, (tabla!$B:$B=TURNOS!Z$4)*(tabla!$E:$E=TURNOS!$B40), 0))</f>
        <v>#N/A</v>
      </c>
      <c r="AA42" s="16" t="e" cm="1">
        <f t="array" ref="AA42">INDEX(tabla!$D:$D, MATCH(1, (tabla!$B:$B=TURNOS!AA$4)*(tabla!$E:$E=TURNOS!$B40), 0))</f>
        <v>#N/A</v>
      </c>
      <c r="AB42" s="16" t="e" cm="1">
        <f t="array" ref="AB42">INDEX(tabla!$D:$D, MATCH(1, (tabla!$B:$B=TURNOS!AB$4)*(tabla!$E:$E=TURNOS!$B40), 0))</f>
        <v>#N/A</v>
      </c>
      <c r="AC42" s="16" t="e" cm="1">
        <f t="array" ref="AC42">INDEX(tabla!$D:$D, MATCH(1, (tabla!$B:$B=TURNOS!AC$4)*(tabla!$E:$E=TURNOS!$B40), 0))</f>
        <v>#N/A</v>
      </c>
      <c r="AD42" s="16" t="e" cm="1">
        <f t="array" ref="AD42">INDEX(tabla!$D:$D, MATCH(1, (tabla!$B:$B=TURNOS!AD$4)*(tabla!$E:$E=TURNOS!$B40), 0))</f>
        <v>#N/A</v>
      </c>
      <c r="AE42" s="16" t="e" cm="1">
        <f t="array" ref="AE42">INDEX(tabla!$D:$D, MATCH(1, (tabla!$B:$B=TURNOS!AE$4)*(tabla!$E:$E=TURNOS!$B40), 0))</f>
        <v>#N/A</v>
      </c>
      <c r="AF42" s="16" t="e" cm="1">
        <f t="array" ref="AF42">INDEX(tabla!$D:$D, MATCH(1, (tabla!$B:$B=TURNOS!AF$4)*(tabla!$E:$E=TURNOS!$B40), 0))</f>
        <v>#N/A</v>
      </c>
      <c r="AG42" s="16" t="e" cm="1">
        <f t="array" ref="AG42">INDEX(tabla!$D:$D, MATCH(1, (tabla!$B:$B=TURNOS!AG$4)*(tabla!$E:$E=TURNOS!$B40), 0))</f>
        <v>#N/A</v>
      </c>
      <c r="AJ42" s="13"/>
      <c r="AK42" s="12"/>
      <c r="AL42" s="12"/>
    </row>
    <row r="43" spans="2:38" ht="63.75" customHeight="1" x14ac:dyDescent="0.25">
      <c r="B43" s="31">
        <f>PARAMETROS!F13</f>
        <v>0</v>
      </c>
      <c r="C43" s="16" t="e" cm="1">
        <f t="array" ref="C43">INDEX(tabla!$G:$G, MATCH(1, (tabla!$B:$B=TURNOS!C$4)*(tabla!$E:$E=TURNOS!$B43), 0))</f>
        <v>#N/A</v>
      </c>
      <c r="D43" s="16" t="e" cm="1">
        <f t="array" ref="D43">INDEX(tabla!$G:$G, MATCH(1, (tabla!$B:$B=TURNOS!D$4)*(tabla!$E:$E=TURNOS!$B43), 0))</f>
        <v>#N/A</v>
      </c>
      <c r="E43" s="16" t="e" cm="1">
        <f t="array" ref="E43">INDEX(tabla!$G:$G, MATCH(1, (tabla!$B:$B=TURNOS!E$4)*(tabla!$E:$E=TURNOS!$B43), 0))</f>
        <v>#N/A</v>
      </c>
      <c r="F43" s="16" t="e" cm="1">
        <f t="array" ref="F43">INDEX(tabla!$G:$G, MATCH(1, (tabla!$B:$B=TURNOS!F$4)*(tabla!$E:$E=TURNOS!$B43), 0))</f>
        <v>#N/A</v>
      </c>
      <c r="G43" s="16" t="e" cm="1">
        <f t="array" ref="G43">INDEX(tabla!$G:$G, MATCH(1, (tabla!$B:$B=TURNOS!G$4)*(tabla!$E:$E=TURNOS!$B43), 0))</f>
        <v>#N/A</v>
      </c>
      <c r="H43" s="16" t="e" cm="1">
        <f t="array" ref="H43">INDEX(tabla!$G:$G, MATCH(1, (tabla!$B:$B=TURNOS!H$4)*(tabla!$E:$E=TURNOS!$B43), 0))</f>
        <v>#N/A</v>
      </c>
      <c r="I43" s="16" t="e" cm="1">
        <f t="array" ref="I43">INDEX(tabla!$G:$G, MATCH(1, (tabla!$B:$B=TURNOS!I$4)*(tabla!$E:$E=TURNOS!$B43), 0))</f>
        <v>#N/A</v>
      </c>
      <c r="J43" s="16" t="e" cm="1">
        <f t="array" ref="J43">INDEX(tabla!$G:$G, MATCH(1, (tabla!$B:$B=TURNOS!J$4)*(tabla!$E:$E=TURNOS!$B43), 0))</f>
        <v>#N/A</v>
      </c>
      <c r="K43" s="16" t="e" cm="1">
        <f t="array" ref="K43">INDEX(tabla!$G:$G, MATCH(1, (tabla!$B:$B=TURNOS!K$4)*(tabla!$E:$E=TURNOS!$B43), 0))</f>
        <v>#N/A</v>
      </c>
      <c r="L43" s="16" t="e" cm="1">
        <f t="array" ref="L43">INDEX(tabla!$G:$G, MATCH(1, (tabla!$B:$B=TURNOS!L$4)*(tabla!$E:$E=TURNOS!$B43), 0))</f>
        <v>#N/A</v>
      </c>
      <c r="M43" s="16" t="e" cm="1">
        <f t="array" ref="M43">INDEX(tabla!$G:$G, MATCH(1, (tabla!$B:$B=TURNOS!M$4)*(tabla!$E:$E=TURNOS!$B43), 0))</f>
        <v>#N/A</v>
      </c>
      <c r="N43" s="16" t="e" cm="1">
        <f t="array" ref="N43">INDEX(tabla!$G:$G, MATCH(1, (tabla!$B:$B=TURNOS!N$4)*(tabla!$E:$E=TURNOS!$B43), 0))</f>
        <v>#N/A</v>
      </c>
      <c r="O43" s="16" t="e" cm="1">
        <f t="array" ref="O43">INDEX(tabla!$G:$G, MATCH(1, (tabla!$B:$B=TURNOS!O$4)*(tabla!$E:$E=TURNOS!$B43), 0))</f>
        <v>#N/A</v>
      </c>
      <c r="P43" s="16" t="e" cm="1">
        <f t="array" ref="P43">INDEX(tabla!$G:$G, MATCH(1, (tabla!$B:$B=TURNOS!P$4)*(tabla!$E:$E=TURNOS!$B43), 0))</f>
        <v>#N/A</v>
      </c>
      <c r="Q43" s="16" t="e" cm="1">
        <f t="array" ref="Q43">INDEX(tabla!$G:$G, MATCH(1, (tabla!$B:$B=TURNOS!Q$4)*(tabla!$E:$E=TURNOS!$B43), 0))</f>
        <v>#N/A</v>
      </c>
      <c r="R43" s="16" t="e" cm="1">
        <f t="array" ref="R43">INDEX(tabla!$G:$G, MATCH(1, (tabla!$B:$B=TURNOS!R$4)*(tabla!$E:$E=TURNOS!$B43), 0))</f>
        <v>#N/A</v>
      </c>
      <c r="S43" s="16" t="e" cm="1">
        <f t="array" ref="S43">INDEX(tabla!$G:$G, MATCH(1, (tabla!$B:$B=TURNOS!S$4)*(tabla!$E:$E=TURNOS!$B43), 0))</f>
        <v>#N/A</v>
      </c>
      <c r="T43" s="16" t="e" cm="1">
        <f t="array" ref="T43">INDEX(tabla!$G:$G, MATCH(1, (tabla!$B:$B=TURNOS!T$4)*(tabla!$E:$E=TURNOS!$B43), 0))</f>
        <v>#N/A</v>
      </c>
      <c r="U43" s="16" t="e" cm="1">
        <f t="array" ref="U43">INDEX(tabla!$G:$G, MATCH(1, (tabla!$B:$B=TURNOS!U$4)*(tabla!$E:$E=TURNOS!$B43), 0))</f>
        <v>#N/A</v>
      </c>
      <c r="V43" s="16" t="e" cm="1">
        <f t="array" ref="V43">INDEX(tabla!$G:$G, MATCH(1, (tabla!$B:$B=TURNOS!V$4)*(tabla!$E:$E=TURNOS!$B43), 0))</f>
        <v>#N/A</v>
      </c>
      <c r="W43" s="16" t="e" cm="1">
        <f t="array" ref="W43">INDEX(tabla!$G:$G, MATCH(1, (tabla!$B:$B=TURNOS!W$4)*(tabla!$E:$E=TURNOS!$B43), 0))</f>
        <v>#N/A</v>
      </c>
      <c r="X43" s="16" t="e" cm="1">
        <f t="array" ref="X43">INDEX(tabla!$G:$G, MATCH(1, (tabla!$B:$B=TURNOS!X$4)*(tabla!$E:$E=TURNOS!$B43), 0))</f>
        <v>#N/A</v>
      </c>
      <c r="Y43" s="16" t="e" cm="1">
        <f t="array" ref="Y43">INDEX(tabla!$G:$G, MATCH(1, (tabla!$B:$B=TURNOS!Y$4)*(tabla!$E:$E=TURNOS!$B43), 0))</f>
        <v>#N/A</v>
      </c>
      <c r="Z43" s="16" t="e" cm="1">
        <f t="array" ref="Z43">INDEX(tabla!$G:$G, MATCH(1, (tabla!$B:$B=TURNOS!Z$4)*(tabla!$E:$E=TURNOS!$B43), 0))</f>
        <v>#N/A</v>
      </c>
      <c r="AA43" s="16" t="e" cm="1">
        <f t="array" ref="AA43">INDEX(tabla!$G:$G, MATCH(1, (tabla!$B:$B=TURNOS!AA$4)*(tabla!$E:$E=TURNOS!$B43), 0))</f>
        <v>#N/A</v>
      </c>
      <c r="AB43" s="16" t="e" cm="1">
        <f t="array" ref="AB43">INDEX(tabla!$G:$G, MATCH(1, (tabla!$B:$B=TURNOS!AB$4)*(tabla!$E:$E=TURNOS!$B43), 0))</f>
        <v>#N/A</v>
      </c>
      <c r="AC43" s="16" t="e" cm="1">
        <f t="array" ref="AC43">INDEX(tabla!$G:$G, MATCH(1, (tabla!$B:$B=TURNOS!AC$4)*(tabla!$E:$E=TURNOS!$B43), 0))</f>
        <v>#N/A</v>
      </c>
      <c r="AD43" s="16" t="e" cm="1">
        <f t="array" ref="AD43">INDEX(tabla!$G:$G, MATCH(1, (tabla!$B:$B=TURNOS!AD$4)*(tabla!$E:$E=TURNOS!$B43), 0))</f>
        <v>#N/A</v>
      </c>
      <c r="AE43" s="16" t="e" cm="1">
        <f t="array" ref="AE43">INDEX(tabla!$G:$G, MATCH(1, (tabla!$B:$B=TURNOS!AE$4)*(tabla!$E:$E=TURNOS!$B43), 0))</f>
        <v>#N/A</v>
      </c>
      <c r="AF43" s="16" t="e" cm="1">
        <f t="array" ref="AF43">INDEX(tabla!$G:$G, MATCH(1, (tabla!$B:$B=TURNOS!AF$4)*(tabla!$E:$E=TURNOS!$B43), 0))</f>
        <v>#N/A</v>
      </c>
      <c r="AG43" s="16" t="e" cm="1">
        <f t="array" ref="AG43">INDEX(tabla!$G:$G, MATCH(1, (tabla!$B:$B=TURNOS!AG$4)*(tabla!$E:$E=TURNOS!$B43), 0))</f>
        <v>#N/A</v>
      </c>
      <c r="AJ43" s="13"/>
      <c r="AK43" s="12"/>
      <c r="AL43" s="12"/>
    </row>
    <row r="44" spans="2:38" ht="15" customHeight="1" x14ac:dyDescent="0.25">
      <c r="B44" s="32"/>
      <c r="C44" s="16" t="e" cm="1">
        <f t="array" ref="C44">INDEX(tabla!$C:$C, MATCH(1, (tabla!$B:$B=TURNOS!C$4)*(tabla!$E:$E=TURNOS!$B43), 0))</f>
        <v>#N/A</v>
      </c>
      <c r="D44" s="16" t="e" cm="1">
        <f t="array" ref="D44">INDEX(tabla!$C:$C, MATCH(1, (tabla!$B:$B=TURNOS!D$4)*(tabla!$E:$E=TURNOS!$B43), 0))</f>
        <v>#N/A</v>
      </c>
      <c r="E44" s="16" t="e" cm="1">
        <f t="array" ref="E44">INDEX(tabla!$C:$C, MATCH(1, (tabla!$B:$B=TURNOS!E$4)*(tabla!$E:$E=TURNOS!$B43), 0))</f>
        <v>#N/A</v>
      </c>
      <c r="F44" s="16" t="e" cm="1">
        <f t="array" ref="F44">INDEX(tabla!$C:$C, MATCH(1, (tabla!$B:$B=TURNOS!F$4)*(tabla!$E:$E=TURNOS!$B43), 0))</f>
        <v>#N/A</v>
      </c>
      <c r="G44" s="16" t="e" cm="1">
        <f t="array" ref="G44">INDEX(tabla!$C:$C, MATCH(1, (tabla!$B:$B=TURNOS!G$4)*(tabla!$E:$E=TURNOS!$B43), 0))</f>
        <v>#N/A</v>
      </c>
      <c r="H44" s="16" t="e" cm="1">
        <f t="array" ref="H44">INDEX(tabla!$C:$C, MATCH(1, (tabla!$B:$B=TURNOS!H$4)*(tabla!$E:$E=TURNOS!$B43), 0))</f>
        <v>#N/A</v>
      </c>
      <c r="I44" s="16" t="e" cm="1">
        <f t="array" ref="I44">INDEX(tabla!$C:$C, MATCH(1, (tabla!$B:$B=TURNOS!I$4)*(tabla!$E:$E=TURNOS!$B43), 0))</f>
        <v>#N/A</v>
      </c>
      <c r="J44" s="16" t="e" cm="1">
        <f t="array" ref="J44">INDEX(tabla!$C:$C, MATCH(1, (tabla!$B:$B=TURNOS!J$4)*(tabla!$E:$E=TURNOS!$B43), 0))</f>
        <v>#N/A</v>
      </c>
      <c r="K44" s="16" t="e" cm="1">
        <f t="array" ref="K44">INDEX(tabla!$C:$C, MATCH(1, (tabla!$B:$B=TURNOS!K$4)*(tabla!$E:$E=TURNOS!$B43), 0))</f>
        <v>#N/A</v>
      </c>
      <c r="L44" s="16" t="e" cm="1">
        <f t="array" ref="L44">INDEX(tabla!$C:$C, MATCH(1, (tabla!$B:$B=TURNOS!L$4)*(tabla!$E:$E=TURNOS!$B43), 0))</f>
        <v>#N/A</v>
      </c>
      <c r="M44" s="16" t="e" cm="1">
        <f t="array" ref="M44">INDEX(tabla!$C:$C, MATCH(1, (tabla!$B:$B=TURNOS!M$4)*(tabla!$E:$E=TURNOS!$B43), 0))</f>
        <v>#N/A</v>
      </c>
      <c r="N44" s="16" t="e" cm="1">
        <f t="array" ref="N44">INDEX(tabla!$C:$C, MATCH(1, (tabla!$B:$B=TURNOS!N$4)*(tabla!$E:$E=TURNOS!$B43), 0))</f>
        <v>#N/A</v>
      </c>
      <c r="O44" s="16" t="e" cm="1">
        <f t="array" ref="O44">INDEX(tabla!$C:$C, MATCH(1, (tabla!$B:$B=TURNOS!O$4)*(tabla!$E:$E=TURNOS!$B43), 0))</f>
        <v>#N/A</v>
      </c>
      <c r="P44" s="16" t="e" cm="1">
        <f t="array" ref="P44">INDEX(tabla!$C:$C, MATCH(1, (tabla!$B:$B=TURNOS!P$4)*(tabla!$E:$E=TURNOS!$B43), 0))</f>
        <v>#N/A</v>
      </c>
      <c r="Q44" s="16" t="e" cm="1">
        <f t="array" ref="Q44">INDEX(tabla!$C:$C, MATCH(1, (tabla!$B:$B=TURNOS!Q$4)*(tabla!$E:$E=TURNOS!$B43), 0))</f>
        <v>#N/A</v>
      </c>
      <c r="R44" s="16" t="e" cm="1">
        <f t="array" ref="R44">INDEX(tabla!$C:$C, MATCH(1, (tabla!$B:$B=TURNOS!R$4)*(tabla!$E:$E=TURNOS!$B43), 0))</f>
        <v>#N/A</v>
      </c>
      <c r="S44" s="16" t="e" cm="1">
        <f t="array" ref="S44">INDEX(tabla!$C:$C, MATCH(1, (tabla!$B:$B=TURNOS!S$4)*(tabla!$E:$E=TURNOS!$B43), 0))</f>
        <v>#N/A</v>
      </c>
      <c r="T44" s="16" t="e" cm="1">
        <f t="array" ref="T44">INDEX(tabla!$C:$C, MATCH(1, (tabla!$B:$B=TURNOS!T$4)*(tabla!$E:$E=TURNOS!$B43), 0))</f>
        <v>#N/A</v>
      </c>
      <c r="U44" s="16" t="e" cm="1">
        <f t="array" ref="U44">INDEX(tabla!$C:$C, MATCH(1, (tabla!$B:$B=TURNOS!U$4)*(tabla!$E:$E=TURNOS!$B43), 0))</f>
        <v>#N/A</v>
      </c>
      <c r="V44" s="16" t="e" cm="1">
        <f t="array" ref="V44">INDEX(tabla!$C:$C, MATCH(1, (tabla!$B:$B=TURNOS!V$4)*(tabla!$E:$E=TURNOS!$B43), 0))</f>
        <v>#N/A</v>
      </c>
      <c r="W44" s="16" t="e" cm="1">
        <f t="array" ref="W44">INDEX(tabla!$C:$C, MATCH(1, (tabla!$B:$B=TURNOS!W$4)*(tabla!$E:$E=TURNOS!$B43), 0))</f>
        <v>#N/A</v>
      </c>
      <c r="X44" s="16" t="e" cm="1">
        <f t="array" ref="X44">INDEX(tabla!$C:$C, MATCH(1, (tabla!$B:$B=TURNOS!X$4)*(tabla!$E:$E=TURNOS!$B43), 0))</f>
        <v>#N/A</v>
      </c>
      <c r="Y44" s="16" t="e" cm="1">
        <f t="array" ref="Y44">INDEX(tabla!$C:$C, MATCH(1, (tabla!$B:$B=TURNOS!Y$4)*(tabla!$E:$E=TURNOS!$B43), 0))</f>
        <v>#N/A</v>
      </c>
      <c r="Z44" s="16" t="e" cm="1">
        <f t="array" ref="Z44">INDEX(tabla!$C:$C, MATCH(1, (tabla!$B:$B=TURNOS!Z$4)*(tabla!$E:$E=TURNOS!$B43), 0))</f>
        <v>#N/A</v>
      </c>
      <c r="AA44" s="16" t="e" cm="1">
        <f t="array" ref="AA44">INDEX(tabla!$C:$C, MATCH(1, (tabla!$B:$B=TURNOS!AA$4)*(tabla!$E:$E=TURNOS!$B43), 0))</f>
        <v>#N/A</v>
      </c>
      <c r="AB44" s="16" t="e" cm="1">
        <f t="array" ref="AB44">INDEX(tabla!$C:$C, MATCH(1, (tabla!$B:$B=TURNOS!AB$4)*(tabla!$E:$E=TURNOS!$B43), 0))</f>
        <v>#N/A</v>
      </c>
      <c r="AC44" s="16" t="e" cm="1">
        <f t="array" ref="AC44">INDEX(tabla!$C:$C, MATCH(1, (tabla!$B:$B=TURNOS!AC$4)*(tabla!$E:$E=TURNOS!$B43), 0))</f>
        <v>#N/A</v>
      </c>
      <c r="AD44" s="16" t="e" cm="1">
        <f t="array" ref="AD44">INDEX(tabla!$C:$C, MATCH(1, (tabla!$B:$B=TURNOS!AD$4)*(tabla!$E:$E=TURNOS!$B43), 0))</f>
        <v>#N/A</v>
      </c>
      <c r="AE44" s="16" t="e" cm="1">
        <f t="array" ref="AE44">INDEX(tabla!$C:$C, MATCH(1, (tabla!$B:$B=TURNOS!AE$4)*(tabla!$E:$E=TURNOS!$B43), 0))</f>
        <v>#N/A</v>
      </c>
      <c r="AF44" s="16" t="e" cm="1">
        <f t="array" ref="AF44">INDEX(tabla!$C:$C, MATCH(1, (tabla!$B:$B=TURNOS!AF$4)*(tabla!$E:$E=TURNOS!$B43), 0))</f>
        <v>#N/A</v>
      </c>
      <c r="AG44" s="16" t="e" cm="1">
        <f t="array" ref="AG44">INDEX(tabla!$C:$C, MATCH(1, (tabla!$B:$B=TURNOS!AG$4)*(tabla!$E:$E=TURNOS!$B43), 0))</f>
        <v>#N/A</v>
      </c>
      <c r="AJ44" s="13"/>
      <c r="AK44" s="12"/>
      <c r="AL44" s="12"/>
    </row>
    <row r="45" spans="2:38" ht="15" customHeight="1" x14ac:dyDescent="0.25">
      <c r="B45" s="33"/>
      <c r="C45" s="16" t="e" cm="1">
        <f t="array" ref="C45">INDEX(tabla!$D:$D, MATCH(1, (tabla!$B:$B=TURNOS!C$4)*(tabla!$E:$E=TURNOS!$B43), 0))</f>
        <v>#N/A</v>
      </c>
      <c r="D45" s="16" t="e" cm="1">
        <f t="array" ref="D45">INDEX(tabla!$D:$D, MATCH(1, (tabla!$B:$B=TURNOS!D$4)*(tabla!$E:$E=TURNOS!$B43), 0))</f>
        <v>#N/A</v>
      </c>
      <c r="E45" s="16" t="e" cm="1">
        <f t="array" ref="E45">INDEX(tabla!$D:$D, MATCH(1, (tabla!$B:$B=TURNOS!E$4)*(tabla!$E:$E=TURNOS!$B43), 0))</f>
        <v>#N/A</v>
      </c>
      <c r="F45" s="16" t="e" cm="1">
        <f t="array" ref="F45">INDEX(tabla!$D:$D, MATCH(1, (tabla!$B:$B=TURNOS!F$4)*(tabla!$E:$E=TURNOS!$B43), 0))</f>
        <v>#N/A</v>
      </c>
      <c r="G45" s="16" t="e" cm="1">
        <f t="array" ref="G45">INDEX(tabla!$D:$D, MATCH(1, (tabla!$B:$B=TURNOS!G$4)*(tabla!$E:$E=TURNOS!$B43), 0))</f>
        <v>#N/A</v>
      </c>
      <c r="H45" s="16" t="e" cm="1">
        <f t="array" ref="H45">INDEX(tabla!$D:$D, MATCH(1, (tabla!$B:$B=TURNOS!H$4)*(tabla!$E:$E=TURNOS!$B43), 0))</f>
        <v>#N/A</v>
      </c>
      <c r="I45" s="16" t="e" cm="1">
        <f t="array" ref="I45">INDEX(tabla!$D:$D, MATCH(1, (tabla!$B:$B=TURNOS!I$4)*(tabla!$E:$E=TURNOS!$B43), 0))</f>
        <v>#N/A</v>
      </c>
      <c r="J45" s="16" t="e" cm="1">
        <f t="array" ref="J45">INDEX(tabla!$D:$D, MATCH(1, (tabla!$B:$B=TURNOS!J$4)*(tabla!$E:$E=TURNOS!$B43), 0))</f>
        <v>#N/A</v>
      </c>
      <c r="K45" s="16" t="e" cm="1">
        <f t="array" ref="K45">INDEX(tabla!$D:$D, MATCH(1, (tabla!$B:$B=TURNOS!K$4)*(tabla!$E:$E=TURNOS!$B43), 0))</f>
        <v>#N/A</v>
      </c>
      <c r="L45" s="16" t="e" cm="1">
        <f t="array" ref="L45">INDEX(tabla!$D:$D, MATCH(1, (tabla!$B:$B=TURNOS!L$4)*(tabla!$E:$E=TURNOS!$B43), 0))</f>
        <v>#N/A</v>
      </c>
      <c r="M45" s="16" t="e" cm="1">
        <f t="array" ref="M45">INDEX(tabla!$D:$D, MATCH(1, (tabla!$B:$B=TURNOS!M$4)*(tabla!$E:$E=TURNOS!$B43), 0))</f>
        <v>#N/A</v>
      </c>
      <c r="N45" s="16" t="e" cm="1">
        <f t="array" ref="N45">INDEX(tabla!$D:$D, MATCH(1, (tabla!$B:$B=TURNOS!N$4)*(tabla!$E:$E=TURNOS!$B43), 0))</f>
        <v>#N/A</v>
      </c>
      <c r="O45" s="16" t="e" cm="1">
        <f t="array" ref="O45">INDEX(tabla!$D:$D, MATCH(1, (tabla!$B:$B=TURNOS!O$4)*(tabla!$E:$E=TURNOS!$B43), 0))</f>
        <v>#N/A</v>
      </c>
      <c r="P45" s="16" t="e" cm="1">
        <f t="array" ref="P45">INDEX(tabla!$D:$D, MATCH(1, (tabla!$B:$B=TURNOS!P$4)*(tabla!$E:$E=TURNOS!$B43), 0))</f>
        <v>#N/A</v>
      </c>
      <c r="Q45" s="16" t="e" cm="1">
        <f t="array" ref="Q45">INDEX(tabla!$D:$D, MATCH(1, (tabla!$B:$B=TURNOS!Q$4)*(tabla!$E:$E=TURNOS!$B43), 0))</f>
        <v>#N/A</v>
      </c>
      <c r="R45" s="16" t="e" cm="1">
        <f t="array" ref="R45">INDEX(tabla!$D:$D, MATCH(1, (tabla!$B:$B=TURNOS!R$4)*(tabla!$E:$E=TURNOS!$B43), 0))</f>
        <v>#N/A</v>
      </c>
      <c r="S45" s="16" t="e" cm="1">
        <f t="array" ref="S45">INDEX(tabla!$D:$D, MATCH(1, (tabla!$B:$B=TURNOS!S$4)*(tabla!$E:$E=TURNOS!$B43), 0))</f>
        <v>#N/A</v>
      </c>
      <c r="T45" s="16" t="e" cm="1">
        <f t="array" ref="T45">INDEX(tabla!$D:$D, MATCH(1, (tabla!$B:$B=TURNOS!T$4)*(tabla!$E:$E=TURNOS!$B43), 0))</f>
        <v>#N/A</v>
      </c>
      <c r="U45" s="16" t="e" cm="1">
        <f t="array" ref="U45">INDEX(tabla!$D:$D, MATCH(1, (tabla!$B:$B=TURNOS!U$4)*(tabla!$E:$E=TURNOS!$B43), 0))</f>
        <v>#N/A</v>
      </c>
      <c r="V45" s="16" t="e" cm="1">
        <f t="array" ref="V45">INDEX(tabla!$D:$D, MATCH(1, (tabla!$B:$B=TURNOS!V$4)*(tabla!$E:$E=TURNOS!$B43), 0))</f>
        <v>#N/A</v>
      </c>
      <c r="W45" s="16" t="e" cm="1">
        <f t="array" ref="W45">INDEX(tabla!$D:$D, MATCH(1, (tabla!$B:$B=TURNOS!W$4)*(tabla!$E:$E=TURNOS!$B43), 0))</f>
        <v>#N/A</v>
      </c>
      <c r="X45" s="16" t="e" cm="1">
        <f t="array" ref="X45">INDEX(tabla!$D:$D, MATCH(1, (tabla!$B:$B=TURNOS!X$4)*(tabla!$E:$E=TURNOS!$B43), 0))</f>
        <v>#N/A</v>
      </c>
      <c r="Y45" s="16" t="e" cm="1">
        <f t="array" ref="Y45">INDEX(tabla!$D:$D, MATCH(1, (tabla!$B:$B=TURNOS!Y$4)*(tabla!$E:$E=TURNOS!$B43), 0))</f>
        <v>#N/A</v>
      </c>
      <c r="Z45" s="16" t="e" cm="1">
        <f t="array" ref="Z45">INDEX(tabla!$D:$D, MATCH(1, (tabla!$B:$B=TURNOS!Z$4)*(tabla!$E:$E=TURNOS!$B43), 0))</f>
        <v>#N/A</v>
      </c>
      <c r="AA45" s="16" t="e" cm="1">
        <f t="array" ref="AA45">INDEX(tabla!$D:$D, MATCH(1, (tabla!$B:$B=TURNOS!AA$4)*(tabla!$E:$E=TURNOS!$B43), 0))</f>
        <v>#N/A</v>
      </c>
      <c r="AB45" s="16" t="e" cm="1">
        <f t="array" ref="AB45">INDEX(tabla!$D:$D, MATCH(1, (tabla!$B:$B=TURNOS!AB$4)*(tabla!$E:$E=TURNOS!$B43), 0))</f>
        <v>#N/A</v>
      </c>
      <c r="AC45" s="16" t="e" cm="1">
        <f t="array" ref="AC45">INDEX(tabla!$D:$D, MATCH(1, (tabla!$B:$B=TURNOS!AC$4)*(tabla!$E:$E=TURNOS!$B43), 0))</f>
        <v>#N/A</v>
      </c>
      <c r="AD45" s="16" t="e" cm="1">
        <f t="array" ref="AD45">INDEX(tabla!$D:$D, MATCH(1, (tabla!$B:$B=TURNOS!AD$4)*(tabla!$E:$E=TURNOS!$B43), 0))</f>
        <v>#N/A</v>
      </c>
      <c r="AE45" s="16" t="e" cm="1">
        <f t="array" ref="AE45">INDEX(tabla!$D:$D, MATCH(1, (tabla!$B:$B=TURNOS!AE$4)*(tabla!$E:$E=TURNOS!$B43), 0))</f>
        <v>#N/A</v>
      </c>
      <c r="AF45" s="16" t="e" cm="1">
        <f t="array" ref="AF45">INDEX(tabla!$D:$D, MATCH(1, (tabla!$B:$B=TURNOS!AF$4)*(tabla!$E:$E=TURNOS!$B43), 0))</f>
        <v>#N/A</v>
      </c>
      <c r="AG45" s="16" t="e" cm="1">
        <f t="array" ref="AG45">INDEX(tabla!$D:$D, MATCH(1, (tabla!$B:$B=TURNOS!AG$4)*(tabla!$E:$E=TURNOS!$B43), 0))</f>
        <v>#N/A</v>
      </c>
      <c r="AJ45" s="13"/>
      <c r="AK45" s="12"/>
      <c r="AL45" s="12"/>
    </row>
    <row r="46" spans="2:38" ht="63.75" customHeight="1" x14ac:dyDescent="0.25">
      <c r="B46" s="31">
        <f>PARAMETROS!F14</f>
        <v>0</v>
      </c>
      <c r="C46" s="16" t="e" cm="1">
        <f t="array" ref="C46">INDEX(tabla!$G:$G, MATCH(1, (tabla!$B:$B=TURNOS!C$4)*(tabla!$E:$E=TURNOS!$B46), 0))</f>
        <v>#N/A</v>
      </c>
      <c r="D46" s="16" t="e" cm="1">
        <f t="array" ref="D46">INDEX(tabla!$G:$G, MATCH(1, (tabla!$B:$B=TURNOS!D$4)*(tabla!$E:$E=TURNOS!$B46), 0))</f>
        <v>#N/A</v>
      </c>
      <c r="E46" s="16" t="e" cm="1">
        <f t="array" ref="E46">INDEX(tabla!$G:$G, MATCH(1, (tabla!$B:$B=TURNOS!E$4)*(tabla!$E:$E=TURNOS!$B46), 0))</f>
        <v>#N/A</v>
      </c>
      <c r="F46" s="16" t="e" cm="1">
        <f t="array" ref="F46">INDEX(tabla!$G:$G, MATCH(1, (tabla!$B:$B=TURNOS!F$4)*(tabla!$E:$E=TURNOS!$B46), 0))</f>
        <v>#N/A</v>
      </c>
      <c r="G46" s="16" t="e" cm="1">
        <f t="array" ref="G46">INDEX(tabla!$G:$G, MATCH(1, (tabla!$B:$B=TURNOS!G$4)*(tabla!$E:$E=TURNOS!$B46), 0))</f>
        <v>#N/A</v>
      </c>
      <c r="H46" s="16" t="e" cm="1">
        <f t="array" ref="H46">INDEX(tabla!$G:$G, MATCH(1, (tabla!$B:$B=TURNOS!H$4)*(tabla!$E:$E=TURNOS!$B46), 0))</f>
        <v>#N/A</v>
      </c>
      <c r="I46" s="16" t="e" cm="1">
        <f t="array" ref="I46">INDEX(tabla!$G:$G, MATCH(1, (tabla!$B:$B=TURNOS!I$4)*(tabla!$E:$E=TURNOS!$B46), 0))</f>
        <v>#N/A</v>
      </c>
      <c r="J46" s="16" t="e" cm="1">
        <f t="array" ref="J46">INDEX(tabla!$G:$G, MATCH(1, (tabla!$B:$B=TURNOS!J$4)*(tabla!$E:$E=TURNOS!$B46), 0))</f>
        <v>#N/A</v>
      </c>
      <c r="K46" s="16" t="e" cm="1">
        <f t="array" ref="K46">INDEX(tabla!$G:$G, MATCH(1, (tabla!$B:$B=TURNOS!K$4)*(tabla!$E:$E=TURNOS!$B46), 0))</f>
        <v>#N/A</v>
      </c>
      <c r="L46" s="16" t="e" cm="1">
        <f t="array" ref="L46">INDEX(tabla!$G:$G, MATCH(1, (tabla!$B:$B=TURNOS!L$4)*(tabla!$E:$E=TURNOS!$B46), 0))</f>
        <v>#N/A</v>
      </c>
      <c r="M46" s="16" t="e" cm="1">
        <f t="array" ref="M46">INDEX(tabla!$G:$G, MATCH(1, (tabla!$B:$B=TURNOS!M$4)*(tabla!$E:$E=TURNOS!$B46), 0))</f>
        <v>#N/A</v>
      </c>
      <c r="N46" s="16" t="e" cm="1">
        <f t="array" ref="N46">INDEX(tabla!$G:$G, MATCH(1, (tabla!$B:$B=TURNOS!N$4)*(tabla!$E:$E=TURNOS!$B46), 0))</f>
        <v>#N/A</v>
      </c>
      <c r="O46" s="16" t="e" cm="1">
        <f t="array" ref="O46">INDEX(tabla!$G:$G, MATCH(1, (tabla!$B:$B=TURNOS!O$4)*(tabla!$E:$E=TURNOS!$B46), 0))</f>
        <v>#N/A</v>
      </c>
      <c r="P46" s="16" t="e" cm="1">
        <f t="array" ref="P46">INDEX(tabla!$G:$G, MATCH(1, (tabla!$B:$B=TURNOS!P$4)*(tabla!$E:$E=TURNOS!$B46), 0))</f>
        <v>#N/A</v>
      </c>
      <c r="Q46" s="16" t="e" cm="1">
        <f t="array" ref="Q46">INDEX(tabla!$G:$G, MATCH(1, (tabla!$B:$B=TURNOS!Q$4)*(tabla!$E:$E=TURNOS!$B46), 0))</f>
        <v>#N/A</v>
      </c>
      <c r="R46" s="16" t="e" cm="1">
        <f t="array" ref="R46">INDEX(tabla!$G:$G, MATCH(1, (tabla!$B:$B=TURNOS!R$4)*(tabla!$E:$E=TURNOS!$B46), 0))</f>
        <v>#N/A</v>
      </c>
      <c r="S46" s="16" t="e" cm="1">
        <f t="array" ref="S46">INDEX(tabla!$G:$G, MATCH(1, (tabla!$B:$B=TURNOS!S$4)*(tabla!$E:$E=TURNOS!$B46), 0))</f>
        <v>#N/A</v>
      </c>
      <c r="T46" s="16" t="e" cm="1">
        <f t="array" ref="T46">INDEX(tabla!$G:$G, MATCH(1, (tabla!$B:$B=TURNOS!T$4)*(tabla!$E:$E=TURNOS!$B46), 0))</f>
        <v>#N/A</v>
      </c>
      <c r="U46" s="16" t="e" cm="1">
        <f t="array" ref="U46">INDEX(tabla!$G:$G, MATCH(1, (tabla!$B:$B=TURNOS!U$4)*(tabla!$E:$E=TURNOS!$B46), 0))</f>
        <v>#N/A</v>
      </c>
      <c r="V46" s="16" t="e" cm="1">
        <f t="array" ref="V46">INDEX(tabla!$G:$G, MATCH(1, (tabla!$B:$B=TURNOS!V$4)*(tabla!$E:$E=TURNOS!$B46), 0))</f>
        <v>#N/A</v>
      </c>
      <c r="W46" s="16" t="e" cm="1">
        <f t="array" ref="W46">INDEX(tabla!$G:$G, MATCH(1, (tabla!$B:$B=TURNOS!W$4)*(tabla!$E:$E=TURNOS!$B46), 0))</f>
        <v>#N/A</v>
      </c>
      <c r="X46" s="16" t="e" cm="1">
        <f t="array" ref="X46">INDEX(tabla!$G:$G, MATCH(1, (tabla!$B:$B=TURNOS!X$4)*(tabla!$E:$E=TURNOS!$B46), 0))</f>
        <v>#N/A</v>
      </c>
      <c r="Y46" s="16" t="e" cm="1">
        <f t="array" ref="Y46">INDEX(tabla!$G:$G, MATCH(1, (tabla!$B:$B=TURNOS!Y$4)*(tabla!$E:$E=TURNOS!$B46), 0))</f>
        <v>#N/A</v>
      </c>
      <c r="Z46" s="16" t="e" cm="1">
        <f t="array" ref="Z46">INDEX(tabla!$G:$G, MATCH(1, (tabla!$B:$B=TURNOS!Z$4)*(tabla!$E:$E=TURNOS!$B46), 0))</f>
        <v>#N/A</v>
      </c>
      <c r="AA46" s="16" t="e" cm="1">
        <f t="array" ref="AA46">INDEX(tabla!$G:$G, MATCH(1, (tabla!$B:$B=TURNOS!AA$4)*(tabla!$E:$E=TURNOS!$B46), 0))</f>
        <v>#N/A</v>
      </c>
      <c r="AB46" s="16" t="e" cm="1">
        <f t="array" ref="AB46">INDEX(tabla!$G:$G, MATCH(1, (tabla!$B:$B=TURNOS!AB$4)*(tabla!$E:$E=TURNOS!$B46), 0))</f>
        <v>#N/A</v>
      </c>
      <c r="AC46" s="16" t="e" cm="1">
        <f t="array" ref="AC46">INDEX(tabla!$G:$G, MATCH(1, (tabla!$B:$B=TURNOS!AC$4)*(tabla!$E:$E=TURNOS!$B46), 0))</f>
        <v>#N/A</v>
      </c>
      <c r="AD46" s="16" t="e" cm="1">
        <f t="array" ref="AD46">INDEX(tabla!$G:$G, MATCH(1, (tabla!$B:$B=TURNOS!AD$4)*(tabla!$E:$E=TURNOS!$B46), 0))</f>
        <v>#N/A</v>
      </c>
      <c r="AE46" s="16" t="e" cm="1">
        <f t="array" ref="AE46">INDEX(tabla!$G:$G, MATCH(1, (tabla!$B:$B=TURNOS!AE$4)*(tabla!$E:$E=TURNOS!$B46), 0))</f>
        <v>#N/A</v>
      </c>
      <c r="AF46" s="16" t="e" cm="1">
        <f t="array" ref="AF46">INDEX(tabla!$G:$G, MATCH(1, (tabla!$B:$B=TURNOS!AF$4)*(tabla!$E:$E=TURNOS!$B46), 0))</f>
        <v>#N/A</v>
      </c>
      <c r="AG46" s="16" t="e" cm="1">
        <f t="array" ref="AG46">INDEX(tabla!$G:$G, MATCH(1, (tabla!$B:$B=TURNOS!AG$4)*(tabla!$E:$E=TURNOS!$B46), 0))</f>
        <v>#N/A</v>
      </c>
      <c r="AJ46" s="13"/>
      <c r="AK46" s="12"/>
      <c r="AL46" s="12"/>
    </row>
    <row r="47" spans="2:38" ht="15" customHeight="1" x14ac:dyDescent="0.25">
      <c r="B47" s="32"/>
      <c r="C47" s="16" t="e" cm="1">
        <f t="array" ref="C47">INDEX(tabla!$C:$C, MATCH(1, (tabla!$B:$B=TURNOS!C$4)*(tabla!$E:$E=TURNOS!$B46), 0))</f>
        <v>#N/A</v>
      </c>
      <c r="D47" s="16" t="e" cm="1">
        <f t="array" ref="D47">INDEX(tabla!$C:$C, MATCH(1, (tabla!$B:$B=TURNOS!D$4)*(tabla!$E:$E=TURNOS!$B46), 0))</f>
        <v>#N/A</v>
      </c>
      <c r="E47" s="16" t="e" cm="1">
        <f t="array" ref="E47">INDEX(tabla!$C:$C, MATCH(1, (tabla!$B:$B=TURNOS!E$4)*(tabla!$E:$E=TURNOS!$B46), 0))</f>
        <v>#N/A</v>
      </c>
      <c r="F47" s="16" t="e" cm="1">
        <f t="array" ref="F47">INDEX(tabla!$C:$C, MATCH(1, (tabla!$B:$B=TURNOS!F$4)*(tabla!$E:$E=TURNOS!$B46), 0))</f>
        <v>#N/A</v>
      </c>
      <c r="G47" s="16" t="e" cm="1">
        <f t="array" ref="G47">INDEX(tabla!$C:$C, MATCH(1, (tabla!$B:$B=TURNOS!G$4)*(tabla!$E:$E=TURNOS!$B46), 0))</f>
        <v>#N/A</v>
      </c>
      <c r="H47" s="16" t="e" cm="1">
        <f t="array" ref="H47">INDEX(tabla!$C:$C, MATCH(1, (tabla!$B:$B=TURNOS!H$4)*(tabla!$E:$E=TURNOS!$B46), 0))</f>
        <v>#N/A</v>
      </c>
      <c r="I47" s="16" t="e" cm="1">
        <f t="array" ref="I47">INDEX(tabla!$C:$C, MATCH(1, (tabla!$B:$B=TURNOS!I$4)*(tabla!$E:$E=TURNOS!$B46), 0))</f>
        <v>#N/A</v>
      </c>
      <c r="J47" s="16" t="e" cm="1">
        <f t="array" ref="J47">INDEX(tabla!$C:$C, MATCH(1, (tabla!$B:$B=TURNOS!J$4)*(tabla!$E:$E=TURNOS!$B46), 0))</f>
        <v>#N/A</v>
      </c>
      <c r="K47" s="16" t="e" cm="1">
        <f t="array" ref="K47">INDEX(tabla!$C:$C, MATCH(1, (tabla!$B:$B=TURNOS!K$4)*(tabla!$E:$E=TURNOS!$B46), 0))</f>
        <v>#N/A</v>
      </c>
      <c r="L47" s="16" t="e" cm="1">
        <f t="array" ref="L47">INDEX(tabla!$C:$C, MATCH(1, (tabla!$B:$B=TURNOS!L$4)*(tabla!$E:$E=TURNOS!$B46), 0))</f>
        <v>#N/A</v>
      </c>
      <c r="M47" s="16" t="e" cm="1">
        <f t="array" ref="M47">INDEX(tabla!$C:$C, MATCH(1, (tabla!$B:$B=TURNOS!M$4)*(tabla!$E:$E=TURNOS!$B46), 0))</f>
        <v>#N/A</v>
      </c>
      <c r="N47" s="16" t="e" cm="1">
        <f t="array" ref="N47">INDEX(tabla!$C:$C, MATCH(1, (tabla!$B:$B=TURNOS!N$4)*(tabla!$E:$E=TURNOS!$B46), 0))</f>
        <v>#N/A</v>
      </c>
      <c r="O47" s="16" t="e" cm="1">
        <f t="array" ref="O47">INDEX(tabla!$C:$C, MATCH(1, (tabla!$B:$B=TURNOS!O$4)*(tabla!$E:$E=TURNOS!$B46), 0))</f>
        <v>#N/A</v>
      </c>
      <c r="P47" s="16" t="e" cm="1">
        <f t="array" ref="P47">INDEX(tabla!$C:$C, MATCH(1, (tabla!$B:$B=TURNOS!P$4)*(tabla!$E:$E=TURNOS!$B46), 0))</f>
        <v>#N/A</v>
      </c>
      <c r="Q47" s="16" t="e" cm="1">
        <f t="array" ref="Q47">INDEX(tabla!$C:$C, MATCH(1, (tabla!$B:$B=TURNOS!Q$4)*(tabla!$E:$E=TURNOS!$B46), 0))</f>
        <v>#N/A</v>
      </c>
      <c r="R47" s="16" t="e" cm="1">
        <f t="array" ref="R47">INDEX(tabla!$C:$C, MATCH(1, (tabla!$B:$B=TURNOS!R$4)*(tabla!$E:$E=TURNOS!$B46), 0))</f>
        <v>#N/A</v>
      </c>
      <c r="S47" s="16" t="e" cm="1">
        <f t="array" ref="S47">INDEX(tabla!$C:$C, MATCH(1, (tabla!$B:$B=TURNOS!S$4)*(tabla!$E:$E=TURNOS!$B46), 0))</f>
        <v>#N/A</v>
      </c>
      <c r="T47" s="16" t="e" cm="1">
        <f t="array" ref="T47">INDEX(tabla!$C:$C, MATCH(1, (tabla!$B:$B=TURNOS!T$4)*(tabla!$E:$E=TURNOS!$B46), 0))</f>
        <v>#N/A</v>
      </c>
      <c r="U47" s="16" t="e" cm="1">
        <f t="array" ref="U47">INDEX(tabla!$C:$C, MATCH(1, (tabla!$B:$B=TURNOS!U$4)*(tabla!$E:$E=TURNOS!$B46), 0))</f>
        <v>#N/A</v>
      </c>
      <c r="V47" s="16" t="e" cm="1">
        <f t="array" ref="V47">INDEX(tabla!$C:$C, MATCH(1, (tabla!$B:$B=TURNOS!V$4)*(tabla!$E:$E=TURNOS!$B46), 0))</f>
        <v>#N/A</v>
      </c>
      <c r="W47" s="16" t="e" cm="1">
        <f t="array" ref="W47">INDEX(tabla!$C:$C, MATCH(1, (tabla!$B:$B=TURNOS!W$4)*(tabla!$E:$E=TURNOS!$B46), 0))</f>
        <v>#N/A</v>
      </c>
      <c r="X47" s="16" t="e" cm="1">
        <f t="array" ref="X47">INDEX(tabla!$C:$C, MATCH(1, (tabla!$B:$B=TURNOS!X$4)*(tabla!$E:$E=TURNOS!$B46), 0))</f>
        <v>#N/A</v>
      </c>
      <c r="Y47" s="16" t="e" cm="1">
        <f t="array" ref="Y47">INDEX(tabla!$C:$C, MATCH(1, (tabla!$B:$B=TURNOS!Y$4)*(tabla!$E:$E=TURNOS!$B46), 0))</f>
        <v>#N/A</v>
      </c>
      <c r="Z47" s="16" t="e" cm="1">
        <f t="array" ref="Z47">INDEX(tabla!$C:$C, MATCH(1, (tabla!$B:$B=TURNOS!Z$4)*(tabla!$E:$E=TURNOS!$B46), 0))</f>
        <v>#N/A</v>
      </c>
      <c r="AA47" s="16" t="e" cm="1">
        <f t="array" ref="AA47">INDEX(tabla!$C:$C, MATCH(1, (tabla!$B:$B=TURNOS!AA$4)*(tabla!$E:$E=TURNOS!$B46), 0))</f>
        <v>#N/A</v>
      </c>
      <c r="AB47" s="16" t="e" cm="1">
        <f t="array" ref="AB47">INDEX(tabla!$C:$C, MATCH(1, (tabla!$B:$B=TURNOS!AB$4)*(tabla!$E:$E=TURNOS!$B46), 0))</f>
        <v>#N/A</v>
      </c>
      <c r="AC47" s="16" t="e" cm="1">
        <f t="array" ref="AC47">INDEX(tabla!$C:$C, MATCH(1, (tabla!$B:$B=TURNOS!AC$4)*(tabla!$E:$E=TURNOS!$B46), 0))</f>
        <v>#N/A</v>
      </c>
      <c r="AD47" s="16" t="e" cm="1">
        <f t="array" ref="AD47">INDEX(tabla!$C:$C, MATCH(1, (tabla!$B:$B=TURNOS!AD$4)*(tabla!$E:$E=TURNOS!$B46), 0))</f>
        <v>#N/A</v>
      </c>
      <c r="AE47" s="16" t="e" cm="1">
        <f t="array" ref="AE47">INDEX(tabla!$C:$C, MATCH(1, (tabla!$B:$B=TURNOS!AE$4)*(tabla!$E:$E=TURNOS!$B46), 0))</f>
        <v>#N/A</v>
      </c>
      <c r="AF47" s="16" t="e" cm="1">
        <f t="array" ref="AF47">INDEX(tabla!$C:$C, MATCH(1, (tabla!$B:$B=TURNOS!AF$4)*(tabla!$E:$E=TURNOS!$B46), 0))</f>
        <v>#N/A</v>
      </c>
      <c r="AG47" s="16" t="e" cm="1">
        <f t="array" ref="AG47">INDEX(tabla!$C:$C, MATCH(1, (tabla!$B:$B=TURNOS!AG$4)*(tabla!$E:$E=TURNOS!$B46), 0))</f>
        <v>#N/A</v>
      </c>
      <c r="AJ47" s="13"/>
      <c r="AK47" s="12"/>
      <c r="AL47" s="12"/>
    </row>
    <row r="48" spans="2:38" ht="15" customHeight="1" x14ac:dyDescent="0.25">
      <c r="B48" s="33"/>
      <c r="C48" s="16" t="e" cm="1">
        <f t="array" ref="C48">INDEX(tabla!$D:$D, MATCH(1, (tabla!$B:$B=TURNOS!C$4)*(tabla!$E:$E=TURNOS!$B46), 0))</f>
        <v>#N/A</v>
      </c>
      <c r="D48" s="16" t="e" cm="1">
        <f t="array" ref="D48">INDEX(tabla!$D:$D, MATCH(1, (tabla!$B:$B=TURNOS!D$4)*(tabla!$E:$E=TURNOS!$B46), 0))</f>
        <v>#N/A</v>
      </c>
      <c r="E48" s="16" t="e" cm="1">
        <f t="array" ref="E48">INDEX(tabla!$D:$D, MATCH(1, (tabla!$B:$B=TURNOS!E$4)*(tabla!$E:$E=TURNOS!$B46), 0))</f>
        <v>#N/A</v>
      </c>
      <c r="F48" s="16" t="e" cm="1">
        <f t="array" ref="F48">INDEX(tabla!$D:$D, MATCH(1, (tabla!$B:$B=TURNOS!F$4)*(tabla!$E:$E=TURNOS!$B46), 0))</f>
        <v>#N/A</v>
      </c>
      <c r="G48" s="16" t="e" cm="1">
        <f t="array" ref="G48">INDEX(tabla!$D:$D, MATCH(1, (tabla!$B:$B=TURNOS!G$4)*(tabla!$E:$E=TURNOS!$B46), 0))</f>
        <v>#N/A</v>
      </c>
      <c r="H48" s="16" t="e" cm="1">
        <f t="array" ref="H48">INDEX(tabla!$D:$D, MATCH(1, (tabla!$B:$B=TURNOS!H$4)*(tabla!$E:$E=TURNOS!$B46), 0))</f>
        <v>#N/A</v>
      </c>
      <c r="I48" s="16" t="e" cm="1">
        <f t="array" ref="I48">INDEX(tabla!$D:$D, MATCH(1, (tabla!$B:$B=TURNOS!I$4)*(tabla!$E:$E=TURNOS!$B46), 0))</f>
        <v>#N/A</v>
      </c>
      <c r="J48" s="16" t="e" cm="1">
        <f t="array" ref="J48">INDEX(tabla!$D:$D, MATCH(1, (tabla!$B:$B=TURNOS!J$4)*(tabla!$E:$E=TURNOS!$B46), 0))</f>
        <v>#N/A</v>
      </c>
      <c r="K48" s="16" t="e" cm="1">
        <f t="array" ref="K48">INDEX(tabla!$D:$D, MATCH(1, (tabla!$B:$B=TURNOS!K$4)*(tabla!$E:$E=TURNOS!$B46), 0))</f>
        <v>#N/A</v>
      </c>
      <c r="L48" s="16" t="e" cm="1">
        <f t="array" ref="L48">INDEX(tabla!$D:$D, MATCH(1, (tabla!$B:$B=TURNOS!L$4)*(tabla!$E:$E=TURNOS!$B46), 0))</f>
        <v>#N/A</v>
      </c>
      <c r="M48" s="16" t="e" cm="1">
        <f t="array" ref="M48">INDEX(tabla!$D:$D, MATCH(1, (tabla!$B:$B=TURNOS!M$4)*(tabla!$E:$E=TURNOS!$B46), 0))</f>
        <v>#N/A</v>
      </c>
      <c r="N48" s="16" t="e" cm="1">
        <f t="array" ref="N48">INDEX(tabla!$D:$D, MATCH(1, (tabla!$B:$B=TURNOS!N$4)*(tabla!$E:$E=TURNOS!$B46), 0))</f>
        <v>#N/A</v>
      </c>
      <c r="O48" s="16" t="e" cm="1">
        <f t="array" ref="O48">INDEX(tabla!$D:$D, MATCH(1, (tabla!$B:$B=TURNOS!O$4)*(tabla!$E:$E=TURNOS!$B46), 0))</f>
        <v>#N/A</v>
      </c>
      <c r="P48" s="16" t="e" cm="1">
        <f t="array" ref="P48">INDEX(tabla!$D:$D, MATCH(1, (tabla!$B:$B=TURNOS!P$4)*(tabla!$E:$E=TURNOS!$B46), 0))</f>
        <v>#N/A</v>
      </c>
      <c r="Q48" s="16" t="e" cm="1">
        <f t="array" ref="Q48">INDEX(tabla!$D:$D, MATCH(1, (tabla!$B:$B=TURNOS!Q$4)*(tabla!$E:$E=TURNOS!$B46), 0))</f>
        <v>#N/A</v>
      </c>
      <c r="R48" s="16" t="e" cm="1">
        <f t="array" ref="R48">INDEX(tabla!$D:$D, MATCH(1, (tabla!$B:$B=TURNOS!R$4)*(tabla!$E:$E=TURNOS!$B46), 0))</f>
        <v>#N/A</v>
      </c>
      <c r="S48" s="16" t="e" cm="1">
        <f t="array" ref="S48">INDEX(tabla!$D:$D, MATCH(1, (tabla!$B:$B=TURNOS!S$4)*(tabla!$E:$E=TURNOS!$B46), 0))</f>
        <v>#N/A</v>
      </c>
      <c r="T48" s="16" t="e" cm="1">
        <f t="array" ref="T48">INDEX(tabla!$D:$D, MATCH(1, (tabla!$B:$B=TURNOS!T$4)*(tabla!$E:$E=TURNOS!$B46), 0))</f>
        <v>#N/A</v>
      </c>
      <c r="U48" s="16" t="e" cm="1">
        <f t="array" ref="U48">INDEX(tabla!$D:$D, MATCH(1, (tabla!$B:$B=TURNOS!U$4)*(tabla!$E:$E=TURNOS!$B46), 0))</f>
        <v>#N/A</v>
      </c>
      <c r="V48" s="16" t="e" cm="1">
        <f t="array" ref="V48">INDEX(tabla!$D:$D, MATCH(1, (tabla!$B:$B=TURNOS!V$4)*(tabla!$E:$E=TURNOS!$B46), 0))</f>
        <v>#N/A</v>
      </c>
      <c r="W48" s="16" t="e" cm="1">
        <f t="array" ref="W48">INDEX(tabla!$D:$D, MATCH(1, (tabla!$B:$B=TURNOS!W$4)*(tabla!$E:$E=TURNOS!$B46), 0))</f>
        <v>#N/A</v>
      </c>
      <c r="X48" s="16" t="e" cm="1">
        <f t="array" ref="X48">INDEX(tabla!$D:$D, MATCH(1, (tabla!$B:$B=TURNOS!X$4)*(tabla!$E:$E=TURNOS!$B46), 0))</f>
        <v>#N/A</v>
      </c>
      <c r="Y48" s="16" t="e" cm="1">
        <f t="array" ref="Y48">INDEX(tabla!$D:$D, MATCH(1, (tabla!$B:$B=TURNOS!Y$4)*(tabla!$E:$E=TURNOS!$B46), 0))</f>
        <v>#N/A</v>
      </c>
      <c r="Z48" s="16" t="e" cm="1">
        <f t="array" ref="Z48">INDEX(tabla!$D:$D, MATCH(1, (tabla!$B:$B=TURNOS!Z$4)*(tabla!$E:$E=TURNOS!$B46), 0))</f>
        <v>#N/A</v>
      </c>
      <c r="AA48" s="16" t="e" cm="1">
        <f t="array" ref="AA48">INDEX(tabla!$D:$D, MATCH(1, (tabla!$B:$B=TURNOS!AA$4)*(tabla!$E:$E=TURNOS!$B46), 0))</f>
        <v>#N/A</v>
      </c>
      <c r="AB48" s="16" t="e" cm="1">
        <f t="array" ref="AB48">INDEX(tabla!$D:$D, MATCH(1, (tabla!$B:$B=TURNOS!AB$4)*(tabla!$E:$E=TURNOS!$B46), 0))</f>
        <v>#N/A</v>
      </c>
      <c r="AC48" s="16" t="e" cm="1">
        <f t="array" ref="AC48">INDEX(tabla!$D:$D, MATCH(1, (tabla!$B:$B=TURNOS!AC$4)*(tabla!$E:$E=TURNOS!$B46), 0))</f>
        <v>#N/A</v>
      </c>
      <c r="AD48" s="16" t="e" cm="1">
        <f t="array" ref="AD48">INDEX(tabla!$D:$D, MATCH(1, (tabla!$B:$B=TURNOS!AD$4)*(tabla!$E:$E=TURNOS!$B46), 0))</f>
        <v>#N/A</v>
      </c>
      <c r="AE48" s="16" t="e" cm="1">
        <f t="array" ref="AE48">INDEX(tabla!$D:$D, MATCH(1, (tabla!$B:$B=TURNOS!AE$4)*(tabla!$E:$E=TURNOS!$B46), 0))</f>
        <v>#N/A</v>
      </c>
      <c r="AF48" s="16" t="e" cm="1">
        <f t="array" ref="AF48">INDEX(tabla!$D:$D, MATCH(1, (tabla!$B:$B=TURNOS!AF$4)*(tabla!$E:$E=TURNOS!$B46), 0))</f>
        <v>#N/A</v>
      </c>
      <c r="AG48" s="16" t="e" cm="1">
        <f t="array" ref="AG48">INDEX(tabla!$D:$D, MATCH(1, (tabla!$B:$B=TURNOS!AG$4)*(tabla!$E:$E=TURNOS!$B46), 0))</f>
        <v>#N/A</v>
      </c>
      <c r="AJ48" s="13"/>
      <c r="AK48" s="12"/>
      <c r="AL48" s="12"/>
    </row>
    <row r="49" spans="2:38" ht="63.75" customHeight="1" x14ac:dyDescent="0.25">
      <c r="B49" s="31">
        <f>PARAMETROS!F15</f>
        <v>0</v>
      </c>
      <c r="C49" s="16" t="e" cm="1">
        <f t="array" ref="C49">INDEX(tabla!$G:$G, MATCH(1, (tabla!$B:$B=TURNOS!C$4)*(tabla!$E:$E=TURNOS!$B49), 0))</f>
        <v>#N/A</v>
      </c>
      <c r="D49" s="16" t="e" cm="1">
        <f t="array" ref="D49">INDEX(tabla!$G:$G, MATCH(1, (tabla!$B:$B=TURNOS!D$4)*(tabla!$E:$E=TURNOS!$B49), 0))</f>
        <v>#N/A</v>
      </c>
      <c r="E49" s="16" t="e" cm="1">
        <f t="array" ref="E49">INDEX(tabla!$G:$G, MATCH(1, (tabla!$B:$B=TURNOS!E$4)*(tabla!$E:$E=TURNOS!$B49), 0))</f>
        <v>#N/A</v>
      </c>
      <c r="F49" s="16" t="e" cm="1">
        <f t="array" ref="F49">INDEX(tabla!$G:$G, MATCH(1, (tabla!$B:$B=TURNOS!F$4)*(tabla!$E:$E=TURNOS!$B49), 0))</f>
        <v>#N/A</v>
      </c>
      <c r="G49" s="16" t="e" cm="1">
        <f t="array" ref="G49">INDEX(tabla!$G:$G, MATCH(1, (tabla!$B:$B=TURNOS!G$4)*(tabla!$E:$E=TURNOS!$B49), 0))</f>
        <v>#N/A</v>
      </c>
      <c r="H49" s="16" t="e" cm="1">
        <f t="array" ref="H49">INDEX(tabla!$G:$G, MATCH(1, (tabla!$B:$B=TURNOS!H$4)*(tabla!$E:$E=TURNOS!$B49), 0))</f>
        <v>#N/A</v>
      </c>
      <c r="I49" s="16" t="e" cm="1">
        <f t="array" ref="I49">INDEX(tabla!$G:$G, MATCH(1, (tabla!$B:$B=TURNOS!I$4)*(tabla!$E:$E=TURNOS!$B49), 0))</f>
        <v>#N/A</v>
      </c>
      <c r="J49" s="16" t="e" cm="1">
        <f t="array" ref="J49">INDEX(tabla!$G:$G, MATCH(1, (tabla!$B:$B=TURNOS!J$4)*(tabla!$E:$E=TURNOS!$B49), 0))</f>
        <v>#N/A</v>
      </c>
      <c r="K49" s="16" t="e" cm="1">
        <f t="array" ref="K49">INDEX(tabla!$G:$G, MATCH(1, (tabla!$B:$B=TURNOS!K$4)*(tabla!$E:$E=TURNOS!$B49), 0))</f>
        <v>#N/A</v>
      </c>
      <c r="L49" s="16" t="e" cm="1">
        <f t="array" ref="L49">INDEX(tabla!$G:$G, MATCH(1, (tabla!$B:$B=TURNOS!L$4)*(tabla!$E:$E=TURNOS!$B49), 0))</f>
        <v>#N/A</v>
      </c>
      <c r="M49" s="16" t="e" cm="1">
        <f t="array" ref="M49">INDEX(tabla!$G:$G, MATCH(1, (tabla!$B:$B=TURNOS!M$4)*(tabla!$E:$E=TURNOS!$B49), 0))</f>
        <v>#N/A</v>
      </c>
      <c r="N49" s="16" t="e" cm="1">
        <f t="array" ref="N49">INDEX(tabla!$G:$G, MATCH(1, (tabla!$B:$B=TURNOS!N$4)*(tabla!$E:$E=TURNOS!$B49), 0))</f>
        <v>#N/A</v>
      </c>
      <c r="O49" s="16" t="e" cm="1">
        <f t="array" ref="O49">INDEX(tabla!$G:$G, MATCH(1, (tabla!$B:$B=TURNOS!O$4)*(tabla!$E:$E=TURNOS!$B49), 0))</f>
        <v>#N/A</v>
      </c>
      <c r="P49" s="16" t="e" cm="1">
        <f t="array" ref="P49">INDEX(tabla!$G:$G, MATCH(1, (tabla!$B:$B=TURNOS!P$4)*(tabla!$E:$E=TURNOS!$B49), 0))</f>
        <v>#N/A</v>
      </c>
      <c r="Q49" s="16" t="e" cm="1">
        <f t="array" ref="Q49">INDEX(tabla!$G:$G, MATCH(1, (tabla!$B:$B=TURNOS!Q$4)*(tabla!$E:$E=TURNOS!$B49), 0))</f>
        <v>#N/A</v>
      </c>
      <c r="R49" s="16" t="e" cm="1">
        <f t="array" ref="R49">INDEX(tabla!$G:$G, MATCH(1, (tabla!$B:$B=TURNOS!R$4)*(tabla!$E:$E=TURNOS!$B49), 0))</f>
        <v>#N/A</v>
      </c>
      <c r="S49" s="16" t="e" cm="1">
        <f t="array" ref="S49">INDEX(tabla!$G:$G, MATCH(1, (tabla!$B:$B=TURNOS!S$4)*(tabla!$E:$E=TURNOS!$B49), 0))</f>
        <v>#N/A</v>
      </c>
      <c r="T49" s="16" t="e" cm="1">
        <f t="array" ref="T49">INDEX(tabla!$G:$G, MATCH(1, (tabla!$B:$B=TURNOS!T$4)*(tabla!$E:$E=TURNOS!$B49), 0))</f>
        <v>#N/A</v>
      </c>
      <c r="U49" s="16" t="e" cm="1">
        <f t="array" ref="U49">INDEX(tabla!$G:$G, MATCH(1, (tabla!$B:$B=TURNOS!U$4)*(tabla!$E:$E=TURNOS!$B49), 0))</f>
        <v>#N/A</v>
      </c>
      <c r="V49" s="16" t="e" cm="1">
        <f t="array" ref="V49">INDEX(tabla!$G:$G, MATCH(1, (tabla!$B:$B=TURNOS!V$4)*(tabla!$E:$E=TURNOS!$B49), 0))</f>
        <v>#N/A</v>
      </c>
      <c r="W49" s="16" t="e" cm="1">
        <f t="array" ref="W49">INDEX(tabla!$G:$G, MATCH(1, (tabla!$B:$B=TURNOS!W$4)*(tabla!$E:$E=TURNOS!$B49), 0))</f>
        <v>#N/A</v>
      </c>
      <c r="X49" s="16" t="e" cm="1">
        <f t="array" ref="X49">INDEX(tabla!$G:$G, MATCH(1, (tabla!$B:$B=TURNOS!X$4)*(tabla!$E:$E=TURNOS!$B49), 0))</f>
        <v>#N/A</v>
      </c>
      <c r="Y49" s="16" t="e" cm="1">
        <f t="array" ref="Y49">INDEX(tabla!$G:$G, MATCH(1, (tabla!$B:$B=TURNOS!Y$4)*(tabla!$E:$E=TURNOS!$B49), 0))</f>
        <v>#N/A</v>
      </c>
      <c r="Z49" s="16" t="e" cm="1">
        <f t="array" ref="Z49">INDEX(tabla!$G:$G, MATCH(1, (tabla!$B:$B=TURNOS!Z$4)*(tabla!$E:$E=TURNOS!$B49), 0))</f>
        <v>#N/A</v>
      </c>
      <c r="AA49" s="16" t="e" cm="1">
        <f t="array" ref="AA49">INDEX(tabla!$G:$G, MATCH(1, (tabla!$B:$B=TURNOS!AA$4)*(tabla!$E:$E=TURNOS!$B49), 0))</f>
        <v>#N/A</v>
      </c>
      <c r="AB49" s="16" t="e" cm="1">
        <f t="array" ref="AB49">INDEX(tabla!$G:$G, MATCH(1, (tabla!$B:$B=TURNOS!AB$4)*(tabla!$E:$E=TURNOS!$B49), 0))</f>
        <v>#N/A</v>
      </c>
      <c r="AC49" s="16" t="e" cm="1">
        <f t="array" ref="AC49">INDEX(tabla!$G:$G, MATCH(1, (tabla!$B:$B=TURNOS!AC$4)*(tabla!$E:$E=TURNOS!$B49), 0))</f>
        <v>#N/A</v>
      </c>
      <c r="AD49" s="16" t="e" cm="1">
        <f t="array" ref="AD49">INDEX(tabla!$G:$G, MATCH(1, (tabla!$B:$B=TURNOS!AD$4)*(tabla!$E:$E=TURNOS!$B49), 0))</f>
        <v>#N/A</v>
      </c>
      <c r="AE49" s="16" t="e" cm="1">
        <f t="array" ref="AE49">INDEX(tabla!$G:$G, MATCH(1, (tabla!$B:$B=TURNOS!AE$4)*(tabla!$E:$E=TURNOS!$B49), 0))</f>
        <v>#N/A</v>
      </c>
      <c r="AF49" s="16" t="e" cm="1">
        <f t="array" ref="AF49">INDEX(tabla!$G:$G, MATCH(1, (tabla!$B:$B=TURNOS!AF$4)*(tabla!$E:$E=TURNOS!$B49), 0))</f>
        <v>#N/A</v>
      </c>
      <c r="AG49" s="16" t="e" cm="1">
        <f t="array" ref="AG49">INDEX(tabla!$G:$G, MATCH(1, (tabla!$B:$B=TURNOS!AG$4)*(tabla!$E:$E=TURNOS!$B49), 0))</f>
        <v>#N/A</v>
      </c>
      <c r="AJ49" s="13"/>
      <c r="AK49" s="12"/>
      <c r="AL49" s="12"/>
    </row>
    <row r="50" spans="2:38" ht="15" customHeight="1" x14ac:dyDescent="0.25">
      <c r="B50" s="32"/>
      <c r="C50" s="16" t="e" cm="1">
        <f t="array" ref="C50">INDEX(tabla!$C:$C, MATCH(1, (tabla!$B:$B=TURNOS!C$4)*(tabla!$E:$E=TURNOS!$B49), 0))</f>
        <v>#N/A</v>
      </c>
      <c r="D50" s="16" t="e" cm="1">
        <f t="array" ref="D50">INDEX(tabla!$C:$C, MATCH(1, (tabla!$B:$B=TURNOS!D$4)*(tabla!$E:$E=TURNOS!$B49), 0))</f>
        <v>#N/A</v>
      </c>
      <c r="E50" s="16" t="e" cm="1">
        <f t="array" ref="E50">INDEX(tabla!$C:$C, MATCH(1, (tabla!$B:$B=TURNOS!E$4)*(tabla!$E:$E=TURNOS!$B49), 0))</f>
        <v>#N/A</v>
      </c>
      <c r="F50" s="16" t="e" cm="1">
        <f t="array" ref="F50">INDEX(tabla!$C:$C, MATCH(1, (tabla!$B:$B=TURNOS!F$4)*(tabla!$E:$E=TURNOS!$B49), 0))</f>
        <v>#N/A</v>
      </c>
      <c r="G50" s="16" t="e" cm="1">
        <f t="array" ref="G50">INDEX(tabla!$C:$C, MATCH(1, (tabla!$B:$B=TURNOS!G$4)*(tabla!$E:$E=TURNOS!$B49), 0))</f>
        <v>#N/A</v>
      </c>
      <c r="H50" s="16" t="e" cm="1">
        <f t="array" ref="H50">INDEX(tabla!$C:$C, MATCH(1, (tabla!$B:$B=TURNOS!H$4)*(tabla!$E:$E=TURNOS!$B49), 0))</f>
        <v>#N/A</v>
      </c>
      <c r="I50" s="16" t="e" cm="1">
        <f t="array" ref="I50">INDEX(tabla!$C:$C, MATCH(1, (tabla!$B:$B=TURNOS!I$4)*(tabla!$E:$E=TURNOS!$B49), 0))</f>
        <v>#N/A</v>
      </c>
      <c r="J50" s="16" t="e" cm="1">
        <f t="array" ref="J50">INDEX(tabla!$C:$C, MATCH(1, (tabla!$B:$B=TURNOS!J$4)*(tabla!$E:$E=TURNOS!$B49), 0))</f>
        <v>#N/A</v>
      </c>
      <c r="K50" s="16" t="e" cm="1">
        <f t="array" ref="K50">INDEX(tabla!$C:$C, MATCH(1, (tabla!$B:$B=TURNOS!K$4)*(tabla!$E:$E=TURNOS!$B49), 0))</f>
        <v>#N/A</v>
      </c>
      <c r="L50" s="16" t="e" cm="1">
        <f t="array" ref="L50">INDEX(tabla!$C:$C, MATCH(1, (tabla!$B:$B=TURNOS!L$4)*(tabla!$E:$E=TURNOS!$B49), 0))</f>
        <v>#N/A</v>
      </c>
      <c r="M50" s="16" t="e" cm="1">
        <f t="array" ref="M50">INDEX(tabla!$C:$C, MATCH(1, (tabla!$B:$B=TURNOS!M$4)*(tabla!$E:$E=TURNOS!$B49), 0))</f>
        <v>#N/A</v>
      </c>
      <c r="N50" s="16" t="e" cm="1">
        <f t="array" ref="N50">INDEX(tabla!$C:$C, MATCH(1, (tabla!$B:$B=TURNOS!N$4)*(tabla!$E:$E=TURNOS!$B49), 0))</f>
        <v>#N/A</v>
      </c>
      <c r="O50" s="16" t="e" cm="1">
        <f t="array" ref="O50">INDEX(tabla!$C:$C, MATCH(1, (tabla!$B:$B=TURNOS!O$4)*(tabla!$E:$E=TURNOS!$B49), 0))</f>
        <v>#N/A</v>
      </c>
      <c r="P50" s="16" t="e" cm="1">
        <f t="array" ref="P50">INDEX(tabla!$C:$C, MATCH(1, (tabla!$B:$B=TURNOS!P$4)*(tabla!$E:$E=TURNOS!$B49), 0))</f>
        <v>#N/A</v>
      </c>
      <c r="Q50" s="16" t="e" cm="1">
        <f t="array" ref="Q50">INDEX(tabla!$C:$C, MATCH(1, (tabla!$B:$B=TURNOS!Q$4)*(tabla!$E:$E=TURNOS!$B49), 0))</f>
        <v>#N/A</v>
      </c>
      <c r="R50" s="16" t="e" cm="1">
        <f t="array" ref="R50">INDEX(tabla!$C:$C, MATCH(1, (tabla!$B:$B=TURNOS!R$4)*(tabla!$E:$E=TURNOS!$B49), 0))</f>
        <v>#N/A</v>
      </c>
      <c r="S50" s="16" t="e" cm="1">
        <f t="array" ref="S50">INDEX(tabla!$C:$C, MATCH(1, (tabla!$B:$B=TURNOS!S$4)*(tabla!$E:$E=TURNOS!$B49), 0))</f>
        <v>#N/A</v>
      </c>
      <c r="T50" s="16" t="e" cm="1">
        <f t="array" ref="T50">INDEX(tabla!$C:$C, MATCH(1, (tabla!$B:$B=TURNOS!T$4)*(tabla!$E:$E=TURNOS!$B49), 0))</f>
        <v>#N/A</v>
      </c>
      <c r="U50" s="16" t="e" cm="1">
        <f t="array" ref="U50">INDEX(tabla!$C:$C, MATCH(1, (tabla!$B:$B=TURNOS!U$4)*(tabla!$E:$E=TURNOS!$B49), 0))</f>
        <v>#N/A</v>
      </c>
      <c r="V50" s="16" t="e" cm="1">
        <f t="array" ref="V50">INDEX(tabla!$C:$C, MATCH(1, (tabla!$B:$B=TURNOS!V$4)*(tabla!$E:$E=TURNOS!$B49), 0))</f>
        <v>#N/A</v>
      </c>
      <c r="W50" s="16" t="e" cm="1">
        <f t="array" ref="W50">INDEX(tabla!$C:$C, MATCH(1, (tabla!$B:$B=TURNOS!W$4)*(tabla!$E:$E=TURNOS!$B49), 0))</f>
        <v>#N/A</v>
      </c>
      <c r="X50" s="16" t="e" cm="1">
        <f t="array" ref="X50">INDEX(tabla!$C:$C, MATCH(1, (tabla!$B:$B=TURNOS!X$4)*(tabla!$E:$E=TURNOS!$B49), 0))</f>
        <v>#N/A</v>
      </c>
      <c r="Y50" s="16" t="e" cm="1">
        <f t="array" ref="Y50">INDEX(tabla!$C:$C, MATCH(1, (tabla!$B:$B=TURNOS!Y$4)*(tabla!$E:$E=TURNOS!$B49), 0))</f>
        <v>#N/A</v>
      </c>
      <c r="Z50" s="16" t="e" cm="1">
        <f t="array" ref="Z50">INDEX(tabla!$C:$C, MATCH(1, (tabla!$B:$B=TURNOS!Z$4)*(tabla!$E:$E=TURNOS!$B49), 0))</f>
        <v>#N/A</v>
      </c>
      <c r="AA50" s="16" t="e" cm="1">
        <f t="array" ref="AA50">INDEX(tabla!$C:$C, MATCH(1, (tabla!$B:$B=TURNOS!AA$4)*(tabla!$E:$E=TURNOS!$B49), 0))</f>
        <v>#N/A</v>
      </c>
      <c r="AB50" s="16" t="e" cm="1">
        <f t="array" ref="AB50">INDEX(tabla!$C:$C, MATCH(1, (tabla!$B:$B=TURNOS!AB$4)*(tabla!$E:$E=TURNOS!$B49), 0))</f>
        <v>#N/A</v>
      </c>
      <c r="AC50" s="16" t="e" cm="1">
        <f t="array" ref="AC50">INDEX(tabla!$C:$C, MATCH(1, (tabla!$B:$B=TURNOS!AC$4)*(tabla!$E:$E=TURNOS!$B49), 0))</f>
        <v>#N/A</v>
      </c>
      <c r="AD50" s="16" t="e" cm="1">
        <f t="array" ref="AD50">INDEX(tabla!$C:$C, MATCH(1, (tabla!$B:$B=TURNOS!AD$4)*(tabla!$E:$E=TURNOS!$B49), 0))</f>
        <v>#N/A</v>
      </c>
      <c r="AE50" s="16" t="e" cm="1">
        <f t="array" ref="AE50">INDEX(tabla!$C:$C, MATCH(1, (tabla!$B:$B=TURNOS!AE$4)*(tabla!$E:$E=TURNOS!$B49), 0))</f>
        <v>#N/A</v>
      </c>
      <c r="AF50" s="16" t="e" cm="1">
        <f t="array" ref="AF50">INDEX(tabla!$C:$C, MATCH(1, (tabla!$B:$B=TURNOS!AF$4)*(tabla!$E:$E=TURNOS!$B49), 0))</f>
        <v>#N/A</v>
      </c>
      <c r="AG50" s="16" t="e" cm="1">
        <f t="array" ref="AG50">INDEX(tabla!$C:$C, MATCH(1, (tabla!$B:$B=TURNOS!AG$4)*(tabla!$E:$E=TURNOS!$B49), 0))</f>
        <v>#N/A</v>
      </c>
      <c r="AJ50" s="13"/>
      <c r="AK50" s="12"/>
      <c r="AL50" s="12"/>
    </row>
    <row r="51" spans="2:38" ht="15" customHeight="1" x14ac:dyDescent="0.25">
      <c r="B51" s="33"/>
      <c r="C51" s="16" t="e" cm="1">
        <f t="array" ref="C51">INDEX(tabla!$D:$D, MATCH(1, (tabla!$B:$B=TURNOS!C$4)*(tabla!$E:$E=TURNOS!$B49), 0))</f>
        <v>#N/A</v>
      </c>
      <c r="D51" s="16" t="e" cm="1">
        <f t="array" ref="D51">INDEX(tabla!$D:$D, MATCH(1, (tabla!$B:$B=TURNOS!D$4)*(tabla!$E:$E=TURNOS!$B49), 0))</f>
        <v>#N/A</v>
      </c>
      <c r="E51" s="16" t="e" cm="1">
        <f t="array" ref="E51">INDEX(tabla!$D:$D, MATCH(1, (tabla!$B:$B=TURNOS!E$4)*(tabla!$E:$E=TURNOS!$B49), 0))</f>
        <v>#N/A</v>
      </c>
      <c r="F51" s="16" t="e" cm="1">
        <f t="array" ref="F51">INDEX(tabla!$D:$D, MATCH(1, (tabla!$B:$B=TURNOS!F$4)*(tabla!$E:$E=TURNOS!$B49), 0))</f>
        <v>#N/A</v>
      </c>
      <c r="G51" s="16" t="e" cm="1">
        <f t="array" ref="G51">INDEX(tabla!$D:$D, MATCH(1, (tabla!$B:$B=TURNOS!G$4)*(tabla!$E:$E=TURNOS!$B49), 0))</f>
        <v>#N/A</v>
      </c>
      <c r="H51" s="16" t="e" cm="1">
        <f t="array" ref="H51">INDEX(tabla!$D:$D, MATCH(1, (tabla!$B:$B=TURNOS!H$4)*(tabla!$E:$E=TURNOS!$B49), 0))</f>
        <v>#N/A</v>
      </c>
      <c r="I51" s="16" t="e" cm="1">
        <f t="array" ref="I51">INDEX(tabla!$D:$D, MATCH(1, (tabla!$B:$B=TURNOS!I$4)*(tabla!$E:$E=TURNOS!$B49), 0))</f>
        <v>#N/A</v>
      </c>
      <c r="J51" s="16" t="e" cm="1">
        <f t="array" ref="J51">INDEX(tabla!$D:$D, MATCH(1, (tabla!$B:$B=TURNOS!J$4)*(tabla!$E:$E=TURNOS!$B49), 0))</f>
        <v>#N/A</v>
      </c>
      <c r="K51" s="16" t="e" cm="1">
        <f t="array" ref="K51">INDEX(tabla!$D:$D, MATCH(1, (tabla!$B:$B=TURNOS!K$4)*(tabla!$E:$E=TURNOS!$B49), 0))</f>
        <v>#N/A</v>
      </c>
      <c r="L51" s="16" t="e" cm="1">
        <f t="array" ref="L51">INDEX(tabla!$D:$D, MATCH(1, (tabla!$B:$B=TURNOS!L$4)*(tabla!$E:$E=TURNOS!$B49), 0))</f>
        <v>#N/A</v>
      </c>
      <c r="M51" s="16" t="e" cm="1">
        <f t="array" ref="M51">INDEX(tabla!$D:$D, MATCH(1, (tabla!$B:$B=TURNOS!M$4)*(tabla!$E:$E=TURNOS!$B49), 0))</f>
        <v>#N/A</v>
      </c>
      <c r="N51" s="16" t="e" cm="1">
        <f t="array" ref="N51">INDEX(tabla!$D:$D, MATCH(1, (tabla!$B:$B=TURNOS!N$4)*(tabla!$E:$E=TURNOS!$B49), 0))</f>
        <v>#N/A</v>
      </c>
      <c r="O51" s="16" t="e" cm="1">
        <f t="array" ref="O51">INDEX(tabla!$D:$D, MATCH(1, (tabla!$B:$B=TURNOS!O$4)*(tabla!$E:$E=TURNOS!$B49), 0))</f>
        <v>#N/A</v>
      </c>
      <c r="P51" s="16" t="e" cm="1">
        <f t="array" ref="P51">INDEX(tabla!$D:$D, MATCH(1, (tabla!$B:$B=TURNOS!P$4)*(tabla!$E:$E=TURNOS!$B49), 0))</f>
        <v>#N/A</v>
      </c>
      <c r="Q51" s="16" t="e" cm="1">
        <f t="array" ref="Q51">INDEX(tabla!$D:$D, MATCH(1, (tabla!$B:$B=TURNOS!Q$4)*(tabla!$E:$E=TURNOS!$B49), 0))</f>
        <v>#N/A</v>
      </c>
      <c r="R51" s="16" t="e" cm="1">
        <f t="array" ref="R51">INDEX(tabla!$D:$D, MATCH(1, (tabla!$B:$B=TURNOS!R$4)*(tabla!$E:$E=TURNOS!$B49), 0))</f>
        <v>#N/A</v>
      </c>
      <c r="S51" s="16" t="e" cm="1">
        <f t="array" ref="S51">INDEX(tabla!$D:$D, MATCH(1, (tabla!$B:$B=TURNOS!S$4)*(tabla!$E:$E=TURNOS!$B49), 0))</f>
        <v>#N/A</v>
      </c>
      <c r="T51" s="16" t="e" cm="1">
        <f t="array" ref="T51">INDEX(tabla!$D:$D, MATCH(1, (tabla!$B:$B=TURNOS!T$4)*(tabla!$E:$E=TURNOS!$B49), 0))</f>
        <v>#N/A</v>
      </c>
      <c r="U51" s="16" t="e" cm="1">
        <f t="array" ref="U51">INDEX(tabla!$D:$D, MATCH(1, (tabla!$B:$B=TURNOS!U$4)*(tabla!$E:$E=TURNOS!$B49), 0))</f>
        <v>#N/A</v>
      </c>
      <c r="V51" s="16" t="e" cm="1">
        <f t="array" ref="V51">INDEX(tabla!$D:$D, MATCH(1, (tabla!$B:$B=TURNOS!V$4)*(tabla!$E:$E=TURNOS!$B49), 0))</f>
        <v>#N/A</v>
      </c>
      <c r="W51" s="16" t="e" cm="1">
        <f t="array" ref="W51">INDEX(tabla!$D:$D, MATCH(1, (tabla!$B:$B=TURNOS!W$4)*(tabla!$E:$E=TURNOS!$B49), 0))</f>
        <v>#N/A</v>
      </c>
      <c r="X51" s="16" t="e" cm="1">
        <f t="array" ref="X51">INDEX(tabla!$D:$D, MATCH(1, (tabla!$B:$B=TURNOS!X$4)*(tabla!$E:$E=TURNOS!$B49), 0))</f>
        <v>#N/A</v>
      </c>
      <c r="Y51" s="16" t="e" cm="1">
        <f t="array" ref="Y51">INDEX(tabla!$D:$D, MATCH(1, (tabla!$B:$B=TURNOS!Y$4)*(tabla!$E:$E=TURNOS!$B49), 0))</f>
        <v>#N/A</v>
      </c>
      <c r="Z51" s="16" t="e" cm="1">
        <f t="array" ref="Z51">INDEX(tabla!$D:$D, MATCH(1, (tabla!$B:$B=TURNOS!Z$4)*(tabla!$E:$E=TURNOS!$B49), 0))</f>
        <v>#N/A</v>
      </c>
      <c r="AA51" s="16" t="e" cm="1">
        <f t="array" ref="AA51">INDEX(tabla!$D:$D, MATCH(1, (tabla!$B:$B=TURNOS!AA$4)*(tabla!$E:$E=TURNOS!$B49), 0))</f>
        <v>#N/A</v>
      </c>
      <c r="AB51" s="16" t="e" cm="1">
        <f t="array" ref="AB51">INDEX(tabla!$D:$D, MATCH(1, (tabla!$B:$B=TURNOS!AB$4)*(tabla!$E:$E=TURNOS!$B49), 0))</f>
        <v>#N/A</v>
      </c>
      <c r="AC51" s="16" t="e" cm="1">
        <f t="array" ref="AC51">INDEX(tabla!$D:$D, MATCH(1, (tabla!$B:$B=TURNOS!AC$4)*(tabla!$E:$E=TURNOS!$B49), 0))</f>
        <v>#N/A</v>
      </c>
      <c r="AD51" s="16" t="e" cm="1">
        <f t="array" ref="AD51">INDEX(tabla!$D:$D, MATCH(1, (tabla!$B:$B=TURNOS!AD$4)*(tabla!$E:$E=TURNOS!$B49), 0))</f>
        <v>#N/A</v>
      </c>
      <c r="AE51" s="16" t="e" cm="1">
        <f t="array" ref="AE51">INDEX(tabla!$D:$D, MATCH(1, (tabla!$B:$B=TURNOS!AE$4)*(tabla!$E:$E=TURNOS!$B49), 0))</f>
        <v>#N/A</v>
      </c>
      <c r="AF51" s="16" t="e" cm="1">
        <f t="array" ref="AF51">INDEX(tabla!$D:$D, MATCH(1, (tabla!$B:$B=TURNOS!AF$4)*(tabla!$E:$E=TURNOS!$B49), 0))</f>
        <v>#N/A</v>
      </c>
      <c r="AG51" s="16" t="e" cm="1">
        <f t="array" ref="AG51">INDEX(tabla!$D:$D, MATCH(1, (tabla!$B:$B=TURNOS!AG$4)*(tabla!$E:$E=TURNOS!$B49), 0))</f>
        <v>#N/A</v>
      </c>
      <c r="AJ51" s="13"/>
      <c r="AK51" s="12"/>
      <c r="AL51" s="12"/>
    </row>
    <row r="52" spans="2:38" x14ac:dyDescent="0.25">
      <c r="B52" s="7"/>
      <c r="C52" s="2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J52" s="13"/>
      <c r="AK52" s="12"/>
      <c r="AL52" s="12"/>
    </row>
    <row r="53" spans="2:38" x14ac:dyDescent="0.25">
      <c r="AJ53" s="13"/>
      <c r="AK53" s="12"/>
      <c r="AL53" s="12"/>
    </row>
    <row r="54" spans="2:38" x14ac:dyDescent="0.25">
      <c r="AJ54" s="13"/>
      <c r="AK54" s="12"/>
      <c r="AL54" s="12"/>
    </row>
    <row r="55" spans="2:38" x14ac:dyDescent="0.25">
      <c r="AJ55" s="13"/>
      <c r="AK55" s="12"/>
      <c r="AL55" s="12"/>
    </row>
    <row r="56" spans="2:38" x14ac:dyDescent="0.25">
      <c r="AJ56" s="13"/>
      <c r="AK56" s="12"/>
      <c r="AL56" s="12"/>
    </row>
    <row r="57" spans="2:38" x14ac:dyDescent="0.25">
      <c r="AJ57" s="13"/>
      <c r="AK57" s="12"/>
      <c r="AL57" s="12"/>
    </row>
    <row r="58" spans="2:38" x14ac:dyDescent="0.25">
      <c r="AJ58" s="13"/>
      <c r="AK58" s="12"/>
      <c r="AL58" s="12"/>
    </row>
    <row r="59" spans="2:38" x14ac:dyDescent="0.25">
      <c r="AJ59" s="13"/>
      <c r="AK59" s="12"/>
      <c r="AL59" s="12"/>
    </row>
    <row r="60" spans="2:38" x14ac:dyDescent="0.25">
      <c r="AJ60" s="13"/>
      <c r="AK60" s="12"/>
      <c r="AL60" s="12"/>
    </row>
    <row r="61" spans="2:38" x14ac:dyDescent="0.25">
      <c r="AJ61" s="13"/>
      <c r="AK61" s="12"/>
      <c r="AL61" s="12"/>
    </row>
    <row r="62" spans="2:38" x14ac:dyDescent="0.25">
      <c r="AJ62" s="13"/>
      <c r="AK62" s="12"/>
      <c r="AL62" s="12"/>
    </row>
    <row r="63" spans="2:38" x14ac:dyDescent="0.25">
      <c r="AJ63" s="13"/>
      <c r="AK63" s="12"/>
      <c r="AL63" s="12"/>
    </row>
    <row r="64" spans="2:38" x14ac:dyDescent="0.25">
      <c r="AJ64" s="13"/>
      <c r="AK64" s="12"/>
      <c r="AL64" s="12"/>
    </row>
    <row r="65" spans="36:38" x14ac:dyDescent="0.25">
      <c r="AJ65" s="13"/>
      <c r="AK65" s="12"/>
      <c r="AL65" s="12"/>
    </row>
    <row r="66" spans="36:38" x14ac:dyDescent="0.25">
      <c r="AJ66" s="13"/>
      <c r="AK66" s="12"/>
      <c r="AL66" s="12"/>
    </row>
    <row r="67" spans="36:38" x14ac:dyDescent="0.25">
      <c r="AJ67" s="13"/>
      <c r="AK67" s="12"/>
      <c r="AL67" s="12"/>
    </row>
    <row r="68" spans="36:38" x14ac:dyDescent="0.25">
      <c r="AJ68" s="13"/>
      <c r="AK68" s="12"/>
      <c r="AL68" s="12"/>
    </row>
    <row r="69" spans="36:38" x14ac:dyDescent="0.25">
      <c r="AJ69" s="13"/>
      <c r="AK69" s="12"/>
      <c r="AL69" s="12"/>
    </row>
    <row r="70" spans="36:38" x14ac:dyDescent="0.25">
      <c r="AJ70" s="13"/>
      <c r="AK70" s="12"/>
      <c r="AL70" s="12"/>
    </row>
    <row r="71" spans="36:38" x14ac:dyDescent="0.25">
      <c r="AJ71" s="13"/>
      <c r="AK71" s="12"/>
      <c r="AL71" s="12"/>
    </row>
    <row r="72" spans="36:38" x14ac:dyDescent="0.25">
      <c r="AJ72" s="13"/>
      <c r="AK72" s="12"/>
      <c r="AL72" s="12"/>
    </row>
    <row r="73" spans="36:38" x14ac:dyDescent="0.25">
      <c r="AJ73" s="13"/>
      <c r="AK73" s="12"/>
      <c r="AL73" s="12"/>
    </row>
    <row r="74" spans="36:38" x14ac:dyDescent="0.25">
      <c r="AJ74" s="13"/>
      <c r="AK74" s="12"/>
      <c r="AL74" s="12"/>
    </row>
    <row r="75" spans="36:38" x14ac:dyDescent="0.25">
      <c r="AJ75" s="13"/>
      <c r="AK75" s="12"/>
      <c r="AL75" s="12"/>
    </row>
    <row r="76" spans="36:38" x14ac:dyDescent="0.25">
      <c r="AJ76" s="13"/>
      <c r="AK76" s="12"/>
      <c r="AL76" s="12"/>
    </row>
    <row r="77" spans="36:38" x14ac:dyDescent="0.25">
      <c r="AJ77" s="13"/>
      <c r="AK77" s="12"/>
      <c r="AL77" s="12"/>
    </row>
    <row r="78" spans="36:38" x14ac:dyDescent="0.25">
      <c r="AJ78" s="13"/>
      <c r="AK78" s="12"/>
      <c r="AL78" s="12"/>
    </row>
    <row r="79" spans="36:38" x14ac:dyDescent="0.25">
      <c r="AJ79" s="13"/>
      <c r="AK79" s="12"/>
      <c r="AL79" s="12"/>
    </row>
    <row r="80" spans="36:38" x14ac:dyDescent="0.25">
      <c r="AJ80" s="13"/>
      <c r="AK80" s="12"/>
      <c r="AL80" s="12"/>
    </row>
    <row r="81" spans="36:38" x14ac:dyDescent="0.25">
      <c r="AJ81" s="13"/>
      <c r="AK81" s="12"/>
      <c r="AL81" s="12"/>
    </row>
    <row r="82" spans="36:38" x14ac:dyDescent="0.25">
      <c r="AJ82" s="13"/>
      <c r="AK82" s="12"/>
      <c r="AL82" s="12"/>
    </row>
    <row r="83" spans="36:38" x14ac:dyDescent="0.25">
      <c r="AJ83" s="13"/>
      <c r="AK83" s="12"/>
      <c r="AL83" s="12"/>
    </row>
    <row r="84" spans="36:38" x14ac:dyDescent="0.25">
      <c r="AJ84" s="13"/>
      <c r="AK84" s="12"/>
      <c r="AL84" s="12"/>
    </row>
    <row r="85" spans="36:38" x14ac:dyDescent="0.25">
      <c r="AJ85" s="13"/>
      <c r="AK85" s="12"/>
      <c r="AL85" s="12"/>
    </row>
    <row r="86" spans="36:38" x14ac:dyDescent="0.25">
      <c r="AJ86" s="13"/>
      <c r="AK86" s="12"/>
      <c r="AL86" s="12"/>
    </row>
    <row r="87" spans="36:38" x14ac:dyDescent="0.25">
      <c r="AJ87" s="13"/>
      <c r="AK87" s="12"/>
      <c r="AL87" s="12"/>
    </row>
    <row r="88" spans="36:38" x14ac:dyDescent="0.25">
      <c r="AJ88" s="13"/>
      <c r="AK88" s="12"/>
      <c r="AL88" s="12"/>
    </row>
    <row r="89" spans="36:38" x14ac:dyDescent="0.25">
      <c r="AJ89" s="13"/>
      <c r="AK89" s="12"/>
      <c r="AL89" s="12"/>
    </row>
    <row r="90" spans="36:38" x14ac:dyDescent="0.25">
      <c r="AJ90" s="13"/>
      <c r="AK90" s="12"/>
      <c r="AL90" s="12"/>
    </row>
    <row r="91" spans="36:38" x14ac:dyDescent="0.25">
      <c r="AJ91" s="13"/>
      <c r="AK91" s="12"/>
      <c r="AL91" s="12"/>
    </row>
    <row r="92" spans="36:38" x14ac:dyDescent="0.25">
      <c r="AJ92" s="13"/>
      <c r="AK92" s="12"/>
      <c r="AL92" s="12"/>
    </row>
    <row r="93" spans="36:38" x14ac:dyDescent="0.25">
      <c r="AJ93" s="13"/>
      <c r="AK93" s="12"/>
      <c r="AL93" s="12"/>
    </row>
    <row r="94" spans="36:38" x14ac:dyDescent="0.25">
      <c r="AJ94" s="13"/>
      <c r="AK94" s="12"/>
      <c r="AL94" s="12"/>
    </row>
    <row r="95" spans="36:38" x14ac:dyDescent="0.25">
      <c r="AJ95" s="13"/>
      <c r="AK95" s="12"/>
      <c r="AL95" s="12"/>
    </row>
    <row r="96" spans="36:38" x14ac:dyDescent="0.25">
      <c r="AJ96" s="13"/>
      <c r="AK96" s="12"/>
      <c r="AL96" s="12"/>
    </row>
    <row r="97" spans="36:38" x14ac:dyDescent="0.25">
      <c r="AJ97" s="13"/>
      <c r="AK97" s="12"/>
      <c r="AL97" s="12"/>
    </row>
    <row r="98" spans="36:38" x14ac:dyDescent="0.25">
      <c r="AJ98" s="13"/>
      <c r="AK98" s="12"/>
      <c r="AL98" s="12"/>
    </row>
    <row r="99" spans="36:38" x14ac:dyDescent="0.25">
      <c r="AJ99" s="13"/>
      <c r="AK99" s="12"/>
      <c r="AL99" s="12"/>
    </row>
    <row r="100" spans="36:38" x14ac:dyDescent="0.25">
      <c r="AJ100" s="13"/>
      <c r="AK100" s="12"/>
      <c r="AL100" s="12"/>
    </row>
    <row r="101" spans="36:38" x14ac:dyDescent="0.25">
      <c r="AJ101" s="13"/>
      <c r="AK101" s="12"/>
      <c r="AL101" s="12"/>
    </row>
    <row r="102" spans="36:38" x14ac:dyDescent="0.25">
      <c r="AJ102" s="13"/>
      <c r="AK102" s="12"/>
      <c r="AL102" s="12"/>
    </row>
    <row r="103" spans="36:38" x14ac:dyDescent="0.25">
      <c r="AJ103" s="13"/>
      <c r="AK103" s="12"/>
      <c r="AL103" s="12"/>
    </row>
    <row r="104" spans="36:38" x14ac:dyDescent="0.25">
      <c r="AJ104" s="13"/>
      <c r="AK104" s="12"/>
      <c r="AL104" s="12"/>
    </row>
    <row r="105" spans="36:38" x14ac:dyDescent="0.25">
      <c r="AJ105" s="13"/>
      <c r="AK105" s="12"/>
      <c r="AL105" s="12"/>
    </row>
    <row r="106" spans="36:38" x14ac:dyDescent="0.25">
      <c r="AJ106" s="13"/>
      <c r="AK106" s="12"/>
      <c r="AL106" s="12"/>
    </row>
    <row r="107" spans="36:38" x14ac:dyDescent="0.25">
      <c r="AJ107" s="13"/>
      <c r="AK107" s="12"/>
      <c r="AL107" s="12"/>
    </row>
    <row r="108" spans="36:38" x14ac:dyDescent="0.25">
      <c r="AJ108" s="13"/>
      <c r="AK108" s="12"/>
      <c r="AL108" s="12"/>
    </row>
    <row r="109" spans="36:38" x14ac:dyDescent="0.25">
      <c r="AJ109" s="13"/>
      <c r="AK109" s="12"/>
      <c r="AL109" s="12"/>
    </row>
    <row r="110" spans="36:38" x14ac:dyDescent="0.25">
      <c r="AJ110" s="13"/>
      <c r="AK110" s="12"/>
      <c r="AL110" s="12"/>
    </row>
    <row r="111" spans="36:38" x14ac:dyDescent="0.25">
      <c r="AJ111" s="13"/>
      <c r="AK111" s="12"/>
      <c r="AL111" s="12"/>
    </row>
    <row r="112" spans="36:38" x14ac:dyDescent="0.25">
      <c r="AJ112" s="13"/>
      <c r="AK112" s="12"/>
      <c r="AL112" s="12"/>
    </row>
    <row r="113" spans="36:38" x14ac:dyDescent="0.25">
      <c r="AJ113" s="13"/>
      <c r="AK113" s="12"/>
      <c r="AL113" s="12"/>
    </row>
    <row r="114" spans="36:38" x14ac:dyDescent="0.25">
      <c r="AJ114" s="13"/>
      <c r="AK114" s="12"/>
      <c r="AL114" s="12"/>
    </row>
    <row r="115" spans="36:38" x14ac:dyDescent="0.25">
      <c r="AJ115" s="13"/>
      <c r="AK115" s="12"/>
      <c r="AL115" s="12"/>
    </row>
    <row r="116" spans="36:38" x14ac:dyDescent="0.25">
      <c r="AJ116" s="13"/>
      <c r="AK116" s="12"/>
      <c r="AL116" s="12"/>
    </row>
    <row r="117" spans="36:38" x14ac:dyDescent="0.25">
      <c r="AJ117" s="13"/>
      <c r="AK117" s="12"/>
      <c r="AL117" s="12"/>
    </row>
    <row r="118" spans="36:38" x14ac:dyDescent="0.25">
      <c r="AJ118" s="13"/>
      <c r="AK118" s="12"/>
      <c r="AL118" s="12"/>
    </row>
    <row r="119" spans="36:38" x14ac:dyDescent="0.25">
      <c r="AJ119" s="13"/>
      <c r="AK119" s="12"/>
      <c r="AL119" s="12"/>
    </row>
    <row r="120" spans="36:38" x14ac:dyDescent="0.25">
      <c r="AJ120" s="13"/>
      <c r="AK120" s="12"/>
      <c r="AL120" s="12"/>
    </row>
    <row r="121" spans="36:38" x14ac:dyDescent="0.25">
      <c r="AJ121" s="13"/>
      <c r="AK121" s="12"/>
      <c r="AL121" s="12"/>
    </row>
    <row r="122" spans="36:38" x14ac:dyDescent="0.25">
      <c r="AJ122" s="13"/>
      <c r="AK122" s="12"/>
      <c r="AL122" s="12"/>
    </row>
    <row r="123" spans="36:38" x14ac:dyDescent="0.25">
      <c r="AJ123" s="13"/>
      <c r="AK123" s="12"/>
      <c r="AL123" s="12"/>
    </row>
    <row r="124" spans="36:38" x14ac:dyDescent="0.25">
      <c r="AJ124" s="13"/>
      <c r="AK124" s="12"/>
      <c r="AL124" s="12"/>
    </row>
    <row r="125" spans="36:38" x14ac:dyDescent="0.25">
      <c r="AJ125" s="13"/>
      <c r="AK125" s="12"/>
      <c r="AL125" s="12"/>
    </row>
    <row r="126" spans="36:38" x14ac:dyDescent="0.25">
      <c r="AJ126" s="13"/>
      <c r="AK126" s="12"/>
      <c r="AL126" s="12"/>
    </row>
    <row r="127" spans="36:38" x14ac:dyDescent="0.25">
      <c r="AJ127" s="13"/>
      <c r="AK127" s="12"/>
      <c r="AL127" s="12"/>
    </row>
    <row r="128" spans="36:38" x14ac:dyDescent="0.25">
      <c r="AJ128" s="13"/>
      <c r="AK128" s="12"/>
      <c r="AL128" s="12"/>
    </row>
    <row r="129" spans="36:38" x14ac:dyDescent="0.25">
      <c r="AJ129" s="13"/>
      <c r="AK129" s="12"/>
      <c r="AL129" s="12"/>
    </row>
    <row r="130" spans="36:38" x14ac:dyDescent="0.25">
      <c r="AJ130" s="13"/>
      <c r="AK130" s="12"/>
      <c r="AL130" s="12"/>
    </row>
    <row r="131" spans="36:38" x14ac:dyDescent="0.25">
      <c r="AJ131" s="13"/>
      <c r="AK131" s="12"/>
      <c r="AL131" s="12"/>
    </row>
    <row r="132" spans="36:38" x14ac:dyDescent="0.25">
      <c r="AJ132" s="13"/>
      <c r="AK132" s="12"/>
      <c r="AL132" s="12"/>
    </row>
    <row r="133" spans="36:38" x14ac:dyDescent="0.25">
      <c r="AJ133" s="13"/>
      <c r="AK133" s="12"/>
      <c r="AL133" s="12"/>
    </row>
    <row r="134" spans="36:38" x14ac:dyDescent="0.25">
      <c r="AJ134" s="13"/>
      <c r="AK134" s="12"/>
      <c r="AL134" s="12"/>
    </row>
    <row r="135" spans="36:38" x14ac:dyDescent="0.25">
      <c r="AJ135" s="13"/>
      <c r="AK135" s="12"/>
      <c r="AL135" s="12"/>
    </row>
    <row r="136" spans="36:38" x14ac:dyDescent="0.25">
      <c r="AJ136" s="13"/>
      <c r="AK136" s="12"/>
      <c r="AL136" s="12"/>
    </row>
    <row r="137" spans="36:38" x14ac:dyDescent="0.25">
      <c r="AJ137" s="13"/>
      <c r="AK137" s="12"/>
      <c r="AL137" s="12"/>
    </row>
    <row r="138" spans="36:38" x14ac:dyDescent="0.25">
      <c r="AJ138" s="13"/>
      <c r="AK138" s="12"/>
      <c r="AL138" s="12"/>
    </row>
    <row r="139" spans="36:38" x14ac:dyDescent="0.25">
      <c r="AJ139" s="13"/>
      <c r="AK139" s="12"/>
      <c r="AL139" s="12"/>
    </row>
    <row r="140" spans="36:38" x14ac:dyDescent="0.25">
      <c r="AJ140" s="13"/>
      <c r="AK140" s="12"/>
      <c r="AL140" s="12"/>
    </row>
    <row r="141" spans="36:38" x14ac:dyDescent="0.25">
      <c r="AJ141" s="13"/>
      <c r="AK141" s="12"/>
      <c r="AL141" s="12"/>
    </row>
    <row r="142" spans="36:38" x14ac:dyDescent="0.25">
      <c r="AJ142" s="13"/>
      <c r="AK142" s="12"/>
      <c r="AL142" s="12"/>
    </row>
    <row r="143" spans="36:38" x14ac:dyDescent="0.25">
      <c r="AJ143" s="13"/>
      <c r="AK143" s="12"/>
      <c r="AL143" s="12"/>
    </row>
    <row r="144" spans="36:38" x14ac:dyDescent="0.25">
      <c r="AJ144" s="13"/>
      <c r="AK144" s="12"/>
      <c r="AL144" s="12"/>
    </row>
    <row r="145" spans="36:38" x14ac:dyDescent="0.25">
      <c r="AJ145" s="13"/>
      <c r="AK145" s="12"/>
      <c r="AL145" s="12"/>
    </row>
    <row r="146" spans="36:38" x14ac:dyDescent="0.25">
      <c r="AJ146" s="13"/>
      <c r="AK146" s="12"/>
      <c r="AL146" s="12"/>
    </row>
    <row r="147" spans="36:38" x14ac:dyDescent="0.25">
      <c r="AJ147" s="13"/>
      <c r="AK147" s="12"/>
      <c r="AL147" s="12"/>
    </row>
    <row r="148" spans="36:38" x14ac:dyDescent="0.25">
      <c r="AJ148" s="13"/>
      <c r="AK148" s="12"/>
      <c r="AL148" s="12"/>
    </row>
    <row r="149" spans="36:38" x14ac:dyDescent="0.25">
      <c r="AJ149" s="13"/>
      <c r="AK149" s="12"/>
      <c r="AL149" s="12"/>
    </row>
    <row r="150" spans="36:38" x14ac:dyDescent="0.25">
      <c r="AJ150" s="13"/>
      <c r="AK150" s="12"/>
      <c r="AL150" s="12"/>
    </row>
    <row r="151" spans="36:38" x14ac:dyDescent="0.25">
      <c r="AJ151" s="13"/>
      <c r="AK151" s="12"/>
      <c r="AL151" s="12"/>
    </row>
    <row r="152" spans="36:38" x14ac:dyDescent="0.25">
      <c r="AJ152" s="13"/>
      <c r="AK152" s="12"/>
      <c r="AL152" s="12"/>
    </row>
    <row r="153" spans="36:38" x14ac:dyDescent="0.25">
      <c r="AJ153" s="13"/>
      <c r="AK153" s="12"/>
      <c r="AL153" s="12"/>
    </row>
    <row r="154" spans="36:38" x14ac:dyDescent="0.25">
      <c r="AJ154" s="13"/>
      <c r="AK154" s="12"/>
      <c r="AL154" s="12"/>
    </row>
    <row r="155" spans="36:38" x14ac:dyDescent="0.25">
      <c r="AJ155" s="13"/>
      <c r="AK155" s="12"/>
      <c r="AL155" s="12"/>
    </row>
    <row r="156" spans="36:38" x14ac:dyDescent="0.25">
      <c r="AJ156" s="13"/>
      <c r="AK156" s="12"/>
      <c r="AL156" s="12"/>
    </row>
    <row r="157" spans="36:38" x14ac:dyDescent="0.25">
      <c r="AJ157" s="13"/>
      <c r="AK157" s="12"/>
      <c r="AL157" s="12"/>
    </row>
    <row r="158" spans="36:38" x14ac:dyDescent="0.25">
      <c r="AJ158" s="13"/>
      <c r="AK158" s="12"/>
      <c r="AL158" s="12"/>
    </row>
    <row r="159" spans="36:38" x14ac:dyDescent="0.25">
      <c r="AJ159" s="13"/>
      <c r="AK159" s="12"/>
      <c r="AL159" s="12"/>
    </row>
    <row r="160" spans="36:38" x14ac:dyDescent="0.25">
      <c r="AJ160" s="13"/>
      <c r="AK160" s="12"/>
      <c r="AL160" s="12"/>
    </row>
    <row r="161" spans="36:38" x14ac:dyDescent="0.25">
      <c r="AJ161" s="13"/>
      <c r="AK161" s="12"/>
      <c r="AL161" s="12"/>
    </row>
    <row r="162" spans="36:38" x14ac:dyDescent="0.25">
      <c r="AJ162" s="13"/>
      <c r="AK162" s="12"/>
      <c r="AL162" s="12"/>
    </row>
    <row r="163" spans="36:38" x14ac:dyDescent="0.25">
      <c r="AJ163" s="13"/>
      <c r="AK163" s="12"/>
      <c r="AL163" s="12"/>
    </row>
    <row r="164" spans="36:38" x14ac:dyDescent="0.25">
      <c r="AJ164" s="13"/>
      <c r="AK164" s="12"/>
      <c r="AL164" s="12"/>
    </row>
    <row r="165" spans="36:38" x14ac:dyDescent="0.25">
      <c r="AJ165" s="13"/>
      <c r="AK165" s="12"/>
      <c r="AL165" s="12"/>
    </row>
    <row r="166" spans="36:38" x14ac:dyDescent="0.25">
      <c r="AJ166" s="13"/>
      <c r="AK166" s="12"/>
      <c r="AL166" s="12"/>
    </row>
    <row r="167" spans="36:38" x14ac:dyDescent="0.25">
      <c r="AJ167" s="13"/>
      <c r="AK167" s="12"/>
      <c r="AL167" s="12"/>
    </row>
    <row r="168" spans="36:38" x14ac:dyDescent="0.25">
      <c r="AJ168" s="13"/>
      <c r="AK168" s="12"/>
      <c r="AL168" s="12"/>
    </row>
    <row r="169" spans="36:38" x14ac:dyDescent="0.25">
      <c r="AJ169" s="13"/>
      <c r="AK169" s="12"/>
      <c r="AL169" s="12"/>
    </row>
    <row r="170" spans="36:38" x14ac:dyDescent="0.25">
      <c r="AJ170" s="13"/>
      <c r="AK170" s="12"/>
      <c r="AL170" s="12"/>
    </row>
    <row r="171" spans="36:38" x14ac:dyDescent="0.25">
      <c r="AJ171" s="13"/>
      <c r="AK171" s="12"/>
      <c r="AL171" s="12"/>
    </row>
    <row r="172" spans="36:38" x14ac:dyDescent="0.25">
      <c r="AJ172" s="13"/>
      <c r="AK172" s="12"/>
      <c r="AL172" s="12"/>
    </row>
    <row r="173" spans="36:38" x14ac:dyDescent="0.25">
      <c r="AJ173" s="13"/>
      <c r="AK173" s="12"/>
      <c r="AL173" s="12"/>
    </row>
    <row r="174" spans="36:38" x14ac:dyDescent="0.25">
      <c r="AJ174" s="13"/>
      <c r="AK174" s="12"/>
      <c r="AL174" s="12"/>
    </row>
    <row r="175" spans="36:38" x14ac:dyDescent="0.25">
      <c r="AJ175" s="13"/>
      <c r="AK175" s="12"/>
      <c r="AL175" s="12"/>
    </row>
    <row r="176" spans="36:38" x14ac:dyDescent="0.25">
      <c r="AJ176" s="13"/>
      <c r="AK176" s="12"/>
      <c r="AL176" s="12"/>
    </row>
    <row r="177" spans="36:38" x14ac:dyDescent="0.25">
      <c r="AJ177" s="13"/>
      <c r="AK177" s="12"/>
      <c r="AL177" s="12"/>
    </row>
    <row r="178" spans="36:38" x14ac:dyDescent="0.25">
      <c r="AJ178" s="13"/>
      <c r="AK178" s="12"/>
      <c r="AL178" s="12"/>
    </row>
    <row r="179" spans="36:38" x14ac:dyDescent="0.25">
      <c r="AJ179" s="13"/>
      <c r="AK179" s="12"/>
      <c r="AL179" s="12"/>
    </row>
    <row r="180" spans="36:38" x14ac:dyDescent="0.25">
      <c r="AJ180" s="13"/>
      <c r="AK180" s="12"/>
      <c r="AL180" s="12"/>
    </row>
    <row r="181" spans="36:38" x14ac:dyDescent="0.25">
      <c r="AJ181" s="13"/>
      <c r="AK181" s="12"/>
      <c r="AL181" s="12"/>
    </row>
    <row r="182" spans="36:38" x14ac:dyDescent="0.25">
      <c r="AJ182" s="13"/>
      <c r="AK182" s="12"/>
      <c r="AL182" s="12"/>
    </row>
    <row r="183" spans="36:38" x14ac:dyDescent="0.25">
      <c r="AJ183" s="13"/>
      <c r="AK183" s="12"/>
      <c r="AL183" s="12"/>
    </row>
    <row r="184" spans="36:38" x14ac:dyDescent="0.25">
      <c r="AJ184" s="13"/>
      <c r="AK184" s="12"/>
      <c r="AL184" s="12"/>
    </row>
    <row r="185" spans="36:38" x14ac:dyDescent="0.25">
      <c r="AJ185" s="13"/>
      <c r="AK185" s="12"/>
      <c r="AL185" s="12"/>
    </row>
    <row r="186" spans="36:38" x14ac:dyDescent="0.25">
      <c r="AJ186" s="13"/>
      <c r="AK186" s="12"/>
      <c r="AL186" s="12"/>
    </row>
    <row r="187" spans="36:38" x14ac:dyDescent="0.25">
      <c r="AJ187" s="13"/>
      <c r="AK187" s="12"/>
      <c r="AL187" s="12"/>
    </row>
    <row r="188" spans="36:38" x14ac:dyDescent="0.25">
      <c r="AJ188" s="13"/>
      <c r="AK188" s="12"/>
      <c r="AL188" s="12"/>
    </row>
    <row r="189" spans="36:38" x14ac:dyDescent="0.25">
      <c r="AJ189" s="13"/>
      <c r="AK189" s="12"/>
      <c r="AL189" s="12"/>
    </row>
    <row r="190" spans="36:38" x14ac:dyDescent="0.25">
      <c r="AJ190" s="13"/>
      <c r="AK190" s="12"/>
      <c r="AL190" s="12"/>
    </row>
    <row r="191" spans="36:38" x14ac:dyDescent="0.25">
      <c r="AJ191" s="13"/>
      <c r="AK191" s="12"/>
      <c r="AL191" s="12"/>
    </row>
    <row r="192" spans="36:38" x14ac:dyDescent="0.25">
      <c r="AJ192" s="13"/>
      <c r="AK192" s="12"/>
      <c r="AL192" s="12"/>
    </row>
    <row r="193" spans="36:38" x14ac:dyDescent="0.25">
      <c r="AJ193" s="13"/>
      <c r="AK193" s="12"/>
      <c r="AL193" s="12"/>
    </row>
    <row r="194" spans="36:38" x14ac:dyDescent="0.25">
      <c r="AJ194" s="13"/>
      <c r="AK194" s="12"/>
      <c r="AL194" s="12"/>
    </row>
    <row r="195" spans="36:38" x14ac:dyDescent="0.25">
      <c r="AJ195" s="13"/>
      <c r="AK195" s="12"/>
      <c r="AL195" s="12"/>
    </row>
    <row r="196" spans="36:38" x14ac:dyDescent="0.25">
      <c r="AJ196" s="13"/>
      <c r="AK196" s="12"/>
      <c r="AL196" s="12"/>
    </row>
    <row r="197" spans="36:38" x14ac:dyDescent="0.25">
      <c r="AJ197" s="13"/>
      <c r="AK197" s="12"/>
      <c r="AL197" s="12"/>
    </row>
    <row r="198" spans="36:38" x14ac:dyDescent="0.25">
      <c r="AJ198" s="13"/>
      <c r="AK198" s="12"/>
      <c r="AL198" s="12"/>
    </row>
    <row r="199" spans="36:38" x14ac:dyDescent="0.25">
      <c r="AJ199" s="13"/>
      <c r="AK199" s="12"/>
      <c r="AL199" s="12"/>
    </row>
    <row r="200" spans="36:38" x14ac:dyDescent="0.25">
      <c r="AJ200" s="13"/>
      <c r="AK200" s="12"/>
      <c r="AL200" s="12"/>
    </row>
    <row r="201" spans="36:38" x14ac:dyDescent="0.25">
      <c r="AJ201" s="13"/>
      <c r="AK201" s="12"/>
      <c r="AL201" s="12"/>
    </row>
    <row r="202" spans="36:38" x14ac:dyDescent="0.25">
      <c r="AJ202" s="13"/>
      <c r="AK202" s="12"/>
      <c r="AL202" s="12"/>
    </row>
    <row r="203" spans="36:38" x14ac:dyDescent="0.25">
      <c r="AJ203" s="13"/>
      <c r="AK203" s="12"/>
      <c r="AL203" s="12"/>
    </row>
    <row r="204" spans="36:38" x14ac:dyDescent="0.25">
      <c r="AJ204" s="13"/>
      <c r="AK204" s="12"/>
      <c r="AL204" s="12"/>
    </row>
    <row r="205" spans="36:38" x14ac:dyDescent="0.25">
      <c r="AJ205" s="13"/>
      <c r="AK205" s="12"/>
      <c r="AL205" s="12"/>
    </row>
    <row r="206" spans="36:38" x14ac:dyDescent="0.25">
      <c r="AJ206" s="13"/>
      <c r="AK206" s="12"/>
      <c r="AL206" s="12"/>
    </row>
    <row r="207" spans="36:38" x14ac:dyDescent="0.25">
      <c r="AJ207" s="13"/>
      <c r="AK207" s="12"/>
      <c r="AL207" s="12"/>
    </row>
    <row r="208" spans="36:38" x14ac:dyDescent="0.25">
      <c r="AJ208" s="13"/>
      <c r="AK208" s="12"/>
      <c r="AL208" s="12"/>
    </row>
    <row r="209" spans="36:38" x14ac:dyDescent="0.25">
      <c r="AJ209" s="13"/>
      <c r="AK209" s="12"/>
      <c r="AL209" s="12"/>
    </row>
    <row r="210" spans="36:38" x14ac:dyDescent="0.25">
      <c r="AJ210" s="13"/>
      <c r="AK210" s="12"/>
      <c r="AL210" s="12"/>
    </row>
    <row r="211" spans="36:38" x14ac:dyDescent="0.25">
      <c r="AJ211" s="13"/>
      <c r="AK211" s="12"/>
      <c r="AL211" s="12"/>
    </row>
    <row r="212" spans="36:38" x14ac:dyDescent="0.25">
      <c r="AJ212" s="13"/>
      <c r="AK212" s="12"/>
      <c r="AL212" s="12"/>
    </row>
    <row r="213" spans="36:38" x14ac:dyDescent="0.25">
      <c r="AJ213" s="13"/>
      <c r="AK213" s="12"/>
      <c r="AL213" s="12"/>
    </row>
    <row r="214" spans="36:38" x14ac:dyDescent="0.25">
      <c r="AJ214" s="13"/>
      <c r="AK214" s="12"/>
      <c r="AL214" s="12"/>
    </row>
    <row r="215" spans="36:38" x14ac:dyDescent="0.25">
      <c r="AJ215" s="13"/>
      <c r="AK215" s="12"/>
      <c r="AL215" s="12"/>
    </row>
    <row r="216" spans="36:38" x14ac:dyDescent="0.25">
      <c r="AJ216" s="13"/>
      <c r="AK216" s="12"/>
      <c r="AL216" s="12"/>
    </row>
    <row r="217" spans="36:38" x14ac:dyDescent="0.25">
      <c r="AJ217" s="13"/>
      <c r="AK217" s="12"/>
      <c r="AL217" s="12"/>
    </row>
    <row r="218" spans="36:38" x14ac:dyDescent="0.25">
      <c r="AJ218" s="13"/>
      <c r="AK218" s="12"/>
      <c r="AL218" s="12"/>
    </row>
    <row r="219" spans="36:38" x14ac:dyDescent="0.25">
      <c r="AJ219" s="13"/>
      <c r="AK219" s="12"/>
      <c r="AL219" s="12"/>
    </row>
    <row r="220" spans="36:38" x14ac:dyDescent="0.25">
      <c r="AJ220" s="13"/>
      <c r="AK220" s="12"/>
      <c r="AL220" s="12"/>
    </row>
    <row r="221" spans="36:38" x14ac:dyDescent="0.25">
      <c r="AJ221" s="13"/>
      <c r="AK221" s="12"/>
      <c r="AL221" s="12"/>
    </row>
    <row r="222" spans="36:38" x14ac:dyDescent="0.25">
      <c r="AJ222" s="13"/>
      <c r="AK222" s="12"/>
      <c r="AL222" s="12"/>
    </row>
    <row r="223" spans="36:38" x14ac:dyDescent="0.25">
      <c r="AJ223" s="13"/>
      <c r="AK223" s="12"/>
      <c r="AL223" s="12"/>
    </row>
    <row r="224" spans="36:38" x14ac:dyDescent="0.25">
      <c r="AJ224" s="13"/>
      <c r="AK224" s="12"/>
      <c r="AL224" s="12"/>
    </row>
    <row r="225" spans="36:38" x14ac:dyDescent="0.25">
      <c r="AJ225" s="13"/>
      <c r="AK225" s="12"/>
      <c r="AL225" s="12"/>
    </row>
    <row r="226" spans="36:38" x14ac:dyDescent="0.25">
      <c r="AJ226" s="13"/>
      <c r="AK226" s="12"/>
      <c r="AL226" s="12"/>
    </row>
    <row r="227" spans="36:38" x14ac:dyDescent="0.25">
      <c r="AJ227" s="13"/>
      <c r="AK227" s="12"/>
      <c r="AL227" s="12"/>
    </row>
    <row r="228" spans="36:38" x14ac:dyDescent="0.25">
      <c r="AJ228" s="13"/>
      <c r="AK228" s="12"/>
      <c r="AL228" s="12"/>
    </row>
    <row r="229" spans="36:38" x14ac:dyDescent="0.25">
      <c r="AJ229" s="13"/>
      <c r="AK229" s="12"/>
      <c r="AL229" s="12"/>
    </row>
    <row r="230" spans="36:38" x14ac:dyDescent="0.25">
      <c r="AJ230" s="13"/>
      <c r="AK230" s="12"/>
      <c r="AL230" s="12"/>
    </row>
    <row r="231" spans="36:38" x14ac:dyDescent="0.25">
      <c r="AJ231" s="13"/>
      <c r="AK231" s="12"/>
      <c r="AL231" s="12"/>
    </row>
    <row r="232" spans="36:38" x14ac:dyDescent="0.25">
      <c r="AJ232" s="13"/>
      <c r="AK232" s="12"/>
      <c r="AL232" s="12"/>
    </row>
    <row r="233" spans="36:38" x14ac:dyDescent="0.25">
      <c r="AJ233" s="13"/>
      <c r="AK233" s="12"/>
      <c r="AL233" s="12"/>
    </row>
    <row r="234" spans="36:38" x14ac:dyDescent="0.25">
      <c r="AJ234" s="13"/>
      <c r="AK234" s="12"/>
      <c r="AL234" s="12"/>
    </row>
    <row r="235" spans="36:38" x14ac:dyDescent="0.25">
      <c r="AJ235" s="13"/>
      <c r="AK235" s="12"/>
      <c r="AL235" s="12"/>
    </row>
    <row r="236" spans="36:38" x14ac:dyDescent="0.25">
      <c r="AJ236" s="13"/>
      <c r="AK236" s="12"/>
      <c r="AL236" s="12"/>
    </row>
    <row r="237" spans="36:38" x14ac:dyDescent="0.25">
      <c r="AJ237" s="13"/>
      <c r="AK237" s="12"/>
      <c r="AL237" s="12"/>
    </row>
    <row r="238" spans="36:38" x14ac:dyDescent="0.25">
      <c r="AJ238" s="13"/>
      <c r="AK238" s="12"/>
      <c r="AL238" s="12"/>
    </row>
    <row r="239" spans="36:38" x14ac:dyDescent="0.25">
      <c r="AJ239" s="13"/>
      <c r="AK239" s="12"/>
      <c r="AL239" s="12"/>
    </row>
    <row r="240" spans="36:38" x14ac:dyDescent="0.25">
      <c r="AJ240" s="13"/>
      <c r="AK240" s="12"/>
      <c r="AL240" s="12"/>
    </row>
    <row r="241" spans="36:38" x14ac:dyDescent="0.25">
      <c r="AJ241" s="13"/>
      <c r="AK241" s="12"/>
      <c r="AL241" s="12"/>
    </row>
    <row r="242" spans="36:38" x14ac:dyDescent="0.25">
      <c r="AJ242" s="13"/>
      <c r="AK242" s="12"/>
      <c r="AL242" s="12"/>
    </row>
    <row r="243" spans="36:38" x14ac:dyDescent="0.25">
      <c r="AJ243" s="13"/>
      <c r="AK243" s="12"/>
      <c r="AL243" s="12"/>
    </row>
    <row r="244" spans="36:38" x14ac:dyDescent="0.25">
      <c r="AJ244" s="13"/>
      <c r="AK244" s="12"/>
      <c r="AL244" s="12"/>
    </row>
    <row r="245" spans="36:38" x14ac:dyDescent="0.25">
      <c r="AJ245" s="13"/>
      <c r="AK245" s="12"/>
      <c r="AL245" s="12"/>
    </row>
    <row r="246" spans="36:38" x14ac:dyDescent="0.25">
      <c r="AJ246" s="13"/>
      <c r="AK246" s="12"/>
      <c r="AL246" s="12"/>
    </row>
    <row r="247" spans="36:38" x14ac:dyDescent="0.25">
      <c r="AJ247" s="13"/>
      <c r="AK247" s="12"/>
      <c r="AL247" s="12"/>
    </row>
    <row r="248" spans="36:38" x14ac:dyDescent="0.25">
      <c r="AJ248" s="13"/>
      <c r="AK248" s="12"/>
      <c r="AL248" s="12"/>
    </row>
    <row r="249" spans="36:38" x14ac:dyDescent="0.25">
      <c r="AJ249" s="13"/>
      <c r="AK249" s="12"/>
      <c r="AL249" s="12"/>
    </row>
    <row r="250" spans="36:38" x14ac:dyDescent="0.25">
      <c r="AJ250" s="13"/>
      <c r="AK250" s="12"/>
      <c r="AL250" s="12"/>
    </row>
    <row r="251" spans="36:38" x14ac:dyDescent="0.25">
      <c r="AJ251" s="13"/>
      <c r="AK251" s="12"/>
      <c r="AL251" s="12"/>
    </row>
    <row r="252" spans="36:38" x14ac:dyDescent="0.25">
      <c r="AJ252" s="13"/>
      <c r="AK252" s="12"/>
      <c r="AL252" s="12"/>
    </row>
    <row r="253" spans="36:38" x14ac:dyDescent="0.25">
      <c r="AJ253" s="13"/>
      <c r="AK253" s="12"/>
      <c r="AL253" s="12"/>
    </row>
    <row r="254" spans="36:38" x14ac:dyDescent="0.25">
      <c r="AJ254" s="13"/>
      <c r="AK254" s="12"/>
      <c r="AL254" s="12"/>
    </row>
    <row r="255" spans="36:38" x14ac:dyDescent="0.25">
      <c r="AJ255" s="13"/>
      <c r="AK255" s="12"/>
      <c r="AL255" s="12"/>
    </row>
    <row r="256" spans="36:38" x14ac:dyDescent="0.25">
      <c r="AJ256" s="13"/>
      <c r="AK256" s="12"/>
      <c r="AL256" s="12"/>
    </row>
    <row r="257" spans="36:38" x14ac:dyDescent="0.25">
      <c r="AJ257" s="13"/>
      <c r="AK257" s="12"/>
      <c r="AL257" s="12"/>
    </row>
    <row r="258" spans="36:38" x14ac:dyDescent="0.25">
      <c r="AJ258" s="13"/>
      <c r="AK258" s="12"/>
      <c r="AL258" s="12"/>
    </row>
    <row r="259" spans="36:38" x14ac:dyDescent="0.25">
      <c r="AJ259" s="13"/>
      <c r="AK259" s="12"/>
      <c r="AL259" s="12"/>
    </row>
  </sheetData>
  <sheetProtection algorithmName="SHA-512" hashValue="m5q9RbTHV9uCi/smcLVw87OxphOlvb3ROAX6//yK+em0R7KhXRvOktne7t6YubI4mxI1Jihnzf5qvv8VV72brw==" saltValue="M+0l9/QNa2nPAK0zjr8jIw==" spinCount="100000" sheet="1" objects="1" scenarios="1" selectLockedCells="1" selectUnlockedCells="1"/>
  <protectedRanges>
    <protectedRange sqref="C10:AG51" name="Rango1"/>
  </protectedRanges>
  <mergeCells count="45">
    <mergeCell ref="AG4:AG6"/>
    <mergeCell ref="AA4:AA6"/>
    <mergeCell ref="AB4:AB6"/>
    <mergeCell ref="AC4:AC6"/>
    <mergeCell ref="AD4:AD6"/>
    <mergeCell ref="AE4:AE6"/>
    <mergeCell ref="AF4:AF6"/>
    <mergeCell ref="Z4:Z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N4:N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B10:B12"/>
    <mergeCell ref="B13:B15"/>
    <mergeCell ref="B16:B18"/>
    <mergeCell ref="B19:B21"/>
    <mergeCell ref="B22:B24"/>
    <mergeCell ref="B40:B42"/>
    <mergeCell ref="B43:B45"/>
    <mergeCell ref="B46:B48"/>
    <mergeCell ref="B49:B51"/>
    <mergeCell ref="B25:B27"/>
    <mergeCell ref="B28:B30"/>
    <mergeCell ref="B31:B33"/>
    <mergeCell ref="B34:B36"/>
    <mergeCell ref="B37:B39"/>
  </mergeCells>
  <conditionalFormatting sqref="C10:AG51">
    <cfRule type="containsText" dxfId="5" priority="1" operator="containsText" text="FAMILIA">
      <formula>NOT(ISERROR(SEARCH("FAMILIA",C10)))</formula>
    </cfRule>
    <cfRule type="containsText" dxfId="4" priority="2" operator="containsText" text="LG">
      <formula>NOT(ISERROR(SEARCH("LG",C10)))</formula>
    </cfRule>
    <cfRule type="containsText" dxfId="3" priority="4" operator="containsText" text="VACACIONES">
      <formula>NOT(ISERROR(SEARCH("VACACIONES",C10)))</formula>
    </cfRule>
    <cfRule type="containsText" dxfId="2" priority="6" operator="containsText" text="TORRE">
      <formula>NOT(ISERROR(SEARCH("TORRE",C10)))</formula>
    </cfRule>
    <cfRule type="containsText" dxfId="1" priority="7" operator="containsText" text="TRANSMILENIO">
      <formula>NOT(ISERROR(SEARCH("TRANSMILENIO",C10)))</formula>
    </cfRule>
    <cfRule type="containsText" dxfId="0" priority="8" operator="containsText" text="DESCANSO">
      <formula>NOT(ISERROR(SEARCH("DESCANSO",C10)))</formula>
    </cfRule>
  </conditionalFormatting>
  <dataValidations disablePrompts="1" count="1">
    <dataValidation type="list" allowBlank="1" showInputMessage="1" showErrorMessage="1" sqref="B2" xr:uid="{00000000-0002-0000-0200-000000000000}">
      <formula1>nmes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9FA6-C857-4488-B6AC-EB3080349452}">
  <dimension ref="A1:J259"/>
  <sheetViews>
    <sheetView workbookViewId="0">
      <selection activeCell="I32" sqref="I32"/>
    </sheetView>
  </sheetViews>
  <sheetFormatPr baseColWidth="10" defaultRowHeight="15" x14ac:dyDescent="0.25"/>
  <sheetData>
    <row r="1" spans="1:10" x14ac:dyDescent="0.25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  <c r="G1" t="s">
        <v>99</v>
      </c>
      <c r="J1" s="13"/>
    </row>
    <row r="2" spans="1:10" x14ac:dyDescent="0.25">
      <c r="B2" s="13">
        <v>45627</v>
      </c>
      <c r="C2" s="12">
        <v>0</v>
      </c>
      <c r="D2" s="12">
        <v>0</v>
      </c>
      <c r="E2" t="s">
        <v>33</v>
      </c>
      <c r="F2">
        <v>0</v>
      </c>
      <c r="G2" t="s">
        <v>25</v>
      </c>
    </row>
    <row r="3" spans="1:10" x14ac:dyDescent="0.25">
      <c r="B3" s="13">
        <v>45627</v>
      </c>
      <c r="C3" s="12">
        <v>0</v>
      </c>
      <c r="D3" s="12">
        <v>0</v>
      </c>
      <c r="E3" t="s">
        <v>31</v>
      </c>
      <c r="F3">
        <v>0</v>
      </c>
      <c r="G3" t="s">
        <v>25</v>
      </c>
    </row>
    <row r="4" spans="1:10" x14ac:dyDescent="0.25">
      <c r="B4" s="13">
        <v>45627</v>
      </c>
      <c r="C4" s="12">
        <v>0.89583333333333337</v>
      </c>
      <c r="D4" s="12">
        <v>0.20833333333333334</v>
      </c>
      <c r="E4" t="s">
        <v>26</v>
      </c>
      <c r="F4">
        <v>0</v>
      </c>
      <c r="G4" t="s">
        <v>98</v>
      </c>
    </row>
    <row r="5" spans="1:10" x14ac:dyDescent="0.25">
      <c r="B5" s="13">
        <v>45627</v>
      </c>
      <c r="C5" s="12">
        <v>0</v>
      </c>
      <c r="D5" s="12">
        <v>0</v>
      </c>
      <c r="E5" t="s">
        <v>24</v>
      </c>
      <c r="F5">
        <v>0</v>
      </c>
      <c r="G5" t="s">
        <v>25</v>
      </c>
    </row>
    <row r="6" spans="1:10" x14ac:dyDescent="0.25">
      <c r="B6" s="13">
        <v>45627</v>
      </c>
      <c r="C6" s="12">
        <v>0</v>
      </c>
      <c r="D6" s="12">
        <v>0</v>
      </c>
      <c r="E6" t="s">
        <v>23</v>
      </c>
      <c r="F6">
        <v>0</v>
      </c>
      <c r="G6" t="s">
        <v>25</v>
      </c>
    </row>
    <row r="7" spans="1:10" x14ac:dyDescent="0.25">
      <c r="B7" s="13">
        <v>45627</v>
      </c>
      <c r="C7" s="12">
        <v>0</v>
      </c>
      <c r="D7" s="12">
        <v>0</v>
      </c>
      <c r="E7" t="s">
        <v>21</v>
      </c>
      <c r="F7">
        <v>0</v>
      </c>
      <c r="G7" t="s">
        <v>25</v>
      </c>
    </row>
    <row r="8" spans="1:10" x14ac:dyDescent="0.25">
      <c r="B8" s="13">
        <v>45627</v>
      </c>
      <c r="C8" s="12">
        <v>0.25</v>
      </c>
      <c r="D8" s="12">
        <v>0.58333333333333337</v>
      </c>
      <c r="E8" t="s">
        <v>30</v>
      </c>
      <c r="F8">
        <v>0</v>
      </c>
      <c r="G8" t="s">
        <v>97</v>
      </c>
    </row>
    <row r="9" spans="1:10" x14ac:dyDescent="0.25">
      <c r="B9" s="13">
        <v>45628</v>
      </c>
      <c r="C9" s="12">
        <v>0.5</v>
      </c>
      <c r="D9" s="12">
        <v>0.875</v>
      </c>
      <c r="E9" t="s">
        <v>33</v>
      </c>
      <c r="F9">
        <v>0</v>
      </c>
      <c r="G9" t="s">
        <v>95</v>
      </c>
    </row>
    <row r="10" spans="1:10" x14ac:dyDescent="0.25">
      <c r="B10" s="13">
        <v>45628</v>
      </c>
      <c r="C10" s="12">
        <v>0.33333333333333331</v>
      </c>
      <c r="D10" s="12">
        <v>0.75</v>
      </c>
      <c r="E10" t="s">
        <v>31</v>
      </c>
      <c r="F10">
        <v>60</v>
      </c>
      <c r="G10" t="s">
        <v>22</v>
      </c>
    </row>
    <row r="11" spans="1:10" x14ac:dyDescent="0.25">
      <c r="B11" s="13">
        <v>45628</v>
      </c>
      <c r="C11" s="12">
        <v>0.89583333333333337</v>
      </c>
      <c r="D11" s="12">
        <v>0.20833333333333334</v>
      </c>
      <c r="E11" t="s">
        <v>26</v>
      </c>
      <c r="F11">
        <v>0</v>
      </c>
      <c r="G11" t="s">
        <v>79</v>
      </c>
    </row>
    <row r="12" spans="1:10" x14ac:dyDescent="0.25">
      <c r="B12" s="13">
        <v>45628</v>
      </c>
      <c r="C12" s="12">
        <v>0.33333333333333331</v>
      </c>
      <c r="D12" s="12">
        <v>0.75</v>
      </c>
      <c r="E12" t="s">
        <v>24</v>
      </c>
      <c r="F12">
        <v>60</v>
      </c>
      <c r="G12" t="s">
        <v>22</v>
      </c>
    </row>
    <row r="13" spans="1:10" x14ac:dyDescent="0.25">
      <c r="B13" s="13">
        <v>45628</v>
      </c>
      <c r="C13" s="12">
        <v>0.33333333333333331</v>
      </c>
      <c r="D13" s="12">
        <v>0.75</v>
      </c>
      <c r="E13" t="s">
        <v>23</v>
      </c>
      <c r="F13">
        <v>60</v>
      </c>
      <c r="G13" t="s">
        <v>22</v>
      </c>
    </row>
    <row r="14" spans="1:10" x14ac:dyDescent="0.25">
      <c r="B14" s="13">
        <v>45628</v>
      </c>
      <c r="C14" s="12">
        <v>0.33333333333333331</v>
      </c>
      <c r="D14" s="12">
        <v>0.75</v>
      </c>
      <c r="E14" t="s">
        <v>21</v>
      </c>
      <c r="F14">
        <v>60</v>
      </c>
      <c r="G14" t="s">
        <v>27</v>
      </c>
    </row>
    <row r="15" spans="1:10" x14ac:dyDescent="0.25">
      <c r="B15" s="13">
        <v>45628</v>
      </c>
      <c r="C15" s="12">
        <v>0.16666666666666666</v>
      </c>
      <c r="D15" s="12">
        <v>0.5</v>
      </c>
      <c r="E15" t="s">
        <v>30</v>
      </c>
      <c r="F15">
        <v>0</v>
      </c>
      <c r="G15" t="s">
        <v>96</v>
      </c>
    </row>
    <row r="16" spans="1:10" x14ac:dyDescent="0.25">
      <c r="B16" s="13">
        <v>45629</v>
      </c>
      <c r="C16" s="12">
        <v>0.5</v>
      </c>
      <c r="D16" s="12">
        <v>0.875</v>
      </c>
      <c r="E16" t="s">
        <v>33</v>
      </c>
      <c r="F16">
        <v>0</v>
      </c>
      <c r="G16" t="s">
        <v>92</v>
      </c>
    </row>
    <row r="17" spans="2:7" x14ac:dyDescent="0.25">
      <c r="B17" s="13">
        <v>45629</v>
      </c>
      <c r="C17" s="12">
        <v>0.33333333333333331</v>
      </c>
      <c r="D17" s="12">
        <v>0.75</v>
      </c>
      <c r="E17" t="s">
        <v>31</v>
      </c>
      <c r="F17">
        <v>60</v>
      </c>
      <c r="G17" t="s">
        <v>58</v>
      </c>
    </row>
    <row r="18" spans="2:7" x14ac:dyDescent="0.25">
      <c r="B18" s="13">
        <v>45629</v>
      </c>
      <c r="C18" s="12">
        <v>0.89583333333333337</v>
      </c>
      <c r="D18" s="12">
        <v>0.20833333333333334</v>
      </c>
      <c r="E18" t="s">
        <v>26</v>
      </c>
      <c r="F18">
        <v>0</v>
      </c>
      <c r="G18" t="s">
        <v>90</v>
      </c>
    </row>
    <row r="19" spans="2:7" x14ac:dyDescent="0.25">
      <c r="B19" s="13">
        <v>45629</v>
      </c>
      <c r="C19" s="12">
        <v>0.33333333333333331</v>
      </c>
      <c r="D19" s="12">
        <v>0.75</v>
      </c>
      <c r="E19" t="s">
        <v>24</v>
      </c>
      <c r="F19">
        <v>60</v>
      </c>
      <c r="G19" t="s">
        <v>58</v>
      </c>
    </row>
    <row r="20" spans="2:7" x14ac:dyDescent="0.25">
      <c r="B20" s="13">
        <v>45629</v>
      </c>
      <c r="C20" s="12">
        <v>0.33333333333333331</v>
      </c>
      <c r="D20" s="12">
        <v>0.75</v>
      </c>
      <c r="E20" t="s">
        <v>23</v>
      </c>
      <c r="F20">
        <v>60</v>
      </c>
      <c r="G20" t="s">
        <v>22</v>
      </c>
    </row>
    <row r="21" spans="2:7" x14ac:dyDescent="0.25">
      <c r="B21" s="13">
        <v>45629</v>
      </c>
      <c r="C21" s="12">
        <v>0.33333333333333331</v>
      </c>
      <c r="D21" s="12">
        <v>0.70833333333333337</v>
      </c>
      <c r="E21" t="s">
        <v>21</v>
      </c>
      <c r="F21">
        <v>60</v>
      </c>
      <c r="G21" t="s">
        <v>76</v>
      </c>
    </row>
    <row r="22" spans="2:7" x14ac:dyDescent="0.25">
      <c r="B22" s="13">
        <v>45629</v>
      </c>
      <c r="C22" s="12">
        <v>0.16666666666666666</v>
      </c>
      <c r="D22" s="12">
        <v>0.5</v>
      </c>
      <c r="E22" t="s">
        <v>30</v>
      </c>
      <c r="F22">
        <v>0</v>
      </c>
      <c r="G22" t="s">
        <v>29</v>
      </c>
    </row>
    <row r="23" spans="2:7" x14ac:dyDescent="0.25">
      <c r="B23" s="13">
        <v>45630</v>
      </c>
      <c r="C23" s="12">
        <v>0.5</v>
      </c>
      <c r="D23" s="12">
        <v>0.875</v>
      </c>
      <c r="E23" t="s">
        <v>33</v>
      </c>
      <c r="F23">
        <v>0</v>
      </c>
      <c r="G23" t="s">
        <v>95</v>
      </c>
    </row>
    <row r="24" spans="2:7" x14ac:dyDescent="0.25">
      <c r="B24" s="13">
        <v>45630</v>
      </c>
      <c r="C24" s="12">
        <v>0.33333333333333331</v>
      </c>
      <c r="D24" s="12">
        <v>0.75</v>
      </c>
      <c r="E24" t="s">
        <v>31</v>
      </c>
      <c r="F24">
        <v>60</v>
      </c>
      <c r="G24" t="s">
        <v>22</v>
      </c>
    </row>
    <row r="25" spans="2:7" x14ac:dyDescent="0.25">
      <c r="B25" s="13">
        <v>45630</v>
      </c>
      <c r="C25" s="12">
        <v>0.89583333333333337</v>
      </c>
      <c r="D25" s="12">
        <v>0.20833333333333334</v>
      </c>
      <c r="E25" t="s">
        <v>26</v>
      </c>
      <c r="F25">
        <v>0</v>
      </c>
      <c r="G25" t="s">
        <v>94</v>
      </c>
    </row>
    <row r="26" spans="2:7" x14ac:dyDescent="0.25">
      <c r="B26" s="13">
        <v>45630</v>
      </c>
      <c r="C26" s="12">
        <v>0.33333333333333331</v>
      </c>
      <c r="D26" s="12">
        <v>0.75</v>
      </c>
      <c r="E26" t="s">
        <v>24</v>
      </c>
      <c r="F26">
        <v>60</v>
      </c>
      <c r="G26" t="s">
        <v>22</v>
      </c>
    </row>
    <row r="27" spans="2:7" x14ac:dyDescent="0.25">
      <c r="B27" s="13">
        <v>45630</v>
      </c>
      <c r="C27" s="12">
        <v>0.54166666666666663</v>
      </c>
      <c r="D27" s="12">
        <v>0.91666666666666663</v>
      </c>
      <c r="E27" t="s">
        <v>23</v>
      </c>
      <c r="F27">
        <v>0</v>
      </c>
      <c r="G27" t="s">
        <v>40</v>
      </c>
    </row>
    <row r="28" spans="2:7" x14ac:dyDescent="0.25">
      <c r="B28" s="13">
        <v>45630</v>
      </c>
      <c r="C28" s="12">
        <v>0.33333333333333331</v>
      </c>
      <c r="D28" s="12">
        <v>0.66666666666666663</v>
      </c>
      <c r="E28" t="s">
        <v>21</v>
      </c>
      <c r="F28">
        <v>60</v>
      </c>
      <c r="G28" t="s">
        <v>93</v>
      </c>
    </row>
    <row r="29" spans="2:7" x14ac:dyDescent="0.25">
      <c r="B29" s="13">
        <v>45630</v>
      </c>
      <c r="C29" s="12">
        <v>0.16666666666666666</v>
      </c>
      <c r="D29" s="12">
        <v>0.5</v>
      </c>
      <c r="E29" t="s">
        <v>30</v>
      </c>
      <c r="F29">
        <v>0</v>
      </c>
      <c r="G29" t="s">
        <v>70</v>
      </c>
    </row>
    <row r="30" spans="2:7" x14ac:dyDescent="0.25">
      <c r="B30" s="13">
        <v>45630</v>
      </c>
      <c r="C30" s="12">
        <v>0.33333333333333331</v>
      </c>
      <c r="D30" s="12">
        <v>0.75</v>
      </c>
      <c r="E30" t="s">
        <v>28</v>
      </c>
      <c r="F30">
        <v>60</v>
      </c>
      <c r="G30" t="s">
        <v>22</v>
      </c>
    </row>
    <row r="31" spans="2:7" x14ac:dyDescent="0.25">
      <c r="B31" s="13">
        <v>45631</v>
      </c>
      <c r="C31" s="12">
        <v>0.5</v>
      </c>
      <c r="D31" s="12">
        <v>0.875</v>
      </c>
      <c r="E31" t="s">
        <v>33</v>
      </c>
      <c r="F31">
        <v>0</v>
      </c>
      <c r="G31" t="s">
        <v>92</v>
      </c>
    </row>
    <row r="32" spans="2:7" x14ac:dyDescent="0.25">
      <c r="B32" s="13">
        <v>45631</v>
      </c>
      <c r="C32" s="12">
        <v>0.16666666666666666</v>
      </c>
      <c r="D32" s="12">
        <v>0.5</v>
      </c>
      <c r="E32" t="s">
        <v>31</v>
      </c>
      <c r="F32">
        <v>60</v>
      </c>
      <c r="G32" t="s">
        <v>91</v>
      </c>
    </row>
    <row r="33" spans="2:7" x14ac:dyDescent="0.25">
      <c r="B33" s="13">
        <v>45631</v>
      </c>
      <c r="C33" s="12">
        <v>0.89583333333333337</v>
      </c>
      <c r="D33" s="12">
        <v>0.20833333333333334</v>
      </c>
      <c r="E33" t="s">
        <v>26</v>
      </c>
      <c r="F33">
        <v>0</v>
      </c>
      <c r="G33" t="s">
        <v>90</v>
      </c>
    </row>
    <row r="34" spans="2:7" x14ac:dyDescent="0.25">
      <c r="B34" s="13">
        <v>45631</v>
      </c>
      <c r="C34" s="12">
        <v>0.45833333333333331</v>
      </c>
      <c r="D34" s="12">
        <v>0.79166666666666663</v>
      </c>
      <c r="E34" t="s">
        <v>24</v>
      </c>
      <c r="F34">
        <v>0</v>
      </c>
      <c r="G34" t="s">
        <v>89</v>
      </c>
    </row>
    <row r="35" spans="2:7" x14ac:dyDescent="0.25">
      <c r="B35" s="13">
        <v>45631</v>
      </c>
      <c r="C35" s="12">
        <v>0.54166666666666663</v>
      </c>
      <c r="D35" s="12">
        <v>0.91666666666666663</v>
      </c>
      <c r="E35" t="s">
        <v>23</v>
      </c>
      <c r="F35">
        <v>0</v>
      </c>
      <c r="G35" t="s">
        <v>88</v>
      </c>
    </row>
    <row r="36" spans="2:7" x14ac:dyDescent="0.25">
      <c r="B36" s="13">
        <v>45631</v>
      </c>
      <c r="C36" s="12">
        <v>0.33333333333333331</v>
      </c>
      <c r="D36" s="12">
        <v>0.66666666666666663</v>
      </c>
      <c r="E36" t="s">
        <v>21</v>
      </c>
      <c r="F36">
        <v>60</v>
      </c>
      <c r="G36" t="s">
        <v>76</v>
      </c>
    </row>
    <row r="37" spans="2:7" x14ac:dyDescent="0.25">
      <c r="B37" s="13">
        <v>45631</v>
      </c>
      <c r="C37" s="12">
        <v>0.16666666666666666</v>
      </c>
      <c r="D37" s="12">
        <v>0.5</v>
      </c>
      <c r="E37" t="s">
        <v>30</v>
      </c>
      <c r="F37">
        <v>0</v>
      </c>
      <c r="G37" t="s">
        <v>87</v>
      </c>
    </row>
    <row r="38" spans="2:7" x14ac:dyDescent="0.25">
      <c r="B38" s="13">
        <v>45631</v>
      </c>
      <c r="C38" s="12">
        <v>0.33333333333333331</v>
      </c>
      <c r="D38" s="12">
        <v>0.75</v>
      </c>
      <c r="E38" t="s">
        <v>28</v>
      </c>
      <c r="F38">
        <v>60</v>
      </c>
      <c r="G38" t="s">
        <v>22</v>
      </c>
    </row>
    <row r="39" spans="2:7" x14ac:dyDescent="0.25">
      <c r="B39" s="13">
        <v>45632</v>
      </c>
      <c r="C39" s="12">
        <v>0</v>
      </c>
      <c r="D39" s="12">
        <v>0</v>
      </c>
      <c r="E39" t="s">
        <v>33</v>
      </c>
      <c r="F39">
        <v>0</v>
      </c>
      <c r="G39" t="s">
        <v>25</v>
      </c>
    </row>
    <row r="40" spans="2:7" x14ac:dyDescent="0.25">
      <c r="B40" s="13">
        <v>45632</v>
      </c>
      <c r="C40" s="12">
        <v>0.16666666666666666</v>
      </c>
      <c r="D40" s="12">
        <v>0.5</v>
      </c>
      <c r="E40" t="s">
        <v>31</v>
      </c>
      <c r="F40">
        <v>0</v>
      </c>
      <c r="G40" t="s">
        <v>86</v>
      </c>
    </row>
    <row r="41" spans="2:7" x14ac:dyDescent="0.25">
      <c r="B41" s="13">
        <v>45632</v>
      </c>
      <c r="C41" s="12">
        <v>0.5</v>
      </c>
      <c r="D41" s="12">
        <v>0.5</v>
      </c>
      <c r="E41" t="s">
        <v>30</v>
      </c>
      <c r="F41">
        <v>0</v>
      </c>
      <c r="G41" t="s">
        <v>25</v>
      </c>
    </row>
    <row r="42" spans="2:7" x14ac:dyDescent="0.25">
      <c r="B42" s="13">
        <v>45632</v>
      </c>
      <c r="C42" s="12">
        <v>0.95833333333333337</v>
      </c>
      <c r="D42" s="12">
        <v>0.29166666666666669</v>
      </c>
      <c r="E42" t="s">
        <v>26</v>
      </c>
      <c r="F42">
        <v>0</v>
      </c>
      <c r="G42" t="s">
        <v>85</v>
      </c>
    </row>
    <row r="43" spans="2:7" x14ac:dyDescent="0.25">
      <c r="B43" s="13">
        <v>45632</v>
      </c>
      <c r="C43" s="12">
        <v>0.58333333333333337</v>
      </c>
      <c r="D43" s="12">
        <v>0.95833333333333337</v>
      </c>
      <c r="E43" t="s">
        <v>24</v>
      </c>
      <c r="F43">
        <v>60</v>
      </c>
      <c r="G43" t="s">
        <v>84</v>
      </c>
    </row>
    <row r="44" spans="2:7" x14ac:dyDescent="0.25">
      <c r="B44" s="13">
        <v>45632</v>
      </c>
      <c r="C44" s="12">
        <v>0.5</v>
      </c>
      <c r="D44" s="12">
        <v>0.70833333333333337</v>
      </c>
      <c r="E44" t="s">
        <v>23</v>
      </c>
      <c r="F44">
        <v>0</v>
      </c>
      <c r="G44" t="s">
        <v>38</v>
      </c>
    </row>
    <row r="45" spans="2:7" x14ac:dyDescent="0.25">
      <c r="B45" s="13">
        <v>45632</v>
      </c>
      <c r="C45" s="12">
        <v>0</v>
      </c>
      <c r="D45" s="12">
        <v>0</v>
      </c>
      <c r="E45" t="s">
        <v>21</v>
      </c>
      <c r="F45">
        <v>0</v>
      </c>
      <c r="G45" t="s">
        <v>25</v>
      </c>
    </row>
    <row r="46" spans="2:7" x14ac:dyDescent="0.25">
      <c r="B46" s="13">
        <v>45632</v>
      </c>
      <c r="C46" s="12">
        <v>0.33333333333333331</v>
      </c>
      <c r="D46" s="12">
        <v>0.75</v>
      </c>
      <c r="E46" t="s">
        <v>28</v>
      </c>
      <c r="F46">
        <v>60</v>
      </c>
      <c r="G46" t="s">
        <v>83</v>
      </c>
    </row>
    <row r="47" spans="2:7" x14ac:dyDescent="0.25">
      <c r="B47" s="13">
        <v>45633</v>
      </c>
      <c r="C47" s="12">
        <v>0.91666666666666663</v>
      </c>
      <c r="D47" s="12">
        <v>0.25</v>
      </c>
      <c r="E47" t="s">
        <v>33</v>
      </c>
      <c r="F47">
        <v>0</v>
      </c>
      <c r="G47" t="s">
        <v>45</v>
      </c>
    </row>
    <row r="48" spans="2:7" x14ac:dyDescent="0.25">
      <c r="B48" s="13">
        <v>45633</v>
      </c>
      <c r="C48" s="12">
        <v>0</v>
      </c>
      <c r="D48" s="12">
        <v>0</v>
      </c>
      <c r="E48" t="s">
        <v>31</v>
      </c>
      <c r="F48">
        <v>0</v>
      </c>
      <c r="G48" t="s">
        <v>25</v>
      </c>
    </row>
    <row r="49" spans="2:7" x14ac:dyDescent="0.25">
      <c r="B49" s="13">
        <v>45633</v>
      </c>
      <c r="C49" s="12">
        <v>0</v>
      </c>
      <c r="D49" s="12">
        <v>0</v>
      </c>
      <c r="E49" t="s">
        <v>30</v>
      </c>
      <c r="F49">
        <v>0</v>
      </c>
      <c r="G49" t="s">
        <v>25</v>
      </c>
    </row>
    <row r="50" spans="2:7" x14ac:dyDescent="0.25">
      <c r="B50" s="13">
        <v>45633</v>
      </c>
      <c r="C50" s="12">
        <v>0</v>
      </c>
      <c r="D50" s="12">
        <v>0</v>
      </c>
      <c r="E50" t="s">
        <v>26</v>
      </c>
      <c r="F50">
        <v>0</v>
      </c>
      <c r="G50" t="s">
        <v>25</v>
      </c>
    </row>
    <row r="51" spans="2:7" x14ac:dyDescent="0.25">
      <c r="B51" s="13">
        <v>45633</v>
      </c>
      <c r="C51" s="12">
        <v>0</v>
      </c>
      <c r="D51" s="12">
        <v>0</v>
      </c>
      <c r="E51" t="s">
        <v>24</v>
      </c>
      <c r="F51">
        <v>0</v>
      </c>
      <c r="G51" t="s">
        <v>25</v>
      </c>
    </row>
    <row r="52" spans="2:7" x14ac:dyDescent="0.25">
      <c r="B52" s="13">
        <v>45633</v>
      </c>
      <c r="C52" s="12">
        <v>0</v>
      </c>
      <c r="D52" s="12">
        <v>0</v>
      </c>
      <c r="E52" t="s">
        <v>23</v>
      </c>
      <c r="F52">
        <v>0</v>
      </c>
      <c r="G52" t="s">
        <v>25</v>
      </c>
    </row>
    <row r="53" spans="2:7" x14ac:dyDescent="0.25">
      <c r="B53" s="13">
        <v>45633</v>
      </c>
      <c r="C53" s="12">
        <v>0.29166666666666669</v>
      </c>
      <c r="D53" s="12">
        <v>0.58333333333333337</v>
      </c>
      <c r="E53" t="s">
        <v>21</v>
      </c>
      <c r="F53">
        <v>0</v>
      </c>
      <c r="G53" t="s">
        <v>82</v>
      </c>
    </row>
    <row r="54" spans="2:7" x14ac:dyDescent="0.25">
      <c r="B54" s="13">
        <v>45633</v>
      </c>
      <c r="C54" s="12">
        <v>0.29166666666666669</v>
      </c>
      <c r="D54" s="12">
        <v>0.58333333333333337</v>
      </c>
      <c r="E54" t="s">
        <v>28</v>
      </c>
      <c r="F54">
        <v>0</v>
      </c>
      <c r="G54" t="s">
        <v>82</v>
      </c>
    </row>
    <row r="55" spans="2:7" x14ac:dyDescent="0.25">
      <c r="B55" s="13">
        <v>45634</v>
      </c>
      <c r="C55" s="12">
        <v>0.89583333333333337</v>
      </c>
      <c r="D55" s="12">
        <v>0.20833333333333334</v>
      </c>
      <c r="E55" t="s">
        <v>33</v>
      </c>
      <c r="F55">
        <v>0</v>
      </c>
      <c r="G55" t="s">
        <v>81</v>
      </c>
    </row>
    <row r="56" spans="2:7" x14ac:dyDescent="0.25">
      <c r="B56" s="13">
        <v>45634</v>
      </c>
      <c r="C56" s="12">
        <v>0</v>
      </c>
      <c r="D56" s="12">
        <v>0</v>
      </c>
      <c r="E56" t="s">
        <v>31</v>
      </c>
      <c r="F56">
        <v>0</v>
      </c>
      <c r="G56" t="s">
        <v>25</v>
      </c>
    </row>
    <row r="57" spans="2:7" x14ac:dyDescent="0.25">
      <c r="B57" s="13">
        <v>45634</v>
      </c>
      <c r="C57" s="12">
        <v>0</v>
      </c>
      <c r="D57" s="12">
        <v>0</v>
      </c>
      <c r="E57" t="s">
        <v>30</v>
      </c>
      <c r="F57">
        <v>0</v>
      </c>
      <c r="G57" t="s">
        <v>25</v>
      </c>
    </row>
    <row r="58" spans="2:7" x14ac:dyDescent="0.25">
      <c r="B58" s="13">
        <v>45634</v>
      </c>
      <c r="C58" s="12">
        <v>0</v>
      </c>
      <c r="D58" s="12">
        <v>0</v>
      </c>
      <c r="E58" t="s">
        <v>26</v>
      </c>
      <c r="F58">
        <v>0</v>
      </c>
      <c r="G58" t="s">
        <v>25</v>
      </c>
    </row>
    <row r="59" spans="2:7" x14ac:dyDescent="0.25">
      <c r="B59" s="13">
        <v>45634</v>
      </c>
      <c r="C59" s="12">
        <v>0</v>
      </c>
      <c r="D59" s="12">
        <v>0</v>
      </c>
      <c r="E59" t="s">
        <v>24</v>
      </c>
      <c r="F59">
        <v>0</v>
      </c>
      <c r="G59" t="s">
        <v>25</v>
      </c>
    </row>
    <row r="60" spans="2:7" x14ac:dyDescent="0.25">
      <c r="B60" s="13">
        <v>45634</v>
      </c>
      <c r="C60" s="12">
        <v>0</v>
      </c>
      <c r="D60" s="12">
        <v>0</v>
      </c>
      <c r="E60" t="s">
        <v>23</v>
      </c>
      <c r="F60">
        <v>0</v>
      </c>
      <c r="G60" t="s">
        <v>25</v>
      </c>
    </row>
    <row r="61" spans="2:7" x14ac:dyDescent="0.25">
      <c r="B61" s="13">
        <v>45634</v>
      </c>
      <c r="C61" s="12">
        <v>0.25</v>
      </c>
      <c r="D61" s="12">
        <v>0.58333333333333337</v>
      </c>
      <c r="E61" t="s">
        <v>21</v>
      </c>
      <c r="F61">
        <v>0</v>
      </c>
      <c r="G61" t="s">
        <v>80</v>
      </c>
    </row>
    <row r="62" spans="2:7" x14ac:dyDescent="0.25">
      <c r="B62" s="13">
        <v>45634</v>
      </c>
      <c r="C62" s="12">
        <v>0</v>
      </c>
      <c r="D62" s="12">
        <v>0</v>
      </c>
      <c r="E62" t="s">
        <v>28</v>
      </c>
      <c r="F62">
        <v>0</v>
      </c>
      <c r="G62" t="s">
        <v>25</v>
      </c>
    </row>
    <row r="63" spans="2:7" x14ac:dyDescent="0.25">
      <c r="B63" s="13">
        <v>45635</v>
      </c>
      <c r="C63" s="12">
        <v>0.89583333333333337</v>
      </c>
      <c r="D63" s="12">
        <v>0.20833333333333334</v>
      </c>
      <c r="E63" t="s">
        <v>33</v>
      </c>
      <c r="F63">
        <v>0</v>
      </c>
      <c r="G63" t="s">
        <v>79</v>
      </c>
    </row>
    <row r="64" spans="2:7" x14ac:dyDescent="0.25">
      <c r="B64" s="13">
        <v>45635</v>
      </c>
      <c r="C64" s="12">
        <v>0.33333333333333331</v>
      </c>
      <c r="D64" s="12">
        <v>0.75</v>
      </c>
      <c r="E64" t="s">
        <v>31</v>
      </c>
      <c r="F64">
        <v>60</v>
      </c>
      <c r="G64" t="s">
        <v>20</v>
      </c>
    </row>
    <row r="65" spans="2:7" x14ac:dyDescent="0.25">
      <c r="B65" s="13">
        <v>45635</v>
      </c>
      <c r="C65" s="12">
        <v>0.33333333333333331</v>
      </c>
      <c r="D65" s="12">
        <v>0.75</v>
      </c>
      <c r="E65" t="s">
        <v>30</v>
      </c>
      <c r="F65">
        <v>60</v>
      </c>
      <c r="G65" t="s">
        <v>22</v>
      </c>
    </row>
    <row r="66" spans="2:7" x14ac:dyDescent="0.25">
      <c r="B66" s="13">
        <v>45635</v>
      </c>
      <c r="C66" s="12">
        <v>0.5</v>
      </c>
      <c r="D66" s="12">
        <v>0.91666666666666663</v>
      </c>
      <c r="E66" t="s">
        <v>26</v>
      </c>
      <c r="F66">
        <v>0</v>
      </c>
      <c r="G66" t="s">
        <v>78</v>
      </c>
    </row>
    <row r="67" spans="2:7" x14ac:dyDescent="0.25">
      <c r="B67" s="13">
        <v>45635</v>
      </c>
      <c r="C67" s="12">
        <v>0.33333333333333331</v>
      </c>
      <c r="D67" s="12">
        <v>0.75</v>
      </c>
      <c r="E67" t="s">
        <v>24</v>
      </c>
      <c r="F67">
        <v>60</v>
      </c>
      <c r="G67" t="s">
        <v>22</v>
      </c>
    </row>
    <row r="68" spans="2:7" x14ac:dyDescent="0.25">
      <c r="B68" s="13">
        <v>45635</v>
      </c>
      <c r="C68" s="12">
        <v>0.5</v>
      </c>
      <c r="D68" s="12">
        <v>0.91666666666666663</v>
      </c>
      <c r="E68" t="s">
        <v>23</v>
      </c>
      <c r="F68">
        <v>60</v>
      </c>
      <c r="G68" t="s">
        <v>77</v>
      </c>
    </row>
    <row r="69" spans="2:7" x14ac:dyDescent="0.25">
      <c r="B69" s="13">
        <v>45635</v>
      </c>
      <c r="C69" s="12">
        <v>0.16666666666666666</v>
      </c>
      <c r="D69" s="12">
        <v>0.5</v>
      </c>
      <c r="E69" t="s">
        <v>21</v>
      </c>
      <c r="F69">
        <v>0</v>
      </c>
      <c r="G69" t="s">
        <v>70</v>
      </c>
    </row>
    <row r="70" spans="2:7" x14ac:dyDescent="0.25">
      <c r="B70" s="13">
        <v>45635</v>
      </c>
      <c r="C70" s="12">
        <v>0.33333333333333331</v>
      </c>
      <c r="D70" s="12">
        <v>0.75</v>
      </c>
      <c r="E70" t="s">
        <v>28</v>
      </c>
      <c r="F70">
        <v>60</v>
      </c>
      <c r="G70" t="s">
        <v>22</v>
      </c>
    </row>
    <row r="71" spans="2:7" x14ac:dyDescent="0.25">
      <c r="B71" s="13">
        <v>45636</v>
      </c>
      <c r="C71" s="12">
        <v>0.89583333333333337</v>
      </c>
      <c r="D71" s="12">
        <v>0.20833333333333334</v>
      </c>
      <c r="E71" t="s">
        <v>33</v>
      </c>
      <c r="F71">
        <v>0</v>
      </c>
      <c r="G71" t="s">
        <v>34</v>
      </c>
    </row>
    <row r="72" spans="2:7" x14ac:dyDescent="0.25">
      <c r="B72" s="13">
        <v>45636</v>
      </c>
      <c r="C72" s="12">
        <v>0.33333333333333331</v>
      </c>
      <c r="D72" s="12">
        <v>0.70833333333333337</v>
      </c>
      <c r="E72" t="s">
        <v>31</v>
      </c>
      <c r="F72">
        <v>60</v>
      </c>
      <c r="G72" t="s">
        <v>76</v>
      </c>
    </row>
    <row r="73" spans="2:7" x14ac:dyDescent="0.25">
      <c r="B73" s="13">
        <v>45636</v>
      </c>
      <c r="C73" s="12">
        <v>0.33333333333333331</v>
      </c>
      <c r="D73" s="12">
        <v>0.75</v>
      </c>
      <c r="E73" t="s">
        <v>30</v>
      </c>
      <c r="F73">
        <v>60</v>
      </c>
      <c r="G73" t="s">
        <v>22</v>
      </c>
    </row>
    <row r="74" spans="2:7" x14ac:dyDescent="0.25">
      <c r="B74" s="13">
        <v>45636</v>
      </c>
      <c r="C74" s="12">
        <v>0.5</v>
      </c>
      <c r="D74" s="12">
        <v>0.875</v>
      </c>
      <c r="E74" t="s">
        <v>26</v>
      </c>
      <c r="F74">
        <v>0</v>
      </c>
      <c r="G74" t="s">
        <v>75</v>
      </c>
    </row>
    <row r="75" spans="2:7" x14ac:dyDescent="0.25">
      <c r="B75" s="13">
        <v>45636</v>
      </c>
      <c r="C75" s="12">
        <v>0.33333333333333331</v>
      </c>
      <c r="D75" s="12">
        <v>0.75</v>
      </c>
      <c r="E75" t="s">
        <v>24</v>
      </c>
      <c r="F75">
        <v>60</v>
      </c>
      <c r="G75" t="s">
        <v>22</v>
      </c>
    </row>
    <row r="76" spans="2:7" x14ac:dyDescent="0.25">
      <c r="B76" s="13">
        <v>45636</v>
      </c>
      <c r="C76" s="12">
        <v>0.33333333333333331</v>
      </c>
      <c r="D76" s="12">
        <v>0.75</v>
      </c>
      <c r="E76" t="s">
        <v>23</v>
      </c>
      <c r="F76">
        <v>60</v>
      </c>
      <c r="G76" t="s">
        <v>22</v>
      </c>
    </row>
    <row r="77" spans="2:7" x14ac:dyDescent="0.25">
      <c r="B77" s="13">
        <v>45636</v>
      </c>
      <c r="C77" s="12">
        <v>0.16666666666666666</v>
      </c>
      <c r="D77" s="12">
        <v>0.5</v>
      </c>
      <c r="E77" t="s">
        <v>21</v>
      </c>
      <c r="F77">
        <v>0</v>
      </c>
      <c r="G77" t="s">
        <v>70</v>
      </c>
    </row>
    <row r="78" spans="2:7" x14ac:dyDescent="0.25">
      <c r="B78" s="13">
        <v>45636</v>
      </c>
      <c r="C78" s="12">
        <v>0.33333333333333331</v>
      </c>
      <c r="D78" s="12">
        <v>0.75</v>
      </c>
      <c r="E78" t="s">
        <v>28</v>
      </c>
      <c r="F78">
        <v>60</v>
      </c>
      <c r="G78" t="s">
        <v>22</v>
      </c>
    </row>
    <row r="79" spans="2:7" x14ac:dyDescent="0.25">
      <c r="B79" s="13">
        <v>45637</v>
      </c>
      <c r="C79" s="12">
        <v>0.89583333333333337</v>
      </c>
      <c r="D79" s="12">
        <v>0.20833333333333334</v>
      </c>
      <c r="E79" t="s">
        <v>33</v>
      </c>
      <c r="F79">
        <v>0</v>
      </c>
      <c r="G79" t="s">
        <v>34</v>
      </c>
    </row>
    <row r="80" spans="2:7" x14ac:dyDescent="0.25">
      <c r="B80" s="13">
        <v>45637</v>
      </c>
      <c r="C80" s="12">
        <v>0.33333333333333331</v>
      </c>
      <c r="D80" s="12">
        <v>0.66666666666666663</v>
      </c>
      <c r="E80" t="s">
        <v>31</v>
      </c>
      <c r="F80">
        <v>60</v>
      </c>
      <c r="G80" t="s">
        <v>74</v>
      </c>
    </row>
    <row r="81" spans="2:7" x14ac:dyDescent="0.25">
      <c r="B81" s="13">
        <v>45637</v>
      </c>
      <c r="C81" s="12">
        <v>0.54166666666666663</v>
      </c>
      <c r="D81" s="12">
        <v>0.91666666666666663</v>
      </c>
      <c r="E81" t="s">
        <v>30</v>
      </c>
      <c r="F81">
        <v>0</v>
      </c>
      <c r="G81" t="s">
        <v>40</v>
      </c>
    </row>
    <row r="82" spans="2:7" x14ac:dyDescent="0.25">
      <c r="B82" s="13">
        <v>45637</v>
      </c>
      <c r="C82" s="12">
        <v>0.5</v>
      </c>
      <c r="D82" s="12">
        <v>0.875</v>
      </c>
      <c r="E82" t="s">
        <v>26</v>
      </c>
      <c r="F82">
        <v>0</v>
      </c>
      <c r="G82" t="s">
        <v>55</v>
      </c>
    </row>
    <row r="83" spans="2:7" x14ac:dyDescent="0.25">
      <c r="B83" s="13">
        <v>45637</v>
      </c>
      <c r="C83" s="12">
        <v>0.33333333333333331</v>
      </c>
      <c r="D83" s="12">
        <v>0.75</v>
      </c>
      <c r="E83" t="s">
        <v>24</v>
      </c>
      <c r="F83">
        <v>60</v>
      </c>
      <c r="G83" t="s">
        <v>22</v>
      </c>
    </row>
    <row r="84" spans="2:7" x14ac:dyDescent="0.25">
      <c r="B84" s="13">
        <v>45637</v>
      </c>
      <c r="C84" s="12">
        <v>0.33333333333333331</v>
      </c>
      <c r="D84" s="12">
        <v>0.75</v>
      </c>
      <c r="E84" t="s">
        <v>23</v>
      </c>
      <c r="F84">
        <v>60</v>
      </c>
      <c r="G84" t="s">
        <v>22</v>
      </c>
    </row>
    <row r="85" spans="2:7" x14ac:dyDescent="0.25">
      <c r="B85" s="13">
        <v>45637</v>
      </c>
      <c r="C85" s="12">
        <v>0.16666666666666666</v>
      </c>
      <c r="D85" s="12">
        <v>0.5</v>
      </c>
      <c r="E85" t="s">
        <v>21</v>
      </c>
      <c r="F85">
        <v>0</v>
      </c>
      <c r="G85" t="s">
        <v>70</v>
      </c>
    </row>
    <row r="86" spans="2:7" x14ac:dyDescent="0.25">
      <c r="B86" s="13">
        <v>45637</v>
      </c>
      <c r="C86" s="12">
        <v>0.33333333333333331</v>
      </c>
      <c r="D86" s="12">
        <v>0.75</v>
      </c>
      <c r="E86" t="s">
        <v>28</v>
      </c>
      <c r="F86">
        <v>60</v>
      </c>
      <c r="G86" t="s">
        <v>22</v>
      </c>
    </row>
    <row r="87" spans="2:7" x14ac:dyDescent="0.25">
      <c r="B87" s="13">
        <v>45638</v>
      </c>
      <c r="C87" s="12">
        <v>0.89583333333333337</v>
      </c>
      <c r="D87" s="12">
        <v>0.20833333333333334</v>
      </c>
      <c r="E87" t="s">
        <v>33</v>
      </c>
      <c r="F87">
        <v>0</v>
      </c>
      <c r="G87" t="s">
        <v>34</v>
      </c>
    </row>
    <row r="88" spans="2:7" x14ac:dyDescent="0.25">
      <c r="B88" s="13">
        <v>45638</v>
      </c>
      <c r="C88" s="12">
        <v>0.33333333333333331</v>
      </c>
      <c r="D88" s="12">
        <v>0.66666666666666663</v>
      </c>
      <c r="E88" t="s">
        <v>31</v>
      </c>
      <c r="F88">
        <v>60</v>
      </c>
      <c r="G88" t="s">
        <v>73</v>
      </c>
    </row>
    <row r="89" spans="2:7" x14ac:dyDescent="0.25">
      <c r="B89" s="13">
        <v>45638</v>
      </c>
      <c r="C89" s="12">
        <v>0.54166666666666663</v>
      </c>
      <c r="D89" s="12">
        <v>0.91666666666666663</v>
      </c>
      <c r="E89" t="s">
        <v>30</v>
      </c>
      <c r="F89">
        <v>0</v>
      </c>
      <c r="G89" t="s">
        <v>72</v>
      </c>
    </row>
    <row r="90" spans="2:7" x14ac:dyDescent="0.25">
      <c r="B90" s="13">
        <v>45638</v>
      </c>
      <c r="C90" s="12">
        <v>0.5</v>
      </c>
      <c r="D90" s="12">
        <v>0.875</v>
      </c>
      <c r="E90" t="s">
        <v>26</v>
      </c>
      <c r="F90">
        <v>0</v>
      </c>
      <c r="G90" t="s">
        <v>42</v>
      </c>
    </row>
    <row r="91" spans="2:7" x14ac:dyDescent="0.25">
      <c r="B91" s="13">
        <v>45638</v>
      </c>
      <c r="C91" s="12">
        <v>0.33333333333333331</v>
      </c>
      <c r="D91" s="12">
        <v>0.75</v>
      </c>
      <c r="E91" t="s">
        <v>24</v>
      </c>
      <c r="F91">
        <v>60</v>
      </c>
      <c r="G91" t="s">
        <v>18</v>
      </c>
    </row>
    <row r="92" spans="2:7" x14ac:dyDescent="0.25">
      <c r="B92" s="13">
        <v>45638</v>
      </c>
      <c r="C92" s="12">
        <v>0.33333333333333331</v>
      </c>
      <c r="D92" s="12">
        <v>0.66666666666666663</v>
      </c>
      <c r="E92" t="s">
        <v>23</v>
      </c>
      <c r="F92">
        <v>60</v>
      </c>
      <c r="G92" t="s">
        <v>71</v>
      </c>
    </row>
    <row r="93" spans="2:7" x14ac:dyDescent="0.25">
      <c r="B93" s="13">
        <v>45638</v>
      </c>
      <c r="C93" s="12">
        <v>0.16666666666666666</v>
      </c>
      <c r="D93" s="12">
        <v>0.5</v>
      </c>
      <c r="E93" t="s">
        <v>21</v>
      </c>
      <c r="F93">
        <v>0</v>
      </c>
      <c r="G93" t="s">
        <v>70</v>
      </c>
    </row>
    <row r="94" spans="2:7" x14ac:dyDescent="0.25">
      <c r="B94" s="13">
        <v>45638</v>
      </c>
      <c r="C94" s="12">
        <v>0.33333333333333331</v>
      </c>
      <c r="D94" s="12">
        <v>0.75</v>
      </c>
      <c r="E94" t="s">
        <v>28</v>
      </c>
      <c r="F94">
        <v>60</v>
      </c>
      <c r="G94" t="s">
        <v>18</v>
      </c>
    </row>
    <row r="95" spans="2:7" x14ac:dyDescent="0.25">
      <c r="B95" s="13">
        <v>45639</v>
      </c>
      <c r="C95" s="12">
        <v>0.95833333333333337</v>
      </c>
      <c r="D95" s="12">
        <v>0.29166666666666669</v>
      </c>
      <c r="E95" t="s">
        <v>33</v>
      </c>
      <c r="F95">
        <v>0</v>
      </c>
      <c r="G95" t="s">
        <v>69</v>
      </c>
    </row>
    <row r="96" spans="2:7" x14ac:dyDescent="0.25">
      <c r="B96" s="13">
        <v>45639</v>
      </c>
      <c r="C96" s="12">
        <v>0</v>
      </c>
      <c r="D96" s="12">
        <v>0</v>
      </c>
      <c r="E96" t="s">
        <v>31</v>
      </c>
      <c r="F96">
        <v>0</v>
      </c>
      <c r="G96" t="s">
        <v>25</v>
      </c>
    </row>
    <row r="97" spans="2:7" x14ac:dyDescent="0.25">
      <c r="B97" s="13">
        <v>45639</v>
      </c>
      <c r="C97" s="12">
        <v>0.5</v>
      </c>
      <c r="D97" s="12">
        <v>0.70833333333333337</v>
      </c>
      <c r="E97" t="s">
        <v>30</v>
      </c>
      <c r="F97">
        <v>0</v>
      </c>
      <c r="G97" t="s">
        <v>38</v>
      </c>
    </row>
    <row r="98" spans="2:7" x14ac:dyDescent="0.25">
      <c r="B98" s="13">
        <v>45639</v>
      </c>
      <c r="C98" s="12">
        <v>0</v>
      </c>
      <c r="D98" s="12">
        <v>0</v>
      </c>
      <c r="E98" t="s">
        <v>26</v>
      </c>
      <c r="F98">
        <v>0</v>
      </c>
      <c r="G98" t="s">
        <v>25</v>
      </c>
    </row>
    <row r="99" spans="2:7" x14ac:dyDescent="0.25">
      <c r="B99" s="13">
        <v>45639</v>
      </c>
      <c r="C99" s="12">
        <v>0.625</v>
      </c>
      <c r="D99" s="12">
        <v>0.95833333333333337</v>
      </c>
      <c r="E99" t="s">
        <v>24</v>
      </c>
      <c r="F99">
        <v>0</v>
      </c>
      <c r="G99" t="s">
        <v>68</v>
      </c>
    </row>
    <row r="100" spans="2:7" x14ac:dyDescent="0.25">
      <c r="B100" s="13">
        <v>45639</v>
      </c>
      <c r="C100" s="12">
        <v>0.16666666666666666</v>
      </c>
      <c r="D100" s="12">
        <v>0.5</v>
      </c>
      <c r="E100" t="s">
        <v>23</v>
      </c>
      <c r="F100">
        <v>0</v>
      </c>
      <c r="G100" t="s">
        <v>29</v>
      </c>
    </row>
    <row r="101" spans="2:7" x14ac:dyDescent="0.25">
      <c r="B101" s="13">
        <v>45639</v>
      </c>
      <c r="C101" s="12">
        <v>0</v>
      </c>
      <c r="D101" s="12">
        <v>0</v>
      </c>
      <c r="E101" t="s">
        <v>21</v>
      </c>
      <c r="F101">
        <v>0</v>
      </c>
      <c r="G101" t="s">
        <v>25</v>
      </c>
    </row>
    <row r="102" spans="2:7" x14ac:dyDescent="0.25">
      <c r="B102" s="13">
        <v>45639</v>
      </c>
      <c r="C102" s="12">
        <v>0.58333333333333337</v>
      </c>
      <c r="D102" s="12">
        <v>0.95833333333333337</v>
      </c>
      <c r="E102" t="s">
        <v>28</v>
      </c>
      <c r="F102">
        <v>0</v>
      </c>
      <c r="G102" t="s">
        <v>67</v>
      </c>
    </row>
    <row r="103" spans="2:7" x14ac:dyDescent="0.25">
      <c r="B103" s="13">
        <v>45640</v>
      </c>
      <c r="C103" s="12">
        <v>0</v>
      </c>
      <c r="D103" s="12">
        <v>0</v>
      </c>
      <c r="E103" t="s">
        <v>33</v>
      </c>
      <c r="F103">
        <v>0</v>
      </c>
      <c r="G103" t="s">
        <v>25</v>
      </c>
    </row>
    <row r="104" spans="2:7" x14ac:dyDescent="0.25">
      <c r="B104" s="13">
        <v>45640</v>
      </c>
      <c r="C104" s="12">
        <v>0.29166666666666669</v>
      </c>
      <c r="D104" s="12">
        <v>0.58333333333333337</v>
      </c>
      <c r="E104" t="s">
        <v>31</v>
      </c>
      <c r="F104">
        <v>0</v>
      </c>
      <c r="G104" t="s">
        <v>66</v>
      </c>
    </row>
    <row r="105" spans="2:7" x14ac:dyDescent="0.25">
      <c r="B105" s="13">
        <v>45640</v>
      </c>
      <c r="C105" s="12">
        <v>0</v>
      </c>
      <c r="D105" s="12">
        <v>0</v>
      </c>
      <c r="E105" t="s">
        <v>30</v>
      </c>
      <c r="F105">
        <v>0</v>
      </c>
      <c r="G105" t="s">
        <v>25</v>
      </c>
    </row>
    <row r="106" spans="2:7" x14ac:dyDescent="0.25">
      <c r="B106" s="13">
        <v>45640</v>
      </c>
      <c r="C106" s="12">
        <v>0.91666666666666663</v>
      </c>
      <c r="D106" s="12">
        <v>0.25</v>
      </c>
      <c r="E106" t="s">
        <v>26</v>
      </c>
      <c r="F106">
        <v>0</v>
      </c>
      <c r="G106" t="s">
        <v>45</v>
      </c>
    </row>
    <row r="107" spans="2:7" x14ac:dyDescent="0.25">
      <c r="B107" s="13">
        <v>45640</v>
      </c>
      <c r="C107" s="12">
        <v>0</v>
      </c>
      <c r="D107" s="12">
        <v>0</v>
      </c>
      <c r="E107" t="s">
        <v>24</v>
      </c>
      <c r="F107">
        <v>0</v>
      </c>
      <c r="G107" t="s">
        <v>25</v>
      </c>
    </row>
    <row r="108" spans="2:7" x14ac:dyDescent="0.25">
      <c r="B108" s="13">
        <v>45640</v>
      </c>
      <c r="C108" s="12">
        <v>0</v>
      </c>
      <c r="D108" s="12">
        <v>0</v>
      </c>
      <c r="E108" t="s">
        <v>23</v>
      </c>
      <c r="F108">
        <v>0</v>
      </c>
      <c r="G108" t="s">
        <v>25</v>
      </c>
    </row>
    <row r="109" spans="2:7" x14ac:dyDescent="0.25">
      <c r="B109" s="13">
        <v>45640</v>
      </c>
      <c r="C109" s="12">
        <v>0</v>
      </c>
      <c r="D109" s="12">
        <v>0</v>
      </c>
      <c r="E109" t="s">
        <v>21</v>
      </c>
      <c r="F109">
        <v>0</v>
      </c>
      <c r="G109" t="s">
        <v>25</v>
      </c>
    </row>
    <row r="110" spans="2:7" x14ac:dyDescent="0.25">
      <c r="B110" s="13">
        <v>45640</v>
      </c>
      <c r="C110" s="12">
        <v>0</v>
      </c>
      <c r="D110" s="12">
        <v>0</v>
      </c>
      <c r="E110" t="s">
        <v>28</v>
      </c>
      <c r="F110">
        <v>0</v>
      </c>
      <c r="G110" t="s">
        <v>25</v>
      </c>
    </row>
    <row r="111" spans="2:7" x14ac:dyDescent="0.25">
      <c r="B111" s="13">
        <v>45641</v>
      </c>
      <c r="C111" s="12">
        <v>0</v>
      </c>
      <c r="D111" s="12">
        <v>0</v>
      </c>
      <c r="E111" t="s">
        <v>33</v>
      </c>
      <c r="F111">
        <v>0</v>
      </c>
      <c r="G111" t="s">
        <v>25</v>
      </c>
    </row>
    <row r="112" spans="2:7" x14ac:dyDescent="0.25">
      <c r="B112" s="13">
        <v>45641</v>
      </c>
      <c r="C112" s="12">
        <v>0.25</v>
      </c>
      <c r="D112" s="12">
        <v>0.58333333333333337</v>
      </c>
      <c r="E112" t="s">
        <v>31</v>
      </c>
      <c r="F112">
        <v>0</v>
      </c>
      <c r="G112" t="s">
        <v>65</v>
      </c>
    </row>
    <row r="113" spans="2:7" x14ac:dyDescent="0.25">
      <c r="B113" s="13">
        <v>45641</v>
      </c>
      <c r="C113" s="12">
        <v>0</v>
      </c>
      <c r="D113" s="12">
        <v>0</v>
      </c>
      <c r="E113" t="s">
        <v>30</v>
      </c>
      <c r="F113">
        <v>0</v>
      </c>
      <c r="G113" t="s">
        <v>25</v>
      </c>
    </row>
    <row r="114" spans="2:7" x14ac:dyDescent="0.25">
      <c r="B114" s="13">
        <v>45641</v>
      </c>
      <c r="C114" s="12">
        <v>0.89583333333333337</v>
      </c>
      <c r="D114" s="12">
        <v>0.20833333333333334</v>
      </c>
      <c r="E114" t="s">
        <v>26</v>
      </c>
      <c r="F114">
        <v>0</v>
      </c>
      <c r="G114" t="s">
        <v>34</v>
      </c>
    </row>
    <row r="115" spans="2:7" x14ac:dyDescent="0.25">
      <c r="B115" s="13">
        <v>45641</v>
      </c>
      <c r="C115" s="12">
        <v>0</v>
      </c>
      <c r="D115" s="12">
        <v>0</v>
      </c>
      <c r="E115" t="s">
        <v>24</v>
      </c>
      <c r="F115">
        <v>0</v>
      </c>
      <c r="G115" t="s">
        <v>25</v>
      </c>
    </row>
    <row r="116" spans="2:7" x14ac:dyDescent="0.25">
      <c r="B116" s="13">
        <v>45641</v>
      </c>
      <c r="C116" s="12">
        <v>0</v>
      </c>
      <c r="D116" s="12">
        <v>0</v>
      </c>
      <c r="E116" t="s">
        <v>23</v>
      </c>
      <c r="F116">
        <v>0</v>
      </c>
      <c r="G116" t="s">
        <v>25</v>
      </c>
    </row>
    <row r="117" spans="2:7" x14ac:dyDescent="0.25">
      <c r="B117" s="13">
        <v>45641</v>
      </c>
      <c r="C117" s="12">
        <v>0</v>
      </c>
      <c r="D117" s="12">
        <v>0</v>
      </c>
      <c r="E117" t="s">
        <v>21</v>
      </c>
      <c r="F117">
        <v>0</v>
      </c>
      <c r="G117" t="s">
        <v>25</v>
      </c>
    </row>
    <row r="118" spans="2:7" x14ac:dyDescent="0.25">
      <c r="B118" s="13">
        <v>45641</v>
      </c>
      <c r="C118" s="12">
        <v>0</v>
      </c>
      <c r="D118" s="12">
        <v>0</v>
      </c>
      <c r="E118" t="s">
        <v>28</v>
      </c>
      <c r="F118">
        <v>0</v>
      </c>
      <c r="G118" t="s">
        <v>25</v>
      </c>
    </row>
    <row r="119" spans="2:7" x14ac:dyDescent="0.25">
      <c r="B119" s="13">
        <v>45642</v>
      </c>
      <c r="C119" s="12">
        <v>0.5</v>
      </c>
      <c r="D119" s="12">
        <v>0.875</v>
      </c>
      <c r="E119" t="s">
        <v>33</v>
      </c>
      <c r="F119">
        <v>0</v>
      </c>
      <c r="G119" t="s">
        <v>60</v>
      </c>
    </row>
    <row r="120" spans="2:7" x14ac:dyDescent="0.25">
      <c r="B120" s="13">
        <v>45642</v>
      </c>
      <c r="C120" s="12">
        <v>0.16666666666666666</v>
      </c>
      <c r="D120" s="12">
        <v>0.5</v>
      </c>
      <c r="E120" t="s">
        <v>31</v>
      </c>
      <c r="F120">
        <v>0</v>
      </c>
      <c r="G120" t="s">
        <v>64</v>
      </c>
    </row>
    <row r="121" spans="2:7" x14ac:dyDescent="0.25">
      <c r="B121" s="13">
        <v>45642</v>
      </c>
      <c r="C121" s="12">
        <v>0.33333333333333331</v>
      </c>
      <c r="D121" s="12">
        <v>0.75</v>
      </c>
      <c r="E121" t="s">
        <v>30</v>
      </c>
      <c r="F121">
        <v>60</v>
      </c>
      <c r="G121" t="s">
        <v>22</v>
      </c>
    </row>
    <row r="122" spans="2:7" x14ac:dyDescent="0.25">
      <c r="B122" s="13">
        <v>45642</v>
      </c>
      <c r="C122" s="12">
        <v>0.89583333333333337</v>
      </c>
      <c r="D122" s="12">
        <v>0.20833333333333334</v>
      </c>
      <c r="E122" t="s">
        <v>26</v>
      </c>
      <c r="F122">
        <v>0</v>
      </c>
      <c r="G122" t="s">
        <v>59</v>
      </c>
    </row>
    <row r="123" spans="2:7" x14ac:dyDescent="0.25">
      <c r="B123" s="13">
        <v>45642</v>
      </c>
      <c r="C123" s="12">
        <v>0.33333333333333331</v>
      </c>
      <c r="D123" s="12">
        <v>0.75</v>
      </c>
      <c r="E123" t="s">
        <v>24</v>
      </c>
      <c r="F123">
        <v>60</v>
      </c>
      <c r="G123" t="s">
        <v>22</v>
      </c>
    </row>
    <row r="124" spans="2:7" x14ac:dyDescent="0.25">
      <c r="B124" s="13">
        <v>45642</v>
      </c>
      <c r="C124" s="12">
        <v>0.33333333333333331</v>
      </c>
      <c r="D124" s="12">
        <v>0.75</v>
      </c>
      <c r="E124" t="s">
        <v>23</v>
      </c>
      <c r="F124">
        <v>60</v>
      </c>
      <c r="G124" t="s">
        <v>63</v>
      </c>
    </row>
    <row r="125" spans="2:7" x14ac:dyDescent="0.25">
      <c r="B125" s="13">
        <v>45642</v>
      </c>
      <c r="C125" s="12">
        <v>0.33333333333333331</v>
      </c>
      <c r="D125" s="12">
        <v>0.75</v>
      </c>
      <c r="E125" t="s">
        <v>21</v>
      </c>
      <c r="F125">
        <v>60</v>
      </c>
      <c r="G125" t="s">
        <v>22</v>
      </c>
    </row>
    <row r="126" spans="2:7" x14ac:dyDescent="0.25">
      <c r="B126" s="13">
        <v>45642</v>
      </c>
      <c r="C126" s="12">
        <v>0.33333333333333331</v>
      </c>
      <c r="D126" s="12">
        <v>0.75</v>
      </c>
      <c r="E126" t="s">
        <v>28</v>
      </c>
      <c r="F126">
        <v>60</v>
      </c>
      <c r="G126" t="s">
        <v>22</v>
      </c>
    </row>
    <row r="127" spans="2:7" x14ac:dyDescent="0.25">
      <c r="B127" s="13">
        <v>45643</v>
      </c>
      <c r="C127" s="12">
        <v>0.5</v>
      </c>
      <c r="D127" s="12">
        <v>0.875</v>
      </c>
      <c r="E127" t="s">
        <v>33</v>
      </c>
      <c r="F127">
        <v>0</v>
      </c>
      <c r="G127" t="s">
        <v>62</v>
      </c>
    </row>
    <row r="128" spans="2:7" x14ac:dyDescent="0.25">
      <c r="B128" s="13">
        <v>45643</v>
      </c>
      <c r="C128" s="12">
        <v>0.16666666666666666</v>
      </c>
      <c r="D128" s="12">
        <v>0.5</v>
      </c>
      <c r="E128" t="s">
        <v>31</v>
      </c>
      <c r="F128">
        <v>0</v>
      </c>
      <c r="G128" t="s">
        <v>54</v>
      </c>
    </row>
    <row r="129" spans="2:7" x14ac:dyDescent="0.25">
      <c r="B129" s="13">
        <v>45643</v>
      </c>
      <c r="C129" s="12">
        <v>0.33333333333333331</v>
      </c>
      <c r="D129" s="12">
        <v>0.75</v>
      </c>
      <c r="E129" t="s">
        <v>30</v>
      </c>
      <c r="F129">
        <v>60</v>
      </c>
      <c r="G129" t="s">
        <v>58</v>
      </c>
    </row>
    <row r="130" spans="2:7" x14ac:dyDescent="0.25">
      <c r="B130" s="13">
        <v>45643</v>
      </c>
      <c r="C130" s="12">
        <v>0.89583333333333337</v>
      </c>
      <c r="D130" s="12">
        <v>0.20833333333333334</v>
      </c>
      <c r="E130" t="s">
        <v>26</v>
      </c>
      <c r="F130">
        <v>0</v>
      </c>
      <c r="G130" t="s">
        <v>53</v>
      </c>
    </row>
    <row r="131" spans="2:7" x14ac:dyDescent="0.25">
      <c r="B131" s="13">
        <v>45643</v>
      </c>
      <c r="C131" s="12">
        <v>0.33333333333333331</v>
      </c>
      <c r="D131" s="12">
        <v>0.75</v>
      </c>
      <c r="E131" t="s">
        <v>24</v>
      </c>
      <c r="F131">
        <v>60</v>
      </c>
      <c r="G131" t="s">
        <v>58</v>
      </c>
    </row>
    <row r="132" spans="2:7" x14ac:dyDescent="0.25">
      <c r="B132" s="13">
        <v>45643</v>
      </c>
      <c r="C132" s="12">
        <v>0.33333333333333331</v>
      </c>
      <c r="D132" s="12">
        <v>0.70833333333333337</v>
      </c>
      <c r="E132" t="s">
        <v>23</v>
      </c>
      <c r="F132">
        <v>60</v>
      </c>
      <c r="G132" t="s">
        <v>61</v>
      </c>
    </row>
    <row r="133" spans="2:7" x14ac:dyDescent="0.25">
      <c r="B133" s="13">
        <v>45643</v>
      </c>
      <c r="C133" s="12">
        <v>0.33333333333333331</v>
      </c>
      <c r="D133" s="12">
        <v>0.75</v>
      </c>
      <c r="E133" t="s">
        <v>21</v>
      </c>
      <c r="F133">
        <v>60</v>
      </c>
      <c r="G133" t="s">
        <v>22</v>
      </c>
    </row>
    <row r="134" spans="2:7" x14ac:dyDescent="0.25">
      <c r="B134" s="13">
        <v>45643</v>
      </c>
      <c r="C134" s="12">
        <v>0.33333333333333331</v>
      </c>
      <c r="D134" s="12">
        <v>0.66666666666666663</v>
      </c>
      <c r="E134" t="s">
        <v>28</v>
      </c>
      <c r="F134">
        <v>60</v>
      </c>
      <c r="G134" t="s">
        <v>18</v>
      </c>
    </row>
    <row r="135" spans="2:7" x14ac:dyDescent="0.25">
      <c r="B135" s="13">
        <v>45644</v>
      </c>
      <c r="C135" s="12">
        <v>0.5</v>
      </c>
      <c r="D135" s="12">
        <v>0.875</v>
      </c>
      <c r="E135" t="s">
        <v>33</v>
      </c>
      <c r="F135">
        <v>0</v>
      </c>
      <c r="G135" t="s">
        <v>60</v>
      </c>
    </row>
    <row r="136" spans="2:7" x14ac:dyDescent="0.25">
      <c r="B136" s="13">
        <v>45644</v>
      </c>
      <c r="C136" s="12">
        <v>0.16666666666666666</v>
      </c>
      <c r="D136" s="12">
        <v>0.5</v>
      </c>
      <c r="E136" t="s">
        <v>31</v>
      </c>
      <c r="F136">
        <v>0</v>
      </c>
      <c r="G136" t="s">
        <v>54</v>
      </c>
    </row>
    <row r="137" spans="2:7" x14ac:dyDescent="0.25">
      <c r="B137" s="13">
        <v>45644</v>
      </c>
      <c r="C137" s="12">
        <v>0.33333333333333331</v>
      </c>
      <c r="D137" s="12">
        <v>0.75</v>
      </c>
      <c r="E137" t="s">
        <v>30</v>
      </c>
      <c r="F137">
        <v>60</v>
      </c>
      <c r="G137" t="s">
        <v>22</v>
      </c>
    </row>
    <row r="138" spans="2:7" x14ac:dyDescent="0.25">
      <c r="B138" s="13">
        <v>45644</v>
      </c>
      <c r="C138" s="12">
        <v>0.89583333333333337</v>
      </c>
      <c r="D138" s="12">
        <v>0.20833333333333334</v>
      </c>
      <c r="E138" t="s">
        <v>26</v>
      </c>
      <c r="F138">
        <v>0</v>
      </c>
      <c r="G138" t="s">
        <v>59</v>
      </c>
    </row>
    <row r="139" spans="2:7" x14ac:dyDescent="0.25">
      <c r="B139" s="13">
        <v>45644</v>
      </c>
      <c r="C139" s="12">
        <v>0.33333333333333331</v>
      </c>
      <c r="D139" s="12">
        <v>0.75</v>
      </c>
      <c r="E139" t="s">
        <v>24</v>
      </c>
      <c r="F139">
        <v>60</v>
      </c>
      <c r="G139" t="s">
        <v>58</v>
      </c>
    </row>
    <row r="140" spans="2:7" x14ac:dyDescent="0.25">
      <c r="B140" s="13">
        <v>45644</v>
      </c>
      <c r="C140" s="12">
        <v>0.33333333333333331</v>
      </c>
      <c r="D140" s="12">
        <v>0.66666666666666663</v>
      </c>
      <c r="E140" t="s">
        <v>23</v>
      </c>
      <c r="F140">
        <v>60</v>
      </c>
      <c r="G140" t="s">
        <v>57</v>
      </c>
    </row>
    <row r="141" spans="2:7" x14ac:dyDescent="0.25">
      <c r="B141" s="13">
        <v>45644</v>
      </c>
      <c r="C141" s="12">
        <v>0.54166666666666663</v>
      </c>
      <c r="D141" s="12">
        <v>0.91666666666666663</v>
      </c>
      <c r="E141" t="s">
        <v>21</v>
      </c>
      <c r="F141">
        <v>0</v>
      </c>
      <c r="G141" t="s">
        <v>56</v>
      </c>
    </row>
    <row r="142" spans="2:7" x14ac:dyDescent="0.25">
      <c r="B142" s="13">
        <v>45644</v>
      </c>
      <c r="C142" s="12">
        <v>0.33333333333333331</v>
      </c>
      <c r="D142" s="12">
        <v>0.66666666666666663</v>
      </c>
      <c r="E142" t="s">
        <v>28</v>
      </c>
      <c r="F142">
        <v>60</v>
      </c>
      <c r="G142" t="s">
        <v>18</v>
      </c>
    </row>
    <row r="143" spans="2:7" x14ac:dyDescent="0.25">
      <c r="B143" s="13">
        <v>45645</v>
      </c>
      <c r="C143" s="12">
        <v>0.5</v>
      </c>
      <c r="D143" s="12">
        <v>0.875</v>
      </c>
      <c r="E143" t="s">
        <v>33</v>
      </c>
      <c r="F143">
        <v>0</v>
      </c>
      <c r="G143" t="s">
        <v>55</v>
      </c>
    </row>
    <row r="144" spans="2:7" x14ac:dyDescent="0.25">
      <c r="B144" s="13">
        <v>45645</v>
      </c>
      <c r="C144" s="12">
        <v>0.16666666666666666</v>
      </c>
      <c r="D144" s="12">
        <v>0.5</v>
      </c>
      <c r="E144" t="s">
        <v>31</v>
      </c>
      <c r="F144">
        <v>0</v>
      </c>
      <c r="G144" t="s">
        <v>54</v>
      </c>
    </row>
    <row r="145" spans="2:7" x14ac:dyDescent="0.25">
      <c r="B145" s="13">
        <v>45645</v>
      </c>
      <c r="C145" s="12">
        <v>0.45833333333333331</v>
      </c>
      <c r="D145" s="12">
        <v>0.75</v>
      </c>
      <c r="E145" t="s">
        <v>30</v>
      </c>
      <c r="F145">
        <v>0</v>
      </c>
      <c r="G145" t="s">
        <v>18</v>
      </c>
    </row>
    <row r="146" spans="2:7" x14ac:dyDescent="0.25">
      <c r="B146" s="13">
        <v>45645</v>
      </c>
      <c r="C146" s="12">
        <v>0.89583333333333337</v>
      </c>
      <c r="D146" s="12">
        <v>0.20833333333333334</v>
      </c>
      <c r="E146" t="s">
        <v>26</v>
      </c>
      <c r="F146">
        <v>0</v>
      </c>
      <c r="G146" t="s">
        <v>53</v>
      </c>
    </row>
    <row r="147" spans="2:7" x14ac:dyDescent="0.25">
      <c r="B147" s="13">
        <v>45645</v>
      </c>
      <c r="C147" s="12">
        <v>0.125</v>
      </c>
      <c r="D147" s="12">
        <v>0.45833333333333331</v>
      </c>
      <c r="E147" t="s">
        <v>24</v>
      </c>
      <c r="F147">
        <v>0</v>
      </c>
      <c r="G147" t="s">
        <v>18</v>
      </c>
    </row>
    <row r="148" spans="2:7" x14ac:dyDescent="0.25">
      <c r="B148" s="13">
        <v>45645</v>
      </c>
      <c r="C148" s="12">
        <v>0.33333333333333331</v>
      </c>
      <c r="D148" s="12">
        <v>0.66666666666666663</v>
      </c>
      <c r="E148" t="s">
        <v>23</v>
      </c>
      <c r="F148">
        <v>60</v>
      </c>
      <c r="G148" t="s">
        <v>52</v>
      </c>
    </row>
    <row r="149" spans="2:7" x14ac:dyDescent="0.25">
      <c r="B149" s="13">
        <v>45645</v>
      </c>
      <c r="C149" s="12">
        <v>0.54166666666666663</v>
      </c>
      <c r="D149" s="12">
        <v>0.91666666666666663</v>
      </c>
      <c r="E149" t="s">
        <v>21</v>
      </c>
      <c r="F149">
        <v>0</v>
      </c>
      <c r="G149" t="s">
        <v>51</v>
      </c>
    </row>
    <row r="150" spans="2:7" x14ac:dyDescent="0.25">
      <c r="B150" s="13">
        <v>45645</v>
      </c>
      <c r="C150" s="12">
        <v>0.33333333333333331</v>
      </c>
      <c r="D150" s="12">
        <v>0.66666666666666663</v>
      </c>
      <c r="E150" t="s">
        <v>28</v>
      </c>
      <c r="F150">
        <v>60</v>
      </c>
      <c r="G150" t="s">
        <v>18</v>
      </c>
    </row>
    <row r="151" spans="2:7" x14ac:dyDescent="0.25">
      <c r="B151" s="13">
        <v>45645</v>
      </c>
      <c r="C151" s="12">
        <v>0.33333333333333331</v>
      </c>
      <c r="D151" s="12">
        <v>0.75</v>
      </c>
      <c r="E151" t="s">
        <v>19</v>
      </c>
      <c r="F151">
        <v>60</v>
      </c>
      <c r="G151" t="s">
        <v>22</v>
      </c>
    </row>
    <row r="152" spans="2:7" x14ac:dyDescent="0.25">
      <c r="B152" s="13">
        <v>45646</v>
      </c>
      <c r="C152" s="12">
        <v>0.625</v>
      </c>
      <c r="D152" s="12">
        <v>0.95833333333333337</v>
      </c>
      <c r="E152" t="s">
        <v>33</v>
      </c>
      <c r="F152">
        <v>20</v>
      </c>
      <c r="G152" t="s">
        <v>50</v>
      </c>
    </row>
    <row r="153" spans="2:7" x14ac:dyDescent="0.25">
      <c r="B153" s="13">
        <v>45646</v>
      </c>
      <c r="C153" s="12">
        <v>0</v>
      </c>
      <c r="D153" s="12">
        <v>0</v>
      </c>
      <c r="E153" t="s">
        <v>31</v>
      </c>
      <c r="F153">
        <v>0</v>
      </c>
      <c r="G153" t="s">
        <v>25</v>
      </c>
    </row>
    <row r="154" spans="2:7" x14ac:dyDescent="0.25">
      <c r="B154" s="13">
        <v>45646</v>
      </c>
      <c r="C154" s="12">
        <v>0.20833333333333334</v>
      </c>
      <c r="D154" s="12">
        <v>0.5</v>
      </c>
      <c r="E154" t="s">
        <v>30</v>
      </c>
      <c r="F154">
        <v>0</v>
      </c>
      <c r="G154" t="s">
        <v>49</v>
      </c>
    </row>
    <row r="155" spans="2:7" x14ac:dyDescent="0.25">
      <c r="B155" s="13">
        <v>45646</v>
      </c>
      <c r="C155" s="12">
        <v>0.95833333333333337</v>
      </c>
      <c r="D155" s="12">
        <v>0.29166666666666669</v>
      </c>
      <c r="E155" t="s">
        <v>26</v>
      </c>
      <c r="F155">
        <v>20</v>
      </c>
      <c r="G155" t="s">
        <v>48</v>
      </c>
    </row>
    <row r="156" spans="2:7" x14ac:dyDescent="0.25">
      <c r="B156" s="13">
        <v>45646</v>
      </c>
      <c r="C156" s="12">
        <v>0.33333333333333331</v>
      </c>
      <c r="D156" s="12">
        <v>0.75</v>
      </c>
      <c r="E156" t="s">
        <v>24</v>
      </c>
      <c r="F156">
        <v>60</v>
      </c>
      <c r="G156" t="s">
        <v>47</v>
      </c>
    </row>
    <row r="157" spans="2:7" x14ac:dyDescent="0.25">
      <c r="B157" s="13">
        <v>45646</v>
      </c>
      <c r="C157" s="12">
        <v>0</v>
      </c>
      <c r="D157" s="12">
        <v>0</v>
      </c>
      <c r="E157" t="s">
        <v>23</v>
      </c>
      <c r="F157">
        <v>0</v>
      </c>
      <c r="G157" t="s">
        <v>25</v>
      </c>
    </row>
    <row r="158" spans="2:7" x14ac:dyDescent="0.25">
      <c r="B158" s="13">
        <v>45646</v>
      </c>
      <c r="C158" s="12">
        <v>0.5</v>
      </c>
      <c r="D158" s="12">
        <v>0.70833333333333337</v>
      </c>
      <c r="E158" t="s">
        <v>21</v>
      </c>
      <c r="F158">
        <v>0</v>
      </c>
      <c r="G158" t="s">
        <v>38</v>
      </c>
    </row>
    <row r="159" spans="2:7" x14ac:dyDescent="0.25">
      <c r="B159" s="13">
        <v>45646</v>
      </c>
      <c r="C159" s="12">
        <v>0</v>
      </c>
      <c r="D159" s="12">
        <v>0</v>
      </c>
      <c r="E159" t="s">
        <v>28</v>
      </c>
      <c r="F159">
        <v>0</v>
      </c>
      <c r="G159" t="s">
        <v>25</v>
      </c>
    </row>
    <row r="160" spans="2:7" x14ac:dyDescent="0.25">
      <c r="B160" s="13">
        <v>45646</v>
      </c>
      <c r="C160" s="12">
        <v>0.33333333333333331</v>
      </c>
      <c r="D160" s="12">
        <v>0.75</v>
      </c>
      <c r="E160" t="s">
        <v>19</v>
      </c>
      <c r="F160">
        <v>60</v>
      </c>
      <c r="G160" t="s">
        <v>22</v>
      </c>
    </row>
    <row r="161" spans="2:7" x14ac:dyDescent="0.25">
      <c r="B161" s="13">
        <v>45647</v>
      </c>
      <c r="C161" s="12">
        <v>0</v>
      </c>
      <c r="D161" s="12">
        <v>0</v>
      </c>
      <c r="E161" t="s">
        <v>33</v>
      </c>
      <c r="F161">
        <v>0</v>
      </c>
      <c r="G161" t="s">
        <v>25</v>
      </c>
    </row>
    <row r="162" spans="2:7" x14ac:dyDescent="0.25">
      <c r="B162" s="13">
        <v>45647</v>
      </c>
      <c r="C162" s="12">
        <v>0</v>
      </c>
      <c r="D162" s="12">
        <v>0</v>
      </c>
      <c r="E162" t="s">
        <v>31</v>
      </c>
      <c r="F162">
        <v>0</v>
      </c>
      <c r="G162" t="s">
        <v>25</v>
      </c>
    </row>
    <row r="163" spans="2:7" x14ac:dyDescent="0.25">
      <c r="B163" s="13">
        <v>45647</v>
      </c>
      <c r="C163" s="12">
        <v>0</v>
      </c>
      <c r="D163" s="12">
        <v>0</v>
      </c>
      <c r="E163" t="s">
        <v>30</v>
      </c>
      <c r="F163">
        <v>0</v>
      </c>
      <c r="G163" t="s">
        <v>25</v>
      </c>
    </row>
    <row r="164" spans="2:7" x14ac:dyDescent="0.25">
      <c r="B164" s="13">
        <v>45647</v>
      </c>
      <c r="C164" s="12">
        <v>0</v>
      </c>
      <c r="D164" s="12">
        <v>0</v>
      </c>
      <c r="E164" t="s">
        <v>26</v>
      </c>
      <c r="F164">
        <v>0</v>
      </c>
      <c r="G164" t="s">
        <v>25</v>
      </c>
    </row>
    <row r="165" spans="2:7" x14ac:dyDescent="0.25">
      <c r="B165" s="13">
        <v>45647</v>
      </c>
      <c r="C165" s="12">
        <v>0</v>
      </c>
      <c r="D165" s="12">
        <v>0</v>
      </c>
      <c r="E165" t="s">
        <v>24</v>
      </c>
      <c r="F165">
        <v>0</v>
      </c>
      <c r="G165" t="s">
        <v>25</v>
      </c>
    </row>
    <row r="166" spans="2:7" x14ac:dyDescent="0.25">
      <c r="B166" s="13">
        <v>45647</v>
      </c>
      <c r="C166" s="12">
        <v>0.29166666666666669</v>
      </c>
      <c r="D166" s="12">
        <v>0.58333333333333337</v>
      </c>
      <c r="E166" t="s">
        <v>23</v>
      </c>
      <c r="F166">
        <v>0</v>
      </c>
      <c r="G166" t="s">
        <v>46</v>
      </c>
    </row>
    <row r="167" spans="2:7" x14ac:dyDescent="0.25">
      <c r="B167" s="13">
        <v>45647</v>
      </c>
      <c r="C167" s="12">
        <v>0</v>
      </c>
      <c r="D167" s="12">
        <v>0</v>
      </c>
      <c r="E167" t="s">
        <v>21</v>
      </c>
      <c r="F167">
        <v>0</v>
      </c>
      <c r="G167" t="s">
        <v>25</v>
      </c>
    </row>
    <row r="168" spans="2:7" x14ac:dyDescent="0.25">
      <c r="B168" s="13">
        <v>45647</v>
      </c>
      <c r="C168" s="12">
        <v>0.91666666666666663</v>
      </c>
      <c r="D168" s="12">
        <v>0.25</v>
      </c>
      <c r="E168" t="s">
        <v>28</v>
      </c>
      <c r="F168">
        <v>20</v>
      </c>
      <c r="G168" t="s">
        <v>45</v>
      </c>
    </row>
    <row r="169" spans="2:7" x14ac:dyDescent="0.25">
      <c r="B169" s="13">
        <v>45647</v>
      </c>
      <c r="C169" s="12">
        <v>0.29166666666666669</v>
      </c>
      <c r="D169" s="12">
        <v>0.58333333333333337</v>
      </c>
      <c r="E169" t="s">
        <v>19</v>
      </c>
      <c r="F169">
        <v>0</v>
      </c>
      <c r="G169" t="s">
        <v>18</v>
      </c>
    </row>
    <row r="170" spans="2:7" x14ac:dyDescent="0.25">
      <c r="B170" s="13">
        <v>45648</v>
      </c>
      <c r="C170" s="12">
        <v>0</v>
      </c>
      <c r="D170" s="12">
        <v>0</v>
      </c>
      <c r="E170" t="s">
        <v>33</v>
      </c>
      <c r="F170">
        <v>0</v>
      </c>
      <c r="G170" t="s">
        <v>25</v>
      </c>
    </row>
    <row r="171" spans="2:7" x14ac:dyDescent="0.25">
      <c r="B171" s="13">
        <v>45648</v>
      </c>
      <c r="C171" s="12">
        <v>0</v>
      </c>
      <c r="D171" s="12">
        <v>0</v>
      </c>
      <c r="E171" t="s">
        <v>31</v>
      </c>
      <c r="F171">
        <v>0</v>
      </c>
      <c r="G171" t="s">
        <v>25</v>
      </c>
    </row>
    <row r="172" spans="2:7" x14ac:dyDescent="0.25">
      <c r="B172" s="13">
        <v>45648</v>
      </c>
      <c r="C172" s="12">
        <v>0</v>
      </c>
      <c r="D172" s="12">
        <v>0</v>
      </c>
      <c r="E172" t="s">
        <v>30</v>
      </c>
      <c r="F172">
        <v>0</v>
      </c>
      <c r="G172" t="s">
        <v>25</v>
      </c>
    </row>
    <row r="173" spans="2:7" x14ac:dyDescent="0.25">
      <c r="B173" s="13">
        <v>45648</v>
      </c>
      <c r="C173" s="12">
        <v>0</v>
      </c>
      <c r="D173" s="12">
        <v>0</v>
      </c>
      <c r="E173" t="s">
        <v>26</v>
      </c>
      <c r="F173">
        <v>0</v>
      </c>
      <c r="G173" t="s">
        <v>25</v>
      </c>
    </row>
    <row r="174" spans="2:7" x14ac:dyDescent="0.25">
      <c r="B174" s="13">
        <v>45648</v>
      </c>
      <c r="C174" s="12">
        <v>0</v>
      </c>
      <c r="D174" s="12">
        <v>0</v>
      </c>
      <c r="E174" t="s">
        <v>24</v>
      </c>
      <c r="F174">
        <v>0</v>
      </c>
      <c r="G174" t="s">
        <v>25</v>
      </c>
    </row>
    <row r="175" spans="2:7" x14ac:dyDescent="0.25">
      <c r="B175" s="13">
        <v>45648</v>
      </c>
      <c r="C175" s="12">
        <v>0.25</v>
      </c>
      <c r="D175" s="12">
        <v>0.58333333333333337</v>
      </c>
      <c r="E175" t="s">
        <v>23</v>
      </c>
      <c r="F175">
        <v>20</v>
      </c>
      <c r="G175" t="s">
        <v>44</v>
      </c>
    </row>
    <row r="176" spans="2:7" x14ac:dyDescent="0.25">
      <c r="B176" s="13">
        <v>45648</v>
      </c>
      <c r="C176" s="12">
        <v>0</v>
      </c>
      <c r="D176" s="12">
        <v>0</v>
      </c>
      <c r="E176" t="s">
        <v>21</v>
      </c>
      <c r="F176">
        <v>0</v>
      </c>
      <c r="G176" t="s">
        <v>25</v>
      </c>
    </row>
    <row r="177" spans="2:7" x14ac:dyDescent="0.25">
      <c r="B177" s="13">
        <v>45648</v>
      </c>
      <c r="C177" s="12">
        <v>0.89583333333333337</v>
      </c>
      <c r="D177" s="12">
        <v>0.20833333333333334</v>
      </c>
      <c r="E177" t="s">
        <v>28</v>
      </c>
      <c r="F177">
        <v>0</v>
      </c>
      <c r="G177" t="s">
        <v>43</v>
      </c>
    </row>
    <row r="178" spans="2:7" x14ac:dyDescent="0.25">
      <c r="B178" s="13">
        <v>45648</v>
      </c>
      <c r="C178" s="12">
        <v>0</v>
      </c>
      <c r="D178" s="12">
        <v>0</v>
      </c>
      <c r="E178" t="s">
        <v>19</v>
      </c>
      <c r="F178">
        <v>0</v>
      </c>
      <c r="G178" t="s">
        <v>25</v>
      </c>
    </row>
    <row r="179" spans="2:7" x14ac:dyDescent="0.25">
      <c r="B179" s="13">
        <v>45649</v>
      </c>
      <c r="C179" s="12">
        <v>0.33333333333333331</v>
      </c>
      <c r="D179" s="12">
        <v>0.75</v>
      </c>
      <c r="E179" t="s">
        <v>33</v>
      </c>
      <c r="F179">
        <v>60</v>
      </c>
      <c r="G179" t="s">
        <v>20</v>
      </c>
    </row>
    <row r="180" spans="2:7" x14ac:dyDescent="0.25">
      <c r="B180" s="13">
        <v>45649</v>
      </c>
      <c r="C180" s="12">
        <v>0.33333333333333331</v>
      </c>
      <c r="D180" s="12">
        <v>0.75</v>
      </c>
      <c r="E180" t="s">
        <v>31</v>
      </c>
      <c r="F180">
        <v>60</v>
      </c>
      <c r="G180" t="s">
        <v>22</v>
      </c>
    </row>
    <row r="181" spans="2:7" x14ac:dyDescent="0.25">
      <c r="B181" s="13">
        <v>45649</v>
      </c>
      <c r="C181" s="12">
        <v>0.33333333333333331</v>
      </c>
      <c r="D181" s="12">
        <v>0.75</v>
      </c>
      <c r="E181" t="s">
        <v>30</v>
      </c>
      <c r="F181">
        <v>60</v>
      </c>
      <c r="G181" t="s">
        <v>27</v>
      </c>
    </row>
    <row r="182" spans="2:7" x14ac:dyDescent="0.25">
      <c r="B182" s="13">
        <v>45649</v>
      </c>
      <c r="C182" s="12">
        <v>0.89583333333333337</v>
      </c>
      <c r="D182" s="12">
        <v>0.20833333333333334</v>
      </c>
      <c r="E182" t="s">
        <v>28</v>
      </c>
      <c r="F182">
        <v>0</v>
      </c>
      <c r="G182" t="s">
        <v>34</v>
      </c>
    </row>
    <row r="183" spans="2:7" x14ac:dyDescent="0.25">
      <c r="B183" s="13">
        <v>45649</v>
      </c>
      <c r="C183" s="12">
        <v>0.54166666666666663</v>
      </c>
      <c r="D183" s="12">
        <v>0.91666666666666663</v>
      </c>
      <c r="E183" t="s">
        <v>26</v>
      </c>
      <c r="F183">
        <v>60</v>
      </c>
      <c r="G183" t="s">
        <v>40</v>
      </c>
    </row>
    <row r="184" spans="2:7" x14ac:dyDescent="0.25">
      <c r="B184" s="13">
        <v>45649</v>
      </c>
      <c r="C184" s="12">
        <v>0.33333333333333331</v>
      </c>
      <c r="D184" s="12">
        <v>0.75</v>
      </c>
      <c r="E184" t="s">
        <v>24</v>
      </c>
      <c r="F184">
        <v>60</v>
      </c>
      <c r="G184" t="s">
        <v>22</v>
      </c>
    </row>
    <row r="185" spans="2:7" x14ac:dyDescent="0.25">
      <c r="B185" s="13">
        <v>45649</v>
      </c>
      <c r="C185" s="12">
        <v>0.16666666666666666</v>
      </c>
      <c r="D185" s="12">
        <v>0.5</v>
      </c>
      <c r="E185" t="s">
        <v>23</v>
      </c>
      <c r="F185">
        <v>20</v>
      </c>
      <c r="G185" t="s">
        <v>29</v>
      </c>
    </row>
    <row r="186" spans="2:7" x14ac:dyDescent="0.25">
      <c r="B186" s="13">
        <v>45649</v>
      </c>
      <c r="C186" s="12">
        <v>0</v>
      </c>
      <c r="D186" s="12">
        <v>0</v>
      </c>
      <c r="E186" t="s">
        <v>21</v>
      </c>
      <c r="F186">
        <v>0</v>
      </c>
      <c r="G186" t="s">
        <v>17</v>
      </c>
    </row>
    <row r="187" spans="2:7" x14ac:dyDescent="0.25">
      <c r="B187" s="13">
        <v>45649</v>
      </c>
      <c r="C187" s="12">
        <v>0.33333333333333331</v>
      </c>
      <c r="D187" s="12">
        <v>0.75</v>
      </c>
      <c r="E187" t="s">
        <v>19</v>
      </c>
      <c r="F187">
        <v>60</v>
      </c>
      <c r="G187" t="s">
        <v>22</v>
      </c>
    </row>
    <row r="188" spans="2:7" x14ac:dyDescent="0.25">
      <c r="B188" s="13">
        <v>45650</v>
      </c>
      <c r="C188" s="12">
        <v>0</v>
      </c>
      <c r="D188" s="12">
        <v>0</v>
      </c>
      <c r="E188" t="s">
        <v>33</v>
      </c>
      <c r="F188">
        <v>0</v>
      </c>
      <c r="G188" t="s">
        <v>25</v>
      </c>
    </row>
    <row r="189" spans="2:7" x14ac:dyDescent="0.25">
      <c r="B189" s="13">
        <v>45650</v>
      </c>
      <c r="C189" s="12">
        <v>0</v>
      </c>
      <c r="D189" s="12">
        <v>0</v>
      </c>
      <c r="E189" t="s">
        <v>31</v>
      </c>
      <c r="F189">
        <v>0</v>
      </c>
      <c r="G189" t="s">
        <v>25</v>
      </c>
    </row>
    <row r="190" spans="2:7" x14ac:dyDescent="0.25">
      <c r="B190" s="13">
        <v>45650</v>
      </c>
      <c r="C190" s="12">
        <v>0.33333333333333331</v>
      </c>
      <c r="D190" s="12">
        <v>0.75</v>
      </c>
      <c r="E190" t="s">
        <v>30</v>
      </c>
      <c r="F190">
        <v>60</v>
      </c>
      <c r="G190" t="s">
        <v>27</v>
      </c>
    </row>
    <row r="191" spans="2:7" x14ac:dyDescent="0.25">
      <c r="B191" s="13">
        <v>45650</v>
      </c>
      <c r="C191" s="12">
        <v>0.89583333333333337</v>
      </c>
      <c r="D191" s="12">
        <v>0.20833333333333334</v>
      </c>
      <c r="E191" t="s">
        <v>28</v>
      </c>
      <c r="F191">
        <v>0</v>
      </c>
      <c r="G191" t="s">
        <v>34</v>
      </c>
    </row>
    <row r="192" spans="2:7" x14ac:dyDescent="0.25">
      <c r="B192" s="13">
        <v>45650</v>
      </c>
      <c r="C192" s="12">
        <v>0.33333333333333331</v>
      </c>
      <c r="D192" s="12">
        <v>0.75</v>
      </c>
      <c r="E192" t="s">
        <v>26</v>
      </c>
      <c r="F192">
        <v>60</v>
      </c>
      <c r="G192" t="s">
        <v>27</v>
      </c>
    </row>
    <row r="193" spans="2:7" x14ac:dyDescent="0.25">
      <c r="B193" s="13">
        <v>45650</v>
      </c>
      <c r="C193" s="12">
        <v>0.33333333333333331</v>
      </c>
      <c r="D193" s="12">
        <v>0.75</v>
      </c>
      <c r="E193" t="s">
        <v>24</v>
      </c>
      <c r="F193">
        <v>60</v>
      </c>
      <c r="G193" t="s">
        <v>22</v>
      </c>
    </row>
    <row r="194" spans="2:7" x14ac:dyDescent="0.25">
      <c r="B194" s="13">
        <v>45650</v>
      </c>
      <c r="C194" s="12">
        <v>0.16666666666666666</v>
      </c>
      <c r="D194" s="12">
        <v>0.5</v>
      </c>
      <c r="E194" t="s">
        <v>23</v>
      </c>
      <c r="F194">
        <v>20</v>
      </c>
      <c r="G194" t="s">
        <v>29</v>
      </c>
    </row>
    <row r="195" spans="2:7" x14ac:dyDescent="0.25">
      <c r="B195" s="13">
        <v>45650</v>
      </c>
      <c r="C195" s="12">
        <v>0</v>
      </c>
      <c r="D195" s="12">
        <v>0</v>
      </c>
      <c r="E195" t="s">
        <v>21</v>
      </c>
      <c r="F195">
        <v>0</v>
      </c>
      <c r="G195" t="s">
        <v>17</v>
      </c>
    </row>
    <row r="196" spans="2:7" x14ac:dyDescent="0.25">
      <c r="B196" s="13">
        <v>45650</v>
      </c>
      <c r="C196" s="12">
        <v>0.33333333333333331</v>
      </c>
      <c r="D196" s="12">
        <v>0.75</v>
      </c>
      <c r="E196" t="s">
        <v>19</v>
      </c>
      <c r="F196">
        <v>60</v>
      </c>
      <c r="G196" t="s">
        <v>18</v>
      </c>
    </row>
    <row r="197" spans="2:7" x14ac:dyDescent="0.25">
      <c r="B197" s="13">
        <v>45651</v>
      </c>
      <c r="C197" s="12">
        <v>0</v>
      </c>
      <c r="D197" s="12">
        <v>0</v>
      </c>
      <c r="E197" t="s">
        <v>33</v>
      </c>
      <c r="F197">
        <v>0</v>
      </c>
      <c r="G197" t="s">
        <v>25</v>
      </c>
    </row>
    <row r="198" spans="2:7" x14ac:dyDescent="0.25">
      <c r="B198" s="13">
        <v>45651</v>
      </c>
      <c r="C198" s="12">
        <v>0</v>
      </c>
      <c r="D198" s="12">
        <v>0</v>
      </c>
      <c r="E198" t="s">
        <v>31</v>
      </c>
      <c r="F198">
        <v>0</v>
      </c>
      <c r="G198" t="s">
        <v>25</v>
      </c>
    </row>
    <row r="199" spans="2:7" x14ac:dyDescent="0.25">
      <c r="B199" s="13">
        <v>45651</v>
      </c>
      <c r="C199" s="12">
        <v>0</v>
      </c>
      <c r="D199" s="12">
        <v>0</v>
      </c>
      <c r="E199" t="s">
        <v>30</v>
      </c>
      <c r="F199">
        <v>0</v>
      </c>
      <c r="G199" t="s">
        <v>25</v>
      </c>
    </row>
    <row r="200" spans="2:7" x14ac:dyDescent="0.25">
      <c r="B200" s="13">
        <v>45651</v>
      </c>
      <c r="C200" s="12">
        <v>0.89583333333333337</v>
      </c>
      <c r="D200" s="12">
        <v>0.20833333333333334</v>
      </c>
      <c r="E200" t="s">
        <v>28</v>
      </c>
      <c r="F200">
        <v>0</v>
      </c>
      <c r="G200" t="s">
        <v>34</v>
      </c>
    </row>
    <row r="201" spans="2:7" x14ac:dyDescent="0.25">
      <c r="B201" s="13">
        <v>45651</v>
      </c>
      <c r="C201" s="12">
        <v>0.5</v>
      </c>
      <c r="D201" s="12">
        <v>0.875</v>
      </c>
      <c r="E201" t="s">
        <v>26</v>
      </c>
      <c r="F201">
        <v>20</v>
      </c>
      <c r="G201" t="s">
        <v>42</v>
      </c>
    </row>
    <row r="202" spans="2:7" x14ac:dyDescent="0.25">
      <c r="B202" s="13">
        <v>45651</v>
      </c>
      <c r="C202" s="12">
        <v>0</v>
      </c>
      <c r="D202" s="12">
        <v>0</v>
      </c>
      <c r="E202" t="s">
        <v>24</v>
      </c>
      <c r="F202">
        <v>0</v>
      </c>
      <c r="G202" t="s">
        <v>25</v>
      </c>
    </row>
    <row r="203" spans="2:7" x14ac:dyDescent="0.25">
      <c r="B203" s="13">
        <v>45651</v>
      </c>
      <c r="C203" s="12">
        <v>0.16666666666666666</v>
      </c>
      <c r="D203" s="12">
        <v>0.5</v>
      </c>
      <c r="E203" t="s">
        <v>23</v>
      </c>
      <c r="F203">
        <v>20</v>
      </c>
      <c r="G203" t="s">
        <v>29</v>
      </c>
    </row>
    <row r="204" spans="2:7" x14ac:dyDescent="0.25">
      <c r="B204" s="13">
        <v>45651</v>
      </c>
      <c r="C204" s="12">
        <v>0</v>
      </c>
      <c r="D204" s="12">
        <v>0</v>
      </c>
      <c r="E204" t="s">
        <v>21</v>
      </c>
      <c r="F204">
        <v>0</v>
      </c>
      <c r="G204" t="s">
        <v>17</v>
      </c>
    </row>
    <row r="205" spans="2:7" x14ac:dyDescent="0.25">
      <c r="B205" s="13">
        <v>45651</v>
      </c>
      <c r="C205" s="12">
        <v>0</v>
      </c>
      <c r="D205" s="12">
        <v>0</v>
      </c>
      <c r="E205" t="s">
        <v>19</v>
      </c>
      <c r="F205">
        <v>0</v>
      </c>
      <c r="G205" t="s">
        <v>25</v>
      </c>
    </row>
    <row r="206" spans="2:7" x14ac:dyDescent="0.25">
      <c r="B206" s="13">
        <v>45652</v>
      </c>
      <c r="C206" s="12">
        <v>0.33333333333333331</v>
      </c>
      <c r="D206" s="12">
        <v>0.66666666666666663</v>
      </c>
      <c r="E206" t="s">
        <v>33</v>
      </c>
      <c r="F206">
        <v>60</v>
      </c>
      <c r="G206" t="s">
        <v>41</v>
      </c>
    </row>
    <row r="207" spans="2:7" x14ac:dyDescent="0.25">
      <c r="B207" s="13">
        <v>45652</v>
      </c>
      <c r="C207" s="12">
        <v>0.54166666666666663</v>
      </c>
      <c r="D207" s="12">
        <v>0.91666666666666663</v>
      </c>
      <c r="E207" t="s">
        <v>31</v>
      </c>
      <c r="F207">
        <v>20</v>
      </c>
      <c r="G207" t="s">
        <v>40</v>
      </c>
    </row>
    <row r="208" spans="2:7" x14ac:dyDescent="0.25">
      <c r="B208" s="13">
        <v>45652</v>
      </c>
      <c r="C208" s="12">
        <v>0.33333333333333331</v>
      </c>
      <c r="D208" s="12">
        <v>0.75</v>
      </c>
      <c r="E208" t="s">
        <v>30</v>
      </c>
      <c r="F208">
        <v>60</v>
      </c>
      <c r="G208" t="s">
        <v>27</v>
      </c>
    </row>
    <row r="209" spans="2:7" x14ac:dyDescent="0.25">
      <c r="B209" s="13">
        <v>45652</v>
      </c>
      <c r="C209" s="12">
        <v>0.89583333333333337</v>
      </c>
      <c r="D209" s="12">
        <v>0.20833333333333334</v>
      </c>
      <c r="E209" t="s">
        <v>28</v>
      </c>
      <c r="F209">
        <v>0</v>
      </c>
      <c r="G209" t="s">
        <v>34</v>
      </c>
    </row>
    <row r="210" spans="2:7" x14ac:dyDescent="0.25">
      <c r="B210" s="13">
        <v>45652</v>
      </c>
      <c r="C210" s="12">
        <v>0.54166666666666663</v>
      </c>
      <c r="D210" s="12">
        <v>0.91666666666666663</v>
      </c>
      <c r="E210" t="s">
        <v>26</v>
      </c>
      <c r="F210">
        <v>60</v>
      </c>
      <c r="G210" t="s">
        <v>39</v>
      </c>
    </row>
    <row r="211" spans="2:7" x14ac:dyDescent="0.25">
      <c r="B211" s="13">
        <v>45652</v>
      </c>
      <c r="C211" s="12">
        <v>0.33333333333333331</v>
      </c>
      <c r="D211" s="12">
        <v>0.75</v>
      </c>
      <c r="E211" t="s">
        <v>24</v>
      </c>
      <c r="F211">
        <v>60</v>
      </c>
      <c r="G211" t="s">
        <v>22</v>
      </c>
    </row>
    <row r="212" spans="2:7" x14ac:dyDescent="0.25">
      <c r="B212" s="13">
        <v>45652</v>
      </c>
      <c r="C212" s="12">
        <v>0.16666666666666666</v>
      </c>
      <c r="D212" s="12">
        <v>0.5</v>
      </c>
      <c r="E212" t="s">
        <v>23</v>
      </c>
      <c r="F212">
        <v>20</v>
      </c>
      <c r="G212" t="s">
        <v>29</v>
      </c>
    </row>
    <row r="213" spans="2:7" x14ac:dyDescent="0.25">
      <c r="B213" s="13">
        <v>45652</v>
      </c>
      <c r="C213" s="12">
        <v>0</v>
      </c>
      <c r="D213" s="12">
        <v>0</v>
      </c>
      <c r="E213" t="s">
        <v>21</v>
      </c>
      <c r="F213">
        <v>0</v>
      </c>
      <c r="G213" t="s">
        <v>17</v>
      </c>
    </row>
    <row r="214" spans="2:7" x14ac:dyDescent="0.25">
      <c r="B214" s="13">
        <v>45652</v>
      </c>
      <c r="C214" s="12">
        <v>0.33333333333333331</v>
      </c>
      <c r="D214" s="12">
        <v>0.75</v>
      </c>
      <c r="E214" t="s">
        <v>19</v>
      </c>
      <c r="F214">
        <v>60</v>
      </c>
      <c r="G214" t="s">
        <v>22</v>
      </c>
    </row>
    <row r="215" spans="2:7" x14ac:dyDescent="0.25">
      <c r="B215" s="13">
        <v>45653</v>
      </c>
      <c r="C215" s="12">
        <v>0</v>
      </c>
      <c r="D215" s="12">
        <v>0</v>
      </c>
      <c r="E215" t="s">
        <v>33</v>
      </c>
      <c r="F215">
        <v>0</v>
      </c>
      <c r="G215" t="s">
        <v>25</v>
      </c>
    </row>
    <row r="216" spans="2:7" x14ac:dyDescent="0.25">
      <c r="B216" s="13">
        <v>45653</v>
      </c>
      <c r="C216" s="12">
        <v>0.5</v>
      </c>
      <c r="D216" s="12">
        <v>0.70833333333333337</v>
      </c>
      <c r="E216" t="s">
        <v>31</v>
      </c>
      <c r="F216">
        <v>0</v>
      </c>
      <c r="G216" t="s">
        <v>38</v>
      </c>
    </row>
    <row r="217" spans="2:7" x14ac:dyDescent="0.25">
      <c r="B217" s="13">
        <v>45653</v>
      </c>
      <c r="C217" s="12">
        <v>0</v>
      </c>
      <c r="D217" s="12">
        <v>0</v>
      </c>
      <c r="E217" t="s">
        <v>30</v>
      </c>
      <c r="F217">
        <v>0</v>
      </c>
      <c r="G217" t="s">
        <v>25</v>
      </c>
    </row>
    <row r="218" spans="2:7" x14ac:dyDescent="0.25">
      <c r="B218" s="13">
        <v>45653</v>
      </c>
      <c r="C218" s="12">
        <v>0.89583333333333337</v>
      </c>
      <c r="D218" s="12">
        <v>0.20833333333333334</v>
      </c>
      <c r="E218" t="s">
        <v>28</v>
      </c>
      <c r="F218">
        <v>0</v>
      </c>
      <c r="G218" t="s">
        <v>34</v>
      </c>
    </row>
    <row r="219" spans="2:7" x14ac:dyDescent="0.25">
      <c r="B219" s="13">
        <v>45653</v>
      </c>
      <c r="C219" s="12">
        <v>0</v>
      </c>
      <c r="D219" s="12">
        <v>0</v>
      </c>
      <c r="E219" t="s">
        <v>26</v>
      </c>
      <c r="F219">
        <v>0</v>
      </c>
      <c r="G219" t="s">
        <v>25</v>
      </c>
    </row>
    <row r="220" spans="2:7" x14ac:dyDescent="0.25">
      <c r="B220" s="13">
        <v>45653</v>
      </c>
      <c r="C220" s="12">
        <v>0.20833333333333334</v>
      </c>
      <c r="D220" s="12">
        <v>0.625</v>
      </c>
      <c r="E220" t="s">
        <v>24</v>
      </c>
      <c r="F220">
        <v>60</v>
      </c>
      <c r="G220" t="s">
        <v>37</v>
      </c>
    </row>
    <row r="221" spans="2:7" x14ac:dyDescent="0.25">
      <c r="B221" s="13">
        <v>45653</v>
      </c>
      <c r="C221" s="12">
        <v>0</v>
      </c>
      <c r="D221" s="12">
        <v>0</v>
      </c>
      <c r="E221" t="s">
        <v>23</v>
      </c>
      <c r="F221">
        <v>0</v>
      </c>
      <c r="G221" t="s">
        <v>25</v>
      </c>
    </row>
    <row r="222" spans="2:7" x14ac:dyDescent="0.25">
      <c r="B222" s="13">
        <v>45653</v>
      </c>
      <c r="C222" s="12">
        <v>0</v>
      </c>
      <c r="D222" s="12">
        <v>0</v>
      </c>
      <c r="E222" t="s">
        <v>21</v>
      </c>
      <c r="F222">
        <v>0</v>
      </c>
      <c r="G222" t="s">
        <v>17</v>
      </c>
    </row>
    <row r="223" spans="2:7" x14ac:dyDescent="0.25">
      <c r="B223" s="13">
        <v>45653</v>
      </c>
      <c r="C223" s="12">
        <v>0.33333333333333331</v>
      </c>
      <c r="D223" s="12">
        <v>0.75</v>
      </c>
      <c r="E223" t="s">
        <v>19</v>
      </c>
      <c r="F223">
        <v>60</v>
      </c>
      <c r="G223" t="s">
        <v>22</v>
      </c>
    </row>
    <row r="224" spans="2:7" x14ac:dyDescent="0.25">
      <c r="B224" s="13">
        <v>45654</v>
      </c>
      <c r="C224" s="12">
        <v>0.375</v>
      </c>
      <c r="D224" s="12">
        <v>0.625</v>
      </c>
      <c r="E224" t="s">
        <v>33</v>
      </c>
      <c r="F224">
        <v>0</v>
      </c>
      <c r="G224" t="s">
        <v>35</v>
      </c>
    </row>
    <row r="225" spans="2:7" x14ac:dyDescent="0.25">
      <c r="B225" s="13">
        <v>45654</v>
      </c>
      <c r="C225" s="12">
        <v>0</v>
      </c>
      <c r="D225" s="12">
        <v>0</v>
      </c>
      <c r="E225" t="s">
        <v>31</v>
      </c>
      <c r="F225">
        <v>0</v>
      </c>
      <c r="G225" t="s">
        <v>25</v>
      </c>
    </row>
    <row r="226" spans="2:7" x14ac:dyDescent="0.25">
      <c r="B226" s="13">
        <v>45654</v>
      </c>
      <c r="C226" s="12">
        <v>0.20833333333333334</v>
      </c>
      <c r="D226" s="12">
        <v>0.41666666666666669</v>
      </c>
      <c r="E226" t="s">
        <v>30</v>
      </c>
      <c r="F226">
        <v>0</v>
      </c>
      <c r="G226" t="s">
        <v>36</v>
      </c>
    </row>
    <row r="227" spans="2:7" x14ac:dyDescent="0.25">
      <c r="B227" s="13">
        <v>45654</v>
      </c>
      <c r="C227" s="12">
        <v>0</v>
      </c>
      <c r="D227" s="12">
        <v>0</v>
      </c>
      <c r="E227" t="s">
        <v>28</v>
      </c>
      <c r="F227">
        <v>0</v>
      </c>
      <c r="G227" t="s">
        <v>25</v>
      </c>
    </row>
    <row r="228" spans="2:7" x14ac:dyDescent="0.25">
      <c r="B228" s="13">
        <v>45654</v>
      </c>
      <c r="C228" s="12">
        <v>0.89583333333333337</v>
      </c>
      <c r="D228" s="12">
        <v>0.20833333333333334</v>
      </c>
      <c r="E228" t="s">
        <v>26</v>
      </c>
      <c r="F228">
        <v>0</v>
      </c>
      <c r="G228" t="s">
        <v>34</v>
      </c>
    </row>
    <row r="229" spans="2:7" x14ac:dyDescent="0.25">
      <c r="B229" s="13">
        <v>45654</v>
      </c>
      <c r="C229" s="12">
        <v>0</v>
      </c>
      <c r="D229" s="12">
        <v>0</v>
      </c>
      <c r="E229" t="s">
        <v>24</v>
      </c>
      <c r="F229">
        <v>0</v>
      </c>
      <c r="G229" t="s">
        <v>25</v>
      </c>
    </row>
    <row r="230" spans="2:7" x14ac:dyDescent="0.25">
      <c r="B230" s="13">
        <v>45654</v>
      </c>
      <c r="C230" s="12">
        <v>0</v>
      </c>
      <c r="D230" s="12">
        <v>0</v>
      </c>
      <c r="E230" t="s">
        <v>23</v>
      </c>
      <c r="F230">
        <v>0</v>
      </c>
      <c r="G230" t="s">
        <v>25</v>
      </c>
    </row>
    <row r="231" spans="2:7" x14ac:dyDescent="0.25">
      <c r="B231" s="13">
        <v>45654</v>
      </c>
      <c r="C231" s="12">
        <v>0</v>
      </c>
      <c r="D231" s="12">
        <v>0</v>
      </c>
      <c r="E231" t="s">
        <v>21</v>
      </c>
      <c r="F231">
        <v>0</v>
      </c>
      <c r="G231" t="s">
        <v>17</v>
      </c>
    </row>
    <row r="232" spans="2:7" x14ac:dyDescent="0.25">
      <c r="B232" s="13">
        <v>45654</v>
      </c>
      <c r="C232" s="12">
        <v>0.33333333333333331</v>
      </c>
      <c r="D232" s="12">
        <v>0.54166666666666663</v>
      </c>
      <c r="E232" t="s">
        <v>19</v>
      </c>
      <c r="F232">
        <v>0</v>
      </c>
      <c r="G232" t="s">
        <v>18</v>
      </c>
    </row>
    <row r="233" spans="2:7" x14ac:dyDescent="0.25">
      <c r="B233" s="13">
        <v>45655</v>
      </c>
      <c r="C233" s="12">
        <v>0.375</v>
      </c>
      <c r="D233" s="12">
        <v>0.625</v>
      </c>
      <c r="E233" t="s">
        <v>33</v>
      </c>
      <c r="F233">
        <v>0</v>
      </c>
      <c r="G233" t="s">
        <v>36</v>
      </c>
    </row>
    <row r="234" spans="2:7" x14ac:dyDescent="0.25">
      <c r="B234" s="13">
        <v>45655</v>
      </c>
      <c r="C234" s="12">
        <v>0</v>
      </c>
      <c r="D234" s="12">
        <v>0</v>
      </c>
      <c r="E234" t="s">
        <v>31</v>
      </c>
      <c r="F234">
        <v>0</v>
      </c>
      <c r="G234" t="s">
        <v>25</v>
      </c>
    </row>
    <row r="235" spans="2:7" x14ac:dyDescent="0.25">
      <c r="B235" s="13">
        <v>45655</v>
      </c>
      <c r="C235" s="12">
        <v>0.20833333333333334</v>
      </c>
      <c r="D235" s="12">
        <v>0.41666666666666669</v>
      </c>
      <c r="E235" t="s">
        <v>30</v>
      </c>
      <c r="F235">
        <v>0</v>
      </c>
      <c r="G235" t="s">
        <v>35</v>
      </c>
    </row>
    <row r="236" spans="2:7" x14ac:dyDescent="0.25">
      <c r="B236" s="13">
        <v>45655</v>
      </c>
      <c r="C236" s="12">
        <v>0</v>
      </c>
      <c r="D236" s="12">
        <v>0</v>
      </c>
      <c r="E236" t="s">
        <v>28</v>
      </c>
      <c r="F236">
        <v>0</v>
      </c>
      <c r="G236" t="s">
        <v>25</v>
      </c>
    </row>
    <row r="237" spans="2:7" x14ac:dyDescent="0.25">
      <c r="B237" s="13">
        <v>45655</v>
      </c>
      <c r="C237" s="12">
        <v>0.89583333333333337</v>
      </c>
      <c r="D237" s="12">
        <v>0.20833333333333334</v>
      </c>
      <c r="E237" t="s">
        <v>26</v>
      </c>
      <c r="F237">
        <v>0</v>
      </c>
      <c r="G237" t="s">
        <v>34</v>
      </c>
    </row>
    <row r="238" spans="2:7" x14ac:dyDescent="0.25">
      <c r="B238" s="13">
        <v>45655</v>
      </c>
      <c r="C238" s="12">
        <v>0</v>
      </c>
      <c r="D238" s="12">
        <v>0</v>
      </c>
      <c r="E238" t="s">
        <v>24</v>
      </c>
      <c r="F238">
        <v>0</v>
      </c>
      <c r="G238" t="s">
        <v>25</v>
      </c>
    </row>
    <row r="239" spans="2:7" x14ac:dyDescent="0.25">
      <c r="B239" s="13">
        <v>45655</v>
      </c>
      <c r="C239" s="12">
        <v>0</v>
      </c>
      <c r="D239" s="12">
        <v>0</v>
      </c>
      <c r="E239" t="s">
        <v>23</v>
      </c>
      <c r="F239">
        <v>0</v>
      </c>
      <c r="G239" t="s">
        <v>25</v>
      </c>
    </row>
    <row r="240" spans="2:7" x14ac:dyDescent="0.25">
      <c r="B240" s="13">
        <v>45655</v>
      </c>
      <c r="C240" s="12">
        <v>0</v>
      </c>
      <c r="D240" s="12">
        <v>0</v>
      </c>
      <c r="E240" t="s">
        <v>21</v>
      </c>
      <c r="F240">
        <v>0</v>
      </c>
      <c r="G240" t="s">
        <v>17</v>
      </c>
    </row>
    <row r="241" spans="2:7" x14ac:dyDescent="0.25">
      <c r="B241" s="13">
        <v>45655</v>
      </c>
      <c r="C241" s="12">
        <v>0</v>
      </c>
      <c r="D241" s="12">
        <v>0</v>
      </c>
      <c r="E241" t="s">
        <v>19</v>
      </c>
      <c r="F241">
        <v>0</v>
      </c>
      <c r="G241" t="s">
        <v>25</v>
      </c>
    </row>
    <row r="242" spans="2:7" x14ac:dyDescent="0.25">
      <c r="B242" s="13">
        <v>45656</v>
      </c>
      <c r="C242" s="12">
        <v>0</v>
      </c>
      <c r="D242" s="12">
        <v>0</v>
      </c>
      <c r="E242" t="s">
        <v>33</v>
      </c>
      <c r="F242">
        <v>0</v>
      </c>
      <c r="G242" t="s">
        <v>25</v>
      </c>
    </row>
    <row r="243" spans="2:7" x14ac:dyDescent="0.25">
      <c r="B243" s="13">
        <v>45656</v>
      </c>
      <c r="C243" s="12">
        <v>0.33333333333333331</v>
      </c>
      <c r="D243" s="12">
        <v>0.75</v>
      </c>
      <c r="E243" t="s">
        <v>31</v>
      </c>
      <c r="F243">
        <v>60</v>
      </c>
      <c r="G243" t="s">
        <v>22</v>
      </c>
    </row>
    <row r="244" spans="2:7" x14ac:dyDescent="0.25">
      <c r="B244" s="13">
        <v>45656</v>
      </c>
      <c r="C244" s="12">
        <v>0.16666666666666666</v>
      </c>
      <c r="D244" s="12">
        <v>0.5</v>
      </c>
      <c r="E244" t="s">
        <v>30</v>
      </c>
      <c r="F244">
        <v>20</v>
      </c>
      <c r="G244" t="s">
        <v>29</v>
      </c>
    </row>
    <row r="245" spans="2:7" x14ac:dyDescent="0.25">
      <c r="B245" s="13">
        <v>45656</v>
      </c>
      <c r="C245" s="12">
        <v>0.33333333333333331</v>
      </c>
      <c r="D245" s="12">
        <v>0.75</v>
      </c>
      <c r="E245" t="s">
        <v>28</v>
      </c>
      <c r="F245">
        <v>60</v>
      </c>
      <c r="G245" t="s">
        <v>27</v>
      </c>
    </row>
    <row r="246" spans="2:7" x14ac:dyDescent="0.25">
      <c r="B246" s="13">
        <v>45656</v>
      </c>
      <c r="C246" s="12">
        <v>0.89583333333333337</v>
      </c>
      <c r="D246" s="12">
        <v>0.20833333333333334</v>
      </c>
      <c r="E246" t="s">
        <v>26</v>
      </c>
      <c r="F246">
        <v>0</v>
      </c>
      <c r="G246" t="s">
        <v>32</v>
      </c>
    </row>
    <row r="247" spans="2:7" x14ac:dyDescent="0.25">
      <c r="B247" s="13">
        <v>45656</v>
      </c>
      <c r="C247" s="12">
        <v>0</v>
      </c>
      <c r="D247" s="12">
        <v>0</v>
      </c>
      <c r="E247" t="s">
        <v>24</v>
      </c>
      <c r="F247">
        <v>0</v>
      </c>
      <c r="G247" t="s">
        <v>17</v>
      </c>
    </row>
    <row r="248" spans="2:7" x14ac:dyDescent="0.25">
      <c r="B248" s="13">
        <v>45656</v>
      </c>
      <c r="C248" s="12">
        <v>0.33333333333333331</v>
      </c>
      <c r="D248" s="12">
        <v>0.75</v>
      </c>
      <c r="E248" t="s">
        <v>23</v>
      </c>
      <c r="F248">
        <v>60</v>
      </c>
      <c r="G248" t="s">
        <v>22</v>
      </c>
    </row>
    <row r="249" spans="2:7" x14ac:dyDescent="0.25">
      <c r="B249" s="13">
        <v>45656</v>
      </c>
      <c r="C249" s="12">
        <v>0.33333333333333331</v>
      </c>
      <c r="D249" s="12">
        <v>0.75</v>
      </c>
      <c r="E249" t="s">
        <v>21</v>
      </c>
      <c r="F249">
        <v>60</v>
      </c>
      <c r="G249" t="s">
        <v>27</v>
      </c>
    </row>
    <row r="250" spans="2:7" x14ac:dyDescent="0.25">
      <c r="B250" s="13">
        <v>45656</v>
      </c>
      <c r="C250" s="12">
        <v>0.33333333333333331</v>
      </c>
      <c r="D250" s="12">
        <v>0.75</v>
      </c>
      <c r="E250" t="s">
        <v>19</v>
      </c>
      <c r="F250">
        <v>60</v>
      </c>
      <c r="G250" t="s">
        <v>22</v>
      </c>
    </row>
    <row r="251" spans="2:7" x14ac:dyDescent="0.25">
      <c r="B251" s="13">
        <v>45657</v>
      </c>
      <c r="C251" s="12">
        <v>0.89583333333333337</v>
      </c>
      <c r="D251" s="12">
        <v>0.20833333333333334</v>
      </c>
      <c r="E251" t="s">
        <v>33</v>
      </c>
      <c r="F251">
        <v>0</v>
      </c>
      <c r="G251" t="s">
        <v>32</v>
      </c>
    </row>
    <row r="252" spans="2:7" x14ac:dyDescent="0.25">
      <c r="B252" s="13">
        <v>45657</v>
      </c>
      <c r="C252" s="12">
        <v>0.33333333333333331</v>
      </c>
      <c r="D252" s="12">
        <v>0.75</v>
      </c>
      <c r="E252" t="s">
        <v>31</v>
      </c>
      <c r="F252">
        <v>60</v>
      </c>
      <c r="G252" t="s">
        <v>22</v>
      </c>
    </row>
    <row r="253" spans="2:7" x14ac:dyDescent="0.25">
      <c r="B253" s="13">
        <v>45657</v>
      </c>
      <c r="C253" s="12">
        <v>0.16666666666666666</v>
      </c>
      <c r="D253" s="12">
        <v>0.5</v>
      </c>
      <c r="E253" t="s">
        <v>30</v>
      </c>
      <c r="F253">
        <v>20</v>
      </c>
      <c r="G253" t="s">
        <v>29</v>
      </c>
    </row>
    <row r="254" spans="2:7" x14ac:dyDescent="0.25">
      <c r="B254" s="13">
        <v>45657</v>
      </c>
      <c r="C254" s="12">
        <v>0.33333333333333331</v>
      </c>
      <c r="D254" s="12">
        <v>0.75</v>
      </c>
      <c r="E254" t="s">
        <v>28</v>
      </c>
      <c r="F254">
        <v>60</v>
      </c>
      <c r="G254" t="s">
        <v>27</v>
      </c>
    </row>
    <row r="255" spans="2:7" x14ac:dyDescent="0.25">
      <c r="B255" s="13">
        <v>45657</v>
      </c>
      <c r="C255" s="12">
        <v>0</v>
      </c>
      <c r="D255" s="12">
        <v>0</v>
      </c>
      <c r="E255" t="s">
        <v>26</v>
      </c>
      <c r="F255">
        <v>0</v>
      </c>
      <c r="G255" t="s">
        <v>25</v>
      </c>
    </row>
    <row r="256" spans="2:7" x14ac:dyDescent="0.25">
      <c r="B256" s="13">
        <v>45657</v>
      </c>
      <c r="C256" s="12">
        <v>0</v>
      </c>
      <c r="D256" s="12">
        <v>0</v>
      </c>
      <c r="E256" t="s">
        <v>24</v>
      </c>
      <c r="F256">
        <v>0</v>
      </c>
      <c r="G256" t="s">
        <v>17</v>
      </c>
    </row>
    <row r="257" spans="2:7" x14ac:dyDescent="0.25">
      <c r="B257" s="13">
        <v>45657</v>
      </c>
      <c r="C257" s="12">
        <v>0.33333333333333331</v>
      </c>
      <c r="D257" s="12">
        <v>0.75</v>
      </c>
      <c r="E257" t="s">
        <v>23</v>
      </c>
      <c r="F257">
        <v>60</v>
      </c>
      <c r="G257" t="s">
        <v>22</v>
      </c>
    </row>
    <row r="258" spans="2:7" x14ac:dyDescent="0.25">
      <c r="B258" s="13">
        <v>45657</v>
      </c>
      <c r="C258" s="12">
        <v>0.33333333333333331</v>
      </c>
      <c r="D258" s="12">
        <v>0.75</v>
      </c>
      <c r="E258" t="s">
        <v>21</v>
      </c>
      <c r="F258">
        <v>60</v>
      </c>
      <c r="G258" t="s">
        <v>20</v>
      </c>
    </row>
    <row r="259" spans="2:7" x14ac:dyDescent="0.25">
      <c r="B259" s="13">
        <v>45657</v>
      </c>
      <c r="C259" s="12">
        <v>0.33333333333333331</v>
      </c>
      <c r="D259" s="12">
        <v>0.75</v>
      </c>
      <c r="E259" t="s">
        <v>19</v>
      </c>
      <c r="F259">
        <v>60</v>
      </c>
      <c r="G25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537A-A9FD-4A45-8641-0AC9F1DE2857}">
  <dimension ref="A1:J259"/>
  <sheetViews>
    <sheetView workbookViewId="0">
      <selection activeCell="I32" sqref="I32"/>
    </sheetView>
  </sheetViews>
  <sheetFormatPr baseColWidth="10" defaultRowHeight="15" x14ac:dyDescent="0.25"/>
  <sheetData>
    <row r="1" spans="1:10" x14ac:dyDescent="0.25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  <c r="G1" t="s">
        <v>99</v>
      </c>
      <c r="J1" s="13"/>
    </row>
    <row r="2" spans="1:10" x14ac:dyDescent="0.25">
      <c r="B2" s="13">
        <v>45627</v>
      </c>
      <c r="C2" s="12">
        <v>0</v>
      </c>
      <c r="D2" s="12">
        <v>0</v>
      </c>
      <c r="E2" t="s">
        <v>33</v>
      </c>
      <c r="F2">
        <v>0</v>
      </c>
      <c r="G2" t="s">
        <v>25</v>
      </c>
    </row>
    <row r="3" spans="1:10" x14ac:dyDescent="0.25">
      <c r="B3" s="13">
        <v>45627</v>
      </c>
      <c r="C3" s="12">
        <v>0</v>
      </c>
      <c r="D3" s="12">
        <v>0</v>
      </c>
      <c r="E3" t="s">
        <v>31</v>
      </c>
      <c r="F3">
        <v>0</v>
      </c>
      <c r="G3" t="s">
        <v>25</v>
      </c>
    </row>
    <row r="4" spans="1:10" x14ac:dyDescent="0.25">
      <c r="B4" s="13">
        <v>45627</v>
      </c>
      <c r="C4" s="12">
        <v>0.89583333333333337</v>
      </c>
      <c r="D4" s="12">
        <v>0.20833333333333334</v>
      </c>
      <c r="E4" t="s">
        <v>26</v>
      </c>
      <c r="F4">
        <v>0</v>
      </c>
      <c r="G4" t="s">
        <v>98</v>
      </c>
    </row>
    <row r="5" spans="1:10" x14ac:dyDescent="0.25">
      <c r="B5" s="13">
        <v>45627</v>
      </c>
      <c r="C5" s="12">
        <v>0</v>
      </c>
      <c r="D5" s="12">
        <v>0</v>
      </c>
      <c r="E5" t="s">
        <v>24</v>
      </c>
      <c r="F5">
        <v>0</v>
      </c>
      <c r="G5" t="s">
        <v>25</v>
      </c>
    </row>
    <row r="6" spans="1:10" x14ac:dyDescent="0.25">
      <c r="B6" s="13">
        <v>45627</v>
      </c>
      <c r="C6" s="12">
        <v>0</v>
      </c>
      <c r="D6" s="12">
        <v>0</v>
      </c>
      <c r="E6" t="s">
        <v>23</v>
      </c>
      <c r="F6">
        <v>0</v>
      </c>
      <c r="G6" t="s">
        <v>25</v>
      </c>
    </row>
    <row r="7" spans="1:10" x14ac:dyDescent="0.25">
      <c r="B7" s="13">
        <v>45627</v>
      </c>
      <c r="C7" s="12">
        <v>0</v>
      </c>
      <c r="D7" s="12">
        <v>0</v>
      </c>
      <c r="E7" t="s">
        <v>21</v>
      </c>
      <c r="F7">
        <v>0</v>
      </c>
      <c r="G7" t="s">
        <v>25</v>
      </c>
    </row>
    <row r="8" spans="1:10" x14ac:dyDescent="0.25">
      <c r="B8" s="13">
        <v>45627</v>
      </c>
      <c r="C8" s="12">
        <v>0.25</v>
      </c>
      <c r="D8" s="12">
        <v>0.58333333333333337</v>
      </c>
      <c r="E8" t="s">
        <v>30</v>
      </c>
      <c r="F8">
        <v>0</v>
      </c>
      <c r="G8" t="s">
        <v>97</v>
      </c>
    </row>
    <row r="9" spans="1:10" x14ac:dyDescent="0.25">
      <c r="B9" s="13">
        <v>45628</v>
      </c>
      <c r="C9" s="12">
        <v>0.5</v>
      </c>
      <c r="D9" s="12">
        <v>0.875</v>
      </c>
      <c r="E9" t="s">
        <v>33</v>
      </c>
      <c r="F9">
        <v>0</v>
      </c>
      <c r="G9" t="s">
        <v>95</v>
      </c>
    </row>
    <row r="10" spans="1:10" x14ac:dyDescent="0.25">
      <c r="B10" s="13">
        <v>45628</v>
      </c>
      <c r="C10" s="12">
        <v>0.33333333333333331</v>
      </c>
      <c r="D10" s="12">
        <v>0.75</v>
      </c>
      <c r="E10" t="s">
        <v>31</v>
      </c>
      <c r="F10">
        <v>60</v>
      </c>
      <c r="G10" t="s">
        <v>22</v>
      </c>
    </row>
    <row r="11" spans="1:10" x14ac:dyDescent="0.25">
      <c r="B11" s="13">
        <v>45628</v>
      </c>
      <c r="C11" s="12">
        <v>0.89583333333333337</v>
      </c>
      <c r="D11" s="12">
        <v>0.20833333333333334</v>
      </c>
      <c r="E11" t="s">
        <v>26</v>
      </c>
      <c r="F11">
        <v>0</v>
      </c>
      <c r="G11" t="s">
        <v>79</v>
      </c>
    </row>
    <row r="12" spans="1:10" x14ac:dyDescent="0.25">
      <c r="B12" s="13">
        <v>45628</v>
      </c>
      <c r="C12" s="12">
        <v>0.33333333333333331</v>
      </c>
      <c r="D12" s="12">
        <v>0.75</v>
      </c>
      <c r="E12" t="s">
        <v>24</v>
      </c>
      <c r="F12">
        <v>60</v>
      </c>
      <c r="G12" t="s">
        <v>22</v>
      </c>
    </row>
    <row r="13" spans="1:10" x14ac:dyDescent="0.25">
      <c r="B13" s="13">
        <v>45628</v>
      </c>
      <c r="C13" s="12">
        <v>0.33333333333333331</v>
      </c>
      <c r="D13" s="12">
        <v>0.75</v>
      </c>
      <c r="E13" t="s">
        <v>23</v>
      </c>
      <c r="F13">
        <v>60</v>
      </c>
      <c r="G13" t="s">
        <v>22</v>
      </c>
    </row>
    <row r="14" spans="1:10" x14ac:dyDescent="0.25">
      <c r="B14" s="13">
        <v>45628</v>
      </c>
      <c r="C14" s="12">
        <v>0.33333333333333331</v>
      </c>
      <c r="D14" s="12">
        <v>0.75</v>
      </c>
      <c r="E14" t="s">
        <v>21</v>
      </c>
      <c r="F14">
        <v>60</v>
      </c>
      <c r="G14" t="s">
        <v>27</v>
      </c>
    </row>
    <row r="15" spans="1:10" x14ac:dyDescent="0.25">
      <c r="B15" s="13">
        <v>45628</v>
      </c>
      <c r="C15" s="12">
        <v>0.16666666666666666</v>
      </c>
      <c r="D15" s="12">
        <v>0.5</v>
      </c>
      <c r="E15" t="s">
        <v>30</v>
      </c>
      <c r="F15">
        <v>0</v>
      </c>
      <c r="G15" t="s">
        <v>96</v>
      </c>
    </row>
    <row r="16" spans="1:10" x14ac:dyDescent="0.25">
      <c r="B16" s="13">
        <v>45629</v>
      </c>
      <c r="C16" s="12">
        <v>0.5</v>
      </c>
      <c r="D16" s="12">
        <v>0.875</v>
      </c>
      <c r="E16" t="s">
        <v>33</v>
      </c>
      <c r="F16">
        <v>0</v>
      </c>
      <c r="G16" t="s">
        <v>92</v>
      </c>
    </row>
    <row r="17" spans="2:7" x14ac:dyDescent="0.25">
      <c r="B17" s="13">
        <v>45629</v>
      </c>
      <c r="C17" s="12">
        <v>0.33333333333333331</v>
      </c>
      <c r="D17" s="12">
        <v>0.75</v>
      </c>
      <c r="E17" t="s">
        <v>31</v>
      </c>
      <c r="F17">
        <v>60</v>
      </c>
      <c r="G17" t="s">
        <v>58</v>
      </c>
    </row>
    <row r="18" spans="2:7" x14ac:dyDescent="0.25">
      <c r="B18" s="13">
        <v>45629</v>
      </c>
      <c r="C18" s="12">
        <v>0.89583333333333337</v>
      </c>
      <c r="D18" s="12">
        <v>0.20833333333333334</v>
      </c>
      <c r="E18" t="s">
        <v>26</v>
      </c>
      <c r="F18">
        <v>0</v>
      </c>
      <c r="G18" t="s">
        <v>90</v>
      </c>
    </row>
    <row r="19" spans="2:7" x14ac:dyDescent="0.25">
      <c r="B19" s="13">
        <v>45629</v>
      </c>
      <c r="C19" s="12">
        <v>0.33333333333333331</v>
      </c>
      <c r="D19" s="12">
        <v>0.75</v>
      </c>
      <c r="E19" t="s">
        <v>24</v>
      </c>
      <c r="F19">
        <v>60</v>
      </c>
      <c r="G19" t="s">
        <v>58</v>
      </c>
    </row>
    <row r="20" spans="2:7" x14ac:dyDescent="0.25">
      <c r="B20" s="13">
        <v>45629</v>
      </c>
      <c r="C20" s="12">
        <v>0.33333333333333331</v>
      </c>
      <c r="D20" s="12">
        <v>0.75</v>
      </c>
      <c r="E20" t="s">
        <v>23</v>
      </c>
      <c r="F20">
        <v>60</v>
      </c>
      <c r="G20" t="s">
        <v>22</v>
      </c>
    </row>
    <row r="21" spans="2:7" x14ac:dyDescent="0.25">
      <c r="B21" s="13">
        <v>45629</v>
      </c>
      <c r="C21" s="12">
        <v>0.33333333333333331</v>
      </c>
      <c r="D21" s="12">
        <v>0.70833333333333337</v>
      </c>
      <c r="E21" t="s">
        <v>21</v>
      </c>
      <c r="F21">
        <v>60</v>
      </c>
      <c r="G21" t="s">
        <v>76</v>
      </c>
    </row>
    <row r="22" spans="2:7" x14ac:dyDescent="0.25">
      <c r="B22" s="13">
        <v>45629</v>
      </c>
      <c r="C22" s="12">
        <v>0.16666666666666666</v>
      </c>
      <c r="D22" s="12">
        <v>0.5</v>
      </c>
      <c r="E22" t="s">
        <v>30</v>
      </c>
      <c r="F22">
        <v>0</v>
      </c>
      <c r="G22" t="s">
        <v>29</v>
      </c>
    </row>
    <row r="23" spans="2:7" x14ac:dyDescent="0.25">
      <c r="B23" s="13">
        <v>45630</v>
      </c>
      <c r="C23" s="12">
        <v>0.5</v>
      </c>
      <c r="D23" s="12">
        <v>0.875</v>
      </c>
      <c r="E23" t="s">
        <v>33</v>
      </c>
      <c r="F23">
        <v>0</v>
      </c>
      <c r="G23" t="s">
        <v>95</v>
      </c>
    </row>
    <row r="24" spans="2:7" x14ac:dyDescent="0.25">
      <c r="B24" s="13">
        <v>45630</v>
      </c>
      <c r="C24" s="12">
        <v>0.33333333333333331</v>
      </c>
      <c r="D24" s="12">
        <v>0.75</v>
      </c>
      <c r="E24" t="s">
        <v>31</v>
      </c>
      <c r="F24">
        <v>60</v>
      </c>
      <c r="G24" t="s">
        <v>22</v>
      </c>
    </row>
    <row r="25" spans="2:7" x14ac:dyDescent="0.25">
      <c r="B25" s="13">
        <v>45630</v>
      </c>
      <c r="C25" s="12">
        <v>0.89583333333333337</v>
      </c>
      <c r="D25" s="12">
        <v>0.20833333333333334</v>
      </c>
      <c r="E25" t="s">
        <v>26</v>
      </c>
      <c r="F25">
        <v>0</v>
      </c>
      <c r="G25" t="s">
        <v>94</v>
      </c>
    </row>
    <row r="26" spans="2:7" x14ac:dyDescent="0.25">
      <c r="B26" s="13">
        <v>45630</v>
      </c>
      <c r="C26" s="12">
        <v>0.33333333333333331</v>
      </c>
      <c r="D26" s="12">
        <v>0.75</v>
      </c>
      <c r="E26" t="s">
        <v>24</v>
      </c>
      <c r="F26">
        <v>60</v>
      </c>
      <c r="G26" t="s">
        <v>22</v>
      </c>
    </row>
    <row r="27" spans="2:7" x14ac:dyDescent="0.25">
      <c r="B27" s="13">
        <v>45630</v>
      </c>
      <c r="C27" s="12">
        <v>0.54166666666666663</v>
      </c>
      <c r="D27" s="12">
        <v>0.91666666666666663</v>
      </c>
      <c r="E27" t="s">
        <v>23</v>
      </c>
      <c r="F27">
        <v>0</v>
      </c>
      <c r="G27" t="s">
        <v>40</v>
      </c>
    </row>
    <row r="28" spans="2:7" x14ac:dyDescent="0.25">
      <c r="B28" s="13">
        <v>45630</v>
      </c>
      <c r="C28" s="12">
        <v>0.33333333333333331</v>
      </c>
      <c r="D28" s="12">
        <v>0.66666666666666663</v>
      </c>
      <c r="E28" t="s">
        <v>21</v>
      </c>
      <c r="F28">
        <v>60</v>
      </c>
      <c r="G28" t="s">
        <v>93</v>
      </c>
    </row>
    <row r="29" spans="2:7" x14ac:dyDescent="0.25">
      <c r="B29" s="13">
        <v>45630</v>
      </c>
      <c r="C29" s="12">
        <v>0.16666666666666666</v>
      </c>
      <c r="D29" s="12">
        <v>0.5</v>
      </c>
      <c r="E29" t="s">
        <v>30</v>
      </c>
      <c r="F29">
        <v>0</v>
      </c>
      <c r="G29" t="s">
        <v>70</v>
      </c>
    </row>
    <row r="30" spans="2:7" x14ac:dyDescent="0.25">
      <c r="B30" s="13">
        <v>45630</v>
      </c>
      <c r="C30" s="12">
        <v>0.33333333333333331</v>
      </c>
      <c r="D30" s="12">
        <v>0.75</v>
      </c>
      <c r="E30" t="s">
        <v>28</v>
      </c>
      <c r="F30">
        <v>60</v>
      </c>
      <c r="G30" t="s">
        <v>22</v>
      </c>
    </row>
    <row r="31" spans="2:7" x14ac:dyDescent="0.25">
      <c r="B31" s="13">
        <v>45631</v>
      </c>
      <c r="C31" s="12">
        <v>0.5</v>
      </c>
      <c r="D31" s="12">
        <v>0.875</v>
      </c>
      <c r="E31" t="s">
        <v>33</v>
      </c>
      <c r="F31">
        <v>0</v>
      </c>
      <c r="G31" t="s">
        <v>92</v>
      </c>
    </row>
    <row r="32" spans="2:7" x14ac:dyDescent="0.25">
      <c r="B32" s="13">
        <v>45631</v>
      </c>
      <c r="C32" s="12">
        <v>0.16666666666666666</v>
      </c>
      <c r="D32" s="12">
        <v>0.5</v>
      </c>
      <c r="E32" t="s">
        <v>31</v>
      </c>
      <c r="F32">
        <v>60</v>
      </c>
      <c r="G32" t="s">
        <v>91</v>
      </c>
    </row>
    <row r="33" spans="2:7" x14ac:dyDescent="0.25">
      <c r="B33" s="13">
        <v>45631</v>
      </c>
      <c r="C33" s="12">
        <v>0.89583333333333337</v>
      </c>
      <c r="D33" s="12">
        <v>0.20833333333333334</v>
      </c>
      <c r="E33" t="s">
        <v>26</v>
      </c>
      <c r="F33">
        <v>0</v>
      </c>
      <c r="G33" t="s">
        <v>90</v>
      </c>
    </row>
    <row r="34" spans="2:7" x14ac:dyDescent="0.25">
      <c r="B34" s="13">
        <v>45631</v>
      </c>
      <c r="C34" s="12">
        <v>0.45833333333333331</v>
      </c>
      <c r="D34" s="12">
        <v>0.79166666666666663</v>
      </c>
      <c r="E34" t="s">
        <v>24</v>
      </c>
      <c r="F34">
        <v>0</v>
      </c>
      <c r="G34" t="s">
        <v>89</v>
      </c>
    </row>
    <row r="35" spans="2:7" x14ac:dyDescent="0.25">
      <c r="B35" s="13">
        <v>45631</v>
      </c>
      <c r="C35" s="12">
        <v>0.54166666666666663</v>
      </c>
      <c r="D35" s="12">
        <v>0.91666666666666663</v>
      </c>
      <c r="E35" t="s">
        <v>23</v>
      </c>
      <c r="F35">
        <v>0</v>
      </c>
      <c r="G35" t="s">
        <v>88</v>
      </c>
    </row>
    <row r="36" spans="2:7" x14ac:dyDescent="0.25">
      <c r="B36" s="13">
        <v>45631</v>
      </c>
      <c r="C36" s="12">
        <v>0.33333333333333331</v>
      </c>
      <c r="D36" s="12">
        <v>0.66666666666666663</v>
      </c>
      <c r="E36" t="s">
        <v>21</v>
      </c>
      <c r="F36">
        <v>60</v>
      </c>
      <c r="G36" t="s">
        <v>76</v>
      </c>
    </row>
    <row r="37" spans="2:7" x14ac:dyDescent="0.25">
      <c r="B37" s="13">
        <v>45631</v>
      </c>
      <c r="C37" s="12">
        <v>0.16666666666666666</v>
      </c>
      <c r="D37" s="12">
        <v>0.5</v>
      </c>
      <c r="E37" t="s">
        <v>30</v>
      </c>
      <c r="F37">
        <v>0</v>
      </c>
      <c r="G37" t="s">
        <v>87</v>
      </c>
    </row>
    <row r="38" spans="2:7" x14ac:dyDescent="0.25">
      <c r="B38" s="13">
        <v>45631</v>
      </c>
      <c r="C38" s="12">
        <v>0.33333333333333331</v>
      </c>
      <c r="D38" s="12">
        <v>0.75</v>
      </c>
      <c r="E38" t="s">
        <v>28</v>
      </c>
      <c r="F38">
        <v>60</v>
      </c>
      <c r="G38" t="s">
        <v>22</v>
      </c>
    </row>
    <row r="39" spans="2:7" x14ac:dyDescent="0.25">
      <c r="B39" s="13">
        <v>45632</v>
      </c>
      <c r="C39" s="12">
        <v>0</v>
      </c>
      <c r="D39" s="12">
        <v>0</v>
      </c>
      <c r="E39" t="s">
        <v>33</v>
      </c>
      <c r="F39">
        <v>0</v>
      </c>
      <c r="G39" t="s">
        <v>25</v>
      </c>
    </row>
    <row r="40" spans="2:7" x14ac:dyDescent="0.25">
      <c r="B40" s="13">
        <v>45632</v>
      </c>
      <c r="C40" s="12">
        <v>0.16666666666666666</v>
      </c>
      <c r="D40" s="12">
        <v>0.5</v>
      </c>
      <c r="E40" t="s">
        <v>31</v>
      </c>
      <c r="F40">
        <v>0</v>
      </c>
      <c r="G40" t="s">
        <v>86</v>
      </c>
    </row>
    <row r="41" spans="2:7" x14ac:dyDescent="0.25">
      <c r="B41" s="13">
        <v>45632</v>
      </c>
      <c r="C41" s="12">
        <v>0.5</v>
      </c>
      <c r="D41" s="12">
        <v>0.5</v>
      </c>
      <c r="E41" t="s">
        <v>30</v>
      </c>
      <c r="F41">
        <v>0</v>
      </c>
      <c r="G41" t="s">
        <v>25</v>
      </c>
    </row>
    <row r="42" spans="2:7" x14ac:dyDescent="0.25">
      <c r="B42" s="13">
        <v>45632</v>
      </c>
      <c r="C42" s="12">
        <v>0.95833333333333337</v>
      </c>
      <c r="D42" s="12">
        <v>0.29166666666666669</v>
      </c>
      <c r="E42" t="s">
        <v>26</v>
      </c>
      <c r="F42">
        <v>0</v>
      </c>
      <c r="G42" t="s">
        <v>85</v>
      </c>
    </row>
    <row r="43" spans="2:7" x14ac:dyDescent="0.25">
      <c r="B43" s="13">
        <v>45632</v>
      </c>
      <c r="C43" s="12">
        <v>0.58333333333333337</v>
      </c>
      <c r="D43" s="12">
        <v>0.95833333333333337</v>
      </c>
      <c r="E43" t="s">
        <v>24</v>
      </c>
      <c r="F43">
        <v>60</v>
      </c>
      <c r="G43" t="s">
        <v>84</v>
      </c>
    </row>
    <row r="44" spans="2:7" x14ac:dyDescent="0.25">
      <c r="B44" s="13">
        <v>45632</v>
      </c>
      <c r="C44" s="12">
        <v>0.5</v>
      </c>
      <c r="D44" s="12">
        <v>0.70833333333333337</v>
      </c>
      <c r="E44" t="s">
        <v>23</v>
      </c>
      <c r="F44">
        <v>0</v>
      </c>
      <c r="G44" t="s">
        <v>38</v>
      </c>
    </row>
    <row r="45" spans="2:7" x14ac:dyDescent="0.25">
      <c r="B45" s="13">
        <v>45632</v>
      </c>
      <c r="C45" s="12">
        <v>0</v>
      </c>
      <c r="D45" s="12">
        <v>0</v>
      </c>
      <c r="E45" t="s">
        <v>21</v>
      </c>
      <c r="F45">
        <v>0</v>
      </c>
      <c r="G45" t="s">
        <v>25</v>
      </c>
    </row>
    <row r="46" spans="2:7" x14ac:dyDescent="0.25">
      <c r="B46" s="13">
        <v>45632</v>
      </c>
      <c r="C46" s="12">
        <v>0.33333333333333331</v>
      </c>
      <c r="D46" s="12">
        <v>0.75</v>
      </c>
      <c r="E46" t="s">
        <v>28</v>
      </c>
      <c r="F46">
        <v>60</v>
      </c>
      <c r="G46" t="s">
        <v>83</v>
      </c>
    </row>
    <row r="47" spans="2:7" x14ac:dyDescent="0.25">
      <c r="B47" s="13">
        <v>45633</v>
      </c>
      <c r="C47" s="12">
        <v>0.91666666666666663</v>
      </c>
      <c r="D47" s="12">
        <v>0.25</v>
      </c>
      <c r="E47" t="s">
        <v>33</v>
      </c>
      <c r="F47">
        <v>0</v>
      </c>
      <c r="G47" t="s">
        <v>45</v>
      </c>
    </row>
    <row r="48" spans="2:7" x14ac:dyDescent="0.25">
      <c r="B48" s="13">
        <v>45633</v>
      </c>
      <c r="C48" s="12">
        <v>0</v>
      </c>
      <c r="D48" s="12">
        <v>0</v>
      </c>
      <c r="E48" t="s">
        <v>31</v>
      </c>
      <c r="F48">
        <v>0</v>
      </c>
      <c r="G48" t="s">
        <v>25</v>
      </c>
    </row>
    <row r="49" spans="2:7" x14ac:dyDescent="0.25">
      <c r="B49" s="13">
        <v>45633</v>
      </c>
      <c r="C49" s="12">
        <v>0</v>
      </c>
      <c r="D49" s="12">
        <v>0</v>
      </c>
      <c r="E49" t="s">
        <v>30</v>
      </c>
      <c r="F49">
        <v>0</v>
      </c>
      <c r="G49" t="s">
        <v>25</v>
      </c>
    </row>
    <row r="50" spans="2:7" x14ac:dyDescent="0.25">
      <c r="B50" s="13">
        <v>45633</v>
      </c>
      <c r="C50" s="12">
        <v>0</v>
      </c>
      <c r="D50" s="12">
        <v>0</v>
      </c>
      <c r="E50" t="s">
        <v>26</v>
      </c>
      <c r="F50">
        <v>0</v>
      </c>
      <c r="G50" t="s">
        <v>25</v>
      </c>
    </row>
    <row r="51" spans="2:7" x14ac:dyDescent="0.25">
      <c r="B51" s="13">
        <v>45633</v>
      </c>
      <c r="C51" s="12">
        <v>0</v>
      </c>
      <c r="D51" s="12">
        <v>0</v>
      </c>
      <c r="E51" t="s">
        <v>24</v>
      </c>
      <c r="F51">
        <v>0</v>
      </c>
      <c r="G51" t="s">
        <v>25</v>
      </c>
    </row>
    <row r="52" spans="2:7" x14ac:dyDescent="0.25">
      <c r="B52" s="13">
        <v>45633</v>
      </c>
      <c r="C52" s="12">
        <v>0</v>
      </c>
      <c r="D52" s="12">
        <v>0</v>
      </c>
      <c r="E52" t="s">
        <v>23</v>
      </c>
      <c r="F52">
        <v>0</v>
      </c>
      <c r="G52" t="s">
        <v>25</v>
      </c>
    </row>
    <row r="53" spans="2:7" x14ac:dyDescent="0.25">
      <c r="B53" s="13">
        <v>45633</v>
      </c>
      <c r="C53" s="12">
        <v>0.29166666666666669</v>
      </c>
      <c r="D53" s="12">
        <v>0.58333333333333337</v>
      </c>
      <c r="E53" t="s">
        <v>21</v>
      </c>
      <c r="F53">
        <v>0</v>
      </c>
      <c r="G53" t="s">
        <v>82</v>
      </c>
    </row>
    <row r="54" spans="2:7" x14ac:dyDescent="0.25">
      <c r="B54" s="13">
        <v>45633</v>
      </c>
      <c r="C54" s="12">
        <v>0.29166666666666669</v>
      </c>
      <c r="D54" s="12">
        <v>0.58333333333333337</v>
      </c>
      <c r="E54" t="s">
        <v>28</v>
      </c>
      <c r="F54">
        <v>0</v>
      </c>
      <c r="G54" t="s">
        <v>82</v>
      </c>
    </row>
    <row r="55" spans="2:7" x14ac:dyDescent="0.25">
      <c r="B55" s="13">
        <v>45634</v>
      </c>
      <c r="C55" s="12">
        <v>0.89583333333333337</v>
      </c>
      <c r="D55" s="12">
        <v>0.20833333333333334</v>
      </c>
      <c r="E55" t="s">
        <v>33</v>
      </c>
      <c r="F55">
        <v>0</v>
      </c>
      <c r="G55" t="s">
        <v>81</v>
      </c>
    </row>
    <row r="56" spans="2:7" x14ac:dyDescent="0.25">
      <c r="B56" s="13">
        <v>45634</v>
      </c>
      <c r="C56" s="12">
        <v>0</v>
      </c>
      <c r="D56" s="12">
        <v>0</v>
      </c>
      <c r="E56" t="s">
        <v>31</v>
      </c>
      <c r="F56">
        <v>0</v>
      </c>
      <c r="G56" t="s">
        <v>25</v>
      </c>
    </row>
    <row r="57" spans="2:7" x14ac:dyDescent="0.25">
      <c r="B57" s="13">
        <v>45634</v>
      </c>
      <c r="C57" s="12">
        <v>0</v>
      </c>
      <c r="D57" s="12">
        <v>0</v>
      </c>
      <c r="E57" t="s">
        <v>30</v>
      </c>
      <c r="F57">
        <v>0</v>
      </c>
      <c r="G57" t="s">
        <v>25</v>
      </c>
    </row>
    <row r="58" spans="2:7" x14ac:dyDescent="0.25">
      <c r="B58" s="13">
        <v>45634</v>
      </c>
      <c r="C58" s="12">
        <v>0</v>
      </c>
      <c r="D58" s="12">
        <v>0</v>
      </c>
      <c r="E58" t="s">
        <v>26</v>
      </c>
      <c r="F58">
        <v>0</v>
      </c>
      <c r="G58" t="s">
        <v>25</v>
      </c>
    </row>
    <row r="59" spans="2:7" x14ac:dyDescent="0.25">
      <c r="B59" s="13">
        <v>45634</v>
      </c>
      <c r="C59" s="12">
        <v>0</v>
      </c>
      <c r="D59" s="12">
        <v>0</v>
      </c>
      <c r="E59" t="s">
        <v>24</v>
      </c>
      <c r="F59">
        <v>0</v>
      </c>
      <c r="G59" t="s">
        <v>25</v>
      </c>
    </row>
    <row r="60" spans="2:7" x14ac:dyDescent="0.25">
      <c r="B60" s="13">
        <v>45634</v>
      </c>
      <c r="C60" s="12">
        <v>0</v>
      </c>
      <c r="D60" s="12">
        <v>0</v>
      </c>
      <c r="E60" t="s">
        <v>23</v>
      </c>
      <c r="F60">
        <v>0</v>
      </c>
      <c r="G60" t="s">
        <v>25</v>
      </c>
    </row>
    <row r="61" spans="2:7" x14ac:dyDescent="0.25">
      <c r="B61" s="13">
        <v>45634</v>
      </c>
      <c r="C61" s="12">
        <v>0.25</v>
      </c>
      <c r="D61" s="12">
        <v>0.58333333333333337</v>
      </c>
      <c r="E61" t="s">
        <v>21</v>
      </c>
      <c r="F61">
        <v>0</v>
      </c>
      <c r="G61" t="s">
        <v>80</v>
      </c>
    </row>
    <row r="62" spans="2:7" x14ac:dyDescent="0.25">
      <c r="B62" s="13">
        <v>45634</v>
      </c>
      <c r="C62" s="12">
        <v>0</v>
      </c>
      <c r="D62" s="12">
        <v>0</v>
      </c>
      <c r="E62" t="s">
        <v>28</v>
      </c>
      <c r="F62">
        <v>0</v>
      </c>
      <c r="G62" t="s">
        <v>25</v>
      </c>
    </row>
    <row r="63" spans="2:7" x14ac:dyDescent="0.25">
      <c r="B63" s="13">
        <v>45635</v>
      </c>
      <c r="C63" s="12">
        <v>0.89583333333333337</v>
      </c>
      <c r="D63" s="12">
        <v>0.20833333333333334</v>
      </c>
      <c r="E63" t="s">
        <v>33</v>
      </c>
      <c r="F63">
        <v>0</v>
      </c>
      <c r="G63" t="s">
        <v>79</v>
      </c>
    </row>
    <row r="64" spans="2:7" x14ac:dyDescent="0.25">
      <c r="B64" s="13">
        <v>45635</v>
      </c>
      <c r="C64" s="12">
        <v>0.33333333333333331</v>
      </c>
      <c r="D64" s="12">
        <v>0.75</v>
      </c>
      <c r="E64" t="s">
        <v>31</v>
      </c>
      <c r="F64">
        <v>60</v>
      </c>
      <c r="G64" t="s">
        <v>20</v>
      </c>
    </row>
    <row r="65" spans="2:7" x14ac:dyDescent="0.25">
      <c r="B65" s="13">
        <v>45635</v>
      </c>
      <c r="C65" s="12">
        <v>0.33333333333333331</v>
      </c>
      <c r="D65" s="12">
        <v>0.75</v>
      </c>
      <c r="E65" t="s">
        <v>30</v>
      </c>
      <c r="F65">
        <v>60</v>
      </c>
      <c r="G65" t="s">
        <v>22</v>
      </c>
    </row>
    <row r="66" spans="2:7" x14ac:dyDescent="0.25">
      <c r="B66" s="13">
        <v>45635</v>
      </c>
      <c r="C66" s="12">
        <v>0.5</v>
      </c>
      <c r="D66" s="12">
        <v>0.91666666666666663</v>
      </c>
      <c r="E66" t="s">
        <v>26</v>
      </c>
      <c r="F66">
        <v>0</v>
      </c>
      <c r="G66" t="s">
        <v>78</v>
      </c>
    </row>
    <row r="67" spans="2:7" x14ac:dyDescent="0.25">
      <c r="B67" s="13">
        <v>45635</v>
      </c>
      <c r="C67" s="12">
        <v>0.33333333333333331</v>
      </c>
      <c r="D67" s="12">
        <v>0.75</v>
      </c>
      <c r="E67" t="s">
        <v>24</v>
      </c>
      <c r="F67">
        <v>60</v>
      </c>
      <c r="G67" t="s">
        <v>22</v>
      </c>
    </row>
    <row r="68" spans="2:7" x14ac:dyDescent="0.25">
      <c r="B68" s="13">
        <v>45635</v>
      </c>
      <c r="C68" s="12">
        <v>0.5</v>
      </c>
      <c r="D68" s="12">
        <v>0.91666666666666663</v>
      </c>
      <c r="E68" t="s">
        <v>23</v>
      </c>
      <c r="F68">
        <v>60</v>
      </c>
      <c r="G68" t="s">
        <v>77</v>
      </c>
    </row>
    <row r="69" spans="2:7" x14ac:dyDescent="0.25">
      <c r="B69" s="13">
        <v>45635</v>
      </c>
      <c r="C69" s="12">
        <v>0.16666666666666666</v>
      </c>
      <c r="D69" s="12">
        <v>0.5</v>
      </c>
      <c r="E69" t="s">
        <v>21</v>
      </c>
      <c r="F69">
        <v>0</v>
      </c>
      <c r="G69" t="s">
        <v>70</v>
      </c>
    </row>
    <row r="70" spans="2:7" x14ac:dyDescent="0.25">
      <c r="B70" s="13">
        <v>45635</v>
      </c>
      <c r="C70" s="12">
        <v>0.33333333333333331</v>
      </c>
      <c r="D70" s="12">
        <v>0.75</v>
      </c>
      <c r="E70" t="s">
        <v>28</v>
      </c>
      <c r="F70">
        <v>60</v>
      </c>
      <c r="G70" t="s">
        <v>22</v>
      </c>
    </row>
    <row r="71" spans="2:7" x14ac:dyDescent="0.25">
      <c r="B71" s="13">
        <v>45636</v>
      </c>
      <c r="C71" s="12">
        <v>0.89583333333333337</v>
      </c>
      <c r="D71" s="12">
        <v>0.20833333333333334</v>
      </c>
      <c r="E71" t="s">
        <v>33</v>
      </c>
      <c r="F71">
        <v>0</v>
      </c>
      <c r="G71" t="s">
        <v>34</v>
      </c>
    </row>
    <row r="72" spans="2:7" x14ac:dyDescent="0.25">
      <c r="B72" s="13">
        <v>45636</v>
      </c>
      <c r="C72" s="12">
        <v>0.33333333333333331</v>
      </c>
      <c r="D72" s="12">
        <v>0.70833333333333337</v>
      </c>
      <c r="E72" t="s">
        <v>31</v>
      </c>
      <c r="F72">
        <v>60</v>
      </c>
      <c r="G72" t="s">
        <v>76</v>
      </c>
    </row>
    <row r="73" spans="2:7" x14ac:dyDescent="0.25">
      <c r="B73" s="13">
        <v>45636</v>
      </c>
      <c r="C73" s="12">
        <v>0.33333333333333331</v>
      </c>
      <c r="D73" s="12">
        <v>0.75</v>
      </c>
      <c r="E73" t="s">
        <v>30</v>
      </c>
      <c r="F73">
        <v>60</v>
      </c>
      <c r="G73" t="s">
        <v>22</v>
      </c>
    </row>
    <row r="74" spans="2:7" x14ac:dyDescent="0.25">
      <c r="B74" s="13">
        <v>45636</v>
      </c>
      <c r="C74" s="12">
        <v>0.5</v>
      </c>
      <c r="D74" s="12">
        <v>0.875</v>
      </c>
      <c r="E74" t="s">
        <v>26</v>
      </c>
      <c r="F74">
        <v>0</v>
      </c>
      <c r="G74" t="s">
        <v>75</v>
      </c>
    </row>
    <row r="75" spans="2:7" x14ac:dyDescent="0.25">
      <c r="B75" s="13">
        <v>45636</v>
      </c>
      <c r="C75" s="12">
        <v>0.33333333333333331</v>
      </c>
      <c r="D75" s="12">
        <v>0.75</v>
      </c>
      <c r="E75" t="s">
        <v>24</v>
      </c>
      <c r="F75">
        <v>60</v>
      </c>
      <c r="G75" t="s">
        <v>22</v>
      </c>
    </row>
    <row r="76" spans="2:7" x14ac:dyDescent="0.25">
      <c r="B76" s="13">
        <v>45636</v>
      </c>
      <c r="C76" s="12">
        <v>0.33333333333333331</v>
      </c>
      <c r="D76" s="12">
        <v>0.75</v>
      </c>
      <c r="E76" t="s">
        <v>23</v>
      </c>
      <c r="F76">
        <v>60</v>
      </c>
      <c r="G76" t="s">
        <v>22</v>
      </c>
    </row>
    <row r="77" spans="2:7" x14ac:dyDescent="0.25">
      <c r="B77" s="13">
        <v>45636</v>
      </c>
      <c r="C77" s="12">
        <v>0.16666666666666666</v>
      </c>
      <c r="D77" s="12">
        <v>0.5</v>
      </c>
      <c r="E77" t="s">
        <v>21</v>
      </c>
      <c r="F77">
        <v>0</v>
      </c>
      <c r="G77" t="s">
        <v>70</v>
      </c>
    </row>
    <row r="78" spans="2:7" x14ac:dyDescent="0.25">
      <c r="B78" s="13">
        <v>45636</v>
      </c>
      <c r="C78" s="12">
        <v>0.33333333333333331</v>
      </c>
      <c r="D78" s="12">
        <v>0.75</v>
      </c>
      <c r="E78" t="s">
        <v>28</v>
      </c>
      <c r="F78">
        <v>60</v>
      </c>
      <c r="G78" t="s">
        <v>22</v>
      </c>
    </row>
    <row r="79" spans="2:7" x14ac:dyDescent="0.25">
      <c r="B79" s="13">
        <v>45637</v>
      </c>
      <c r="C79" s="12">
        <v>0.89583333333333337</v>
      </c>
      <c r="D79" s="12">
        <v>0.20833333333333334</v>
      </c>
      <c r="E79" t="s">
        <v>33</v>
      </c>
      <c r="F79">
        <v>0</v>
      </c>
      <c r="G79" t="s">
        <v>34</v>
      </c>
    </row>
    <row r="80" spans="2:7" x14ac:dyDescent="0.25">
      <c r="B80" s="13">
        <v>45637</v>
      </c>
      <c r="C80" s="12">
        <v>0.33333333333333331</v>
      </c>
      <c r="D80" s="12">
        <v>0.66666666666666663</v>
      </c>
      <c r="E80" t="s">
        <v>31</v>
      </c>
      <c r="F80">
        <v>60</v>
      </c>
      <c r="G80" t="s">
        <v>74</v>
      </c>
    </row>
    <row r="81" spans="2:7" x14ac:dyDescent="0.25">
      <c r="B81" s="13">
        <v>45637</v>
      </c>
      <c r="C81" s="12">
        <v>0.54166666666666663</v>
      </c>
      <c r="D81" s="12">
        <v>0.91666666666666663</v>
      </c>
      <c r="E81" t="s">
        <v>30</v>
      </c>
      <c r="F81">
        <v>0</v>
      </c>
      <c r="G81" t="s">
        <v>40</v>
      </c>
    </row>
    <row r="82" spans="2:7" x14ac:dyDescent="0.25">
      <c r="B82" s="13">
        <v>45637</v>
      </c>
      <c r="C82" s="12">
        <v>0.5</v>
      </c>
      <c r="D82" s="12">
        <v>0.875</v>
      </c>
      <c r="E82" t="s">
        <v>26</v>
      </c>
      <c r="F82">
        <v>0</v>
      </c>
      <c r="G82" t="s">
        <v>55</v>
      </c>
    </row>
    <row r="83" spans="2:7" x14ac:dyDescent="0.25">
      <c r="B83" s="13">
        <v>45637</v>
      </c>
      <c r="C83" s="12">
        <v>0.33333333333333331</v>
      </c>
      <c r="D83" s="12">
        <v>0.75</v>
      </c>
      <c r="E83" t="s">
        <v>24</v>
      </c>
      <c r="F83">
        <v>60</v>
      </c>
      <c r="G83" t="s">
        <v>22</v>
      </c>
    </row>
    <row r="84" spans="2:7" x14ac:dyDescent="0.25">
      <c r="B84" s="13">
        <v>45637</v>
      </c>
      <c r="C84" s="12">
        <v>0.33333333333333331</v>
      </c>
      <c r="D84" s="12">
        <v>0.75</v>
      </c>
      <c r="E84" t="s">
        <v>23</v>
      </c>
      <c r="F84">
        <v>60</v>
      </c>
      <c r="G84" t="s">
        <v>22</v>
      </c>
    </row>
    <row r="85" spans="2:7" x14ac:dyDescent="0.25">
      <c r="B85" s="13">
        <v>45637</v>
      </c>
      <c r="C85" s="12">
        <v>0.16666666666666666</v>
      </c>
      <c r="D85" s="12">
        <v>0.5</v>
      </c>
      <c r="E85" t="s">
        <v>21</v>
      </c>
      <c r="F85">
        <v>0</v>
      </c>
      <c r="G85" t="s">
        <v>70</v>
      </c>
    </row>
    <row r="86" spans="2:7" x14ac:dyDescent="0.25">
      <c r="B86" s="13">
        <v>45637</v>
      </c>
      <c r="C86" s="12">
        <v>0.33333333333333331</v>
      </c>
      <c r="D86" s="12">
        <v>0.75</v>
      </c>
      <c r="E86" t="s">
        <v>28</v>
      </c>
      <c r="F86">
        <v>60</v>
      </c>
      <c r="G86" t="s">
        <v>22</v>
      </c>
    </row>
    <row r="87" spans="2:7" x14ac:dyDescent="0.25">
      <c r="B87" s="13">
        <v>45638</v>
      </c>
      <c r="C87" s="12">
        <v>0.89583333333333337</v>
      </c>
      <c r="D87" s="12">
        <v>0.20833333333333334</v>
      </c>
      <c r="E87" t="s">
        <v>33</v>
      </c>
      <c r="F87">
        <v>0</v>
      </c>
      <c r="G87" t="s">
        <v>34</v>
      </c>
    </row>
    <row r="88" spans="2:7" x14ac:dyDescent="0.25">
      <c r="B88" s="13">
        <v>45638</v>
      </c>
      <c r="C88" s="12">
        <v>0.33333333333333331</v>
      </c>
      <c r="D88" s="12">
        <v>0.66666666666666663</v>
      </c>
      <c r="E88" t="s">
        <v>31</v>
      </c>
      <c r="F88">
        <v>60</v>
      </c>
      <c r="G88" t="s">
        <v>73</v>
      </c>
    </row>
    <row r="89" spans="2:7" x14ac:dyDescent="0.25">
      <c r="B89" s="13">
        <v>45638</v>
      </c>
      <c r="C89" s="12">
        <v>0.54166666666666663</v>
      </c>
      <c r="D89" s="12">
        <v>0.91666666666666663</v>
      </c>
      <c r="E89" t="s">
        <v>30</v>
      </c>
      <c r="F89">
        <v>0</v>
      </c>
      <c r="G89" t="s">
        <v>72</v>
      </c>
    </row>
    <row r="90" spans="2:7" x14ac:dyDescent="0.25">
      <c r="B90" s="13">
        <v>45638</v>
      </c>
      <c r="C90" s="12">
        <v>0.5</v>
      </c>
      <c r="D90" s="12">
        <v>0.875</v>
      </c>
      <c r="E90" t="s">
        <v>26</v>
      </c>
      <c r="F90">
        <v>0</v>
      </c>
      <c r="G90" t="s">
        <v>42</v>
      </c>
    </row>
    <row r="91" spans="2:7" x14ac:dyDescent="0.25">
      <c r="B91" s="13">
        <v>45638</v>
      </c>
      <c r="C91" s="12">
        <v>0.33333333333333331</v>
      </c>
      <c r="D91" s="12">
        <v>0.75</v>
      </c>
      <c r="E91" t="s">
        <v>24</v>
      </c>
      <c r="F91">
        <v>60</v>
      </c>
      <c r="G91" t="s">
        <v>18</v>
      </c>
    </row>
    <row r="92" spans="2:7" x14ac:dyDescent="0.25">
      <c r="B92" s="13">
        <v>45638</v>
      </c>
      <c r="C92" s="12">
        <v>0.33333333333333331</v>
      </c>
      <c r="D92" s="12">
        <v>0.66666666666666663</v>
      </c>
      <c r="E92" t="s">
        <v>23</v>
      </c>
      <c r="F92">
        <v>60</v>
      </c>
      <c r="G92" t="s">
        <v>71</v>
      </c>
    </row>
    <row r="93" spans="2:7" x14ac:dyDescent="0.25">
      <c r="B93" s="13">
        <v>45638</v>
      </c>
      <c r="C93" s="12">
        <v>0.16666666666666666</v>
      </c>
      <c r="D93" s="12">
        <v>0.5</v>
      </c>
      <c r="E93" t="s">
        <v>21</v>
      </c>
      <c r="F93">
        <v>0</v>
      </c>
      <c r="G93" t="s">
        <v>70</v>
      </c>
    </row>
    <row r="94" spans="2:7" x14ac:dyDescent="0.25">
      <c r="B94" s="13">
        <v>45638</v>
      </c>
      <c r="C94" s="12">
        <v>0.33333333333333331</v>
      </c>
      <c r="D94" s="12">
        <v>0.75</v>
      </c>
      <c r="E94" t="s">
        <v>28</v>
      </c>
      <c r="F94">
        <v>60</v>
      </c>
      <c r="G94" t="s">
        <v>18</v>
      </c>
    </row>
    <row r="95" spans="2:7" x14ac:dyDescent="0.25">
      <c r="B95" s="13">
        <v>45639</v>
      </c>
      <c r="C95" s="12">
        <v>0.95833333333333337</v>
      </c>
      <c r="D95" s="12">
        <v>0.29166666666666669</v>
      </c>
      <c r="E95" t="s">
        <v>33</v>
      </c>
      <c r="F95">
        <v>0</v>
      </c>
      <c r="G95" t="s">
        <v>69</v>
      </c>
    </row>
    <row r="96" spans="2:7" x14ac:dyDescent="0.25">
      <c r="B96" s="13">
        <v>45639</v>
      </c>
      <c r="C96" s="12">
        <v>0</v>
      </c>
      <c r="D96" s="12">
        <v>0</v>
      </c>
      <c r="E96" t="s">
        <v>31</v>
      </c>
      <c r="F96">
        <v>0</v>
      </c>
      <c r="G96" t="s">
        <v>25</v>
      </c>
    </row>
    <row r="97" spans="2:7" x14ac:dyDescent="0.25">
      <c r="B97" s="13">
        <v>45639</v>
      </c>
      <c r="C97" s="12">
        <v>0.5</v>
      </c>
      <c r="D97" s="12">
        <v>0.70833333333333337</v>
      </c>
      <c r="E97" t="s">
        <v>30</v>
      </c>
      <c r="F97">
        <v>0</v>
      </c>
      <c r="G97" t="s">
        <v>38</v>
      </c>
    </row>
    <row r="98" spans="2:7" x14ac:dyDescent="0.25">
      <c r="B98" s="13">
        <v>45639</v>
      </c>
      <c r="C98" s="12">
        <v>0</v>
      </c>
      <c r="D98" s="12">
        <v>0</v>
      </c>
      <c r="E98" t="s">
        <v>26</v>
      </c>
      <c r="F98">
        <v>0</v>
      </c>
      <c r="G98" t="s">
        <v>25</v>
      </c>
    </row>
    <row r="99" spans="2:7" x14ac:dyDescent="0.25">
      <c r="B99" s="13">
        <v>45639</v>
      </c>
      <c r="C99" s="12">
        <v>0.625</v>
      </c>
      <c r="D99" s="12">
        <v>0.95833333333333337</v>
      </c>
      <c r="E99" t="s">
        <v>24</v>
      </c>
      <c r="F99">
        <v>0</v>
      </c>
      <c r="G99" t="s">
        <v>68</v>
      </c>
    </row>
    <row r="100" spans="2:7" x14ac:dyDescent="0.25">
      <c r="B100" s="13">
        <v>45639</v>
      </c>
      <c r="C100" s="12">
        <v>0.16666666666666666</v>
      </c>
      <c r="D100" s="12">
        <v>0.5</v>
      </c>
      <c r="E100" t="s">
        <v>23</v>
      </c>
      <c r="F100">
        <v>0</v>
      </c>
      <c r="G100" t="s">
        <v>29</v>
      </c>
    </row>
    <row r="101" spans="2:7" x14ac:dyDescent="0.25">
      <c r="B101" s="13">
        <v>45639</v>
      </c>
      <c r="C101" s="12">
        <v>0</v>
      </c>
      <c r="D101" s="12">
        <v>0</v>
      </c>
      <c r="E101" t="s">
        <v>21</v>
      </c>
      <c r="F101">
        <v>0</v>
      </c>
      <c r="G101" t="s">
        <v>25</v>
      </c>
    </row>
    <row r="102" spans="2:7" x14ac:dyDescent="0.25">
      <c r="B102" s="13">
        <v>45639</v>
      </c>
      <c r="C102" s="12">
        <v>0.58333333333333337</v>
      </c>
      <c r="D102" s="12">
        <v>0.95833333333333337</v>
      </c>
      <c r="E102" t="s">
        <v>28</v>
      </c>
      <c r="F102">
        <v>0</v>
      </c>
      <c r="G102" t="s">
        <v>67</v>
      </c>
    </row>
    <row r="103" spans="2:7" x14ac:dyDescent="0.25">
      <c r="B103" s="13">
        <v>45640</v>
      </c>
      <c r="C103" s="12">
        <v>0</v>
      </c>
      <c r="D103" s="12">
        <v>0</v>
      </c>
      <c r="E103" t="s">
        <v>33</v>
      </c>
      <c r="F103">
        <v>0</v>
      </c>
      <c r="G103" t="s">
        <v>25</v>
      </c>
    </row>
    <row r="104" spans="2:7" x14ac:dyDescent="0.25">
      <c r="B104" s="13">
        <v>45640</v>
      </c>
      <c r="C104" s="12">
        <v>0.29166666666666669</v>
      </c>
      <c r="D104" s="12">
        <v>0.58333333333333337</v>
      </c>
      <c r="E104" t="s">
        <v>31</v>
      </c>
      <c r="F104">
        <v>0</v>
      </c>
      <c r="G104" t="s">
        <v>66</v>
      </c>
    </row>
    <row r="105" spans="2:7" x14ac:dyDescent="0.25">
      <c r="B105" s="13">
        <v>45640</v>
      </c>
      <c r="C105" s="12">
        <v>0</v>
      </c>
      <c r="D105" s="12">
        <v>0</v>
      </c>
      <c r="E105" t="s">
        <v>30</v>
      </c>
      <c r="F105">
        <v>0</v>
      </c>
      <c r="G105" t="s">
        <v>25</v>
      </c>
    </row>
    <row r="106" spans="2:7" x14ac:dyDescent="0.25">
      <c r="B106" s="13">
        <v>45640</v>
      </c>
      <c r="C106" s="12">
        <v>0.91666666666666663</v>
      </c>
      <c r="D106" s="12">
        <v>0.25</v>
      </c>
      <c r="E106" t="s">
        <v>26</v>
      </c>
      <c r="F106">
        <v>0</v>
      </c>
      <c r="G106" t="s">
        <v>45</v>
      </c>
    </row>
    <row r="107" spans="2:7" x14ac:dyDescent="0.25">
      <c r="B107" s="13">
        <v>45640</v>
      </c>
      <c r="C107" s="12">
        <v>0</v>
      </c>
      <c r="D107" s="12">
        <v>0</v>
      </c>
      <c r="E107" t="s">
        <v>24</v>
      </c>
      <c r="F107">
        <v>0</v>
      </c>
      <c r="G107" t="s">
        <v>25</v>
      </c>
    </row>
    <row r="108" spans="2:7" x14ac:dyDescent="0.25">
      <c r="B108" s="13">
        <v>45640</v>
      </c>
      <c r="C108" s="12">
        <v>0</v>
      </c>
      <c r="D108" s="12">
        <v>0</v>
      </c>
      <c r="E108" t="s">
        <v>23</v>
      </c>
      <c r="F108">
        <v>0</v>
      </c>
      <c r="G108" t="s">
        <v>25</v>
      </c>
    </row>
    <row r="109" spans="2:7" x14ac:dyDescent="0.25">
      <c r="B109" s="13">
        <v>45640</v>
      </c>
      <c r="C109" s="12">
        <v>0</v>
      </c>
      <c r="D109" s="12">
        <v>0</v>
      </c>
      <c r="E109" t="s">
        <v>21</v>
      </c>
      <c r="F109">
        <v>0</v>
      </c>
      <c r="G109" t="s">
        <v>25</v>
      </c>
    </row>
    <row r="110" spans="2:7" x14ac:dyDescent="0.25">
      <c r="B110" s="13">
        <v>45640</v>
      </c>
      <c r="C110" s="12">
        <v>0</v>
      </c>
      <c r="D110" s="12">
        <v>0</v>
      </c>
      <c r="E110" t="s">
        <v>28</v>
      </c>
      <c r="F110">
        <v>0</v>
      </c>
      <c r="G110" t="s">
        <v>25</v>
      </c>
    </row>
    <row r="111" spans="2:7" x14ac:dyDescent="0.25">
      <c r="B111" s="13">
        <v>45641</v>
      </c>
      <c r="C111" s="12">
        <v>0</v>
      </c>
      <c r="D111" s="12">
        <v>0</v>
      </c>
      <c r="E111" t="s">
        <v>33</v>
      </c>
      <c r="F111">
        <v>0</v>
      </c>
      <c r="G111" t="s">
        <v>25</v>
      </c>
    </row>
    <row r="112" spans="2:7" x14ac:dyDescent="0.25">
      <c r="B112" s="13">
        <v>45641</v>
      </c>
      <c r="C112" s="12">
        <v>0.25</v>
      </c>
      <c r="D112" s="12">
        <v>0.58333333333333337</v>
      </c>
      <c r="E112" t="s">
        <v>31</v>
      </c>
      <c r="F112">
        <v>0</v>
      </c>
      <c r="G112" t="s">
        <v>65</v>
      </c>
    </row>
    <row r="113" spans="2:7" x14ac:dyDescent="0.25">
      <c r="B113" s="13">
        <v>45641</v>
      </c>
      <c r="C113" s="12">
        <v>0</v>
      </c>
      <c r="D113" s="12">
        <v>0</v>
      </c>
      <c r="E113" t="s">
        <v>30</v>
      </c>
      <c r="F113">
        <v>0</v>
      </c>
      <c r="G113" t="s">
        <v>25</v>
      </c>
    </row>
    <row r="114" spans="2:7" x14ac:dyDescent="0.25">
      <c r="B114" s="13">
        <v>45641</v>
      </c>
      <c r="C114" s="12">
        <v>0.89583333333333337</v>
      </c>
      <c r="D114" s="12">
        <v>0.20833333333333334</v>
      </c>
      <c r="E114" t="s">
        <v>26</v>
      </c>
      <c r="F114">
        <v>0</v>
      </c>
      <c r="G114" t="s">
        <v>34</v>
      </c>
    </row>
    <row r="115" spans="2:7" x14ac:dyDescent="0.25">
      <c r="B115" s="13">
        <v>45641</v>
      </c>
      <c r="C115" s="12">
        <v>0</v>
      </c>
      <c r="D115" s="12">
        <v>0</v>
      </c>
      <c r="E115" t="s">
        <v>24</v>
      </c>
      <c r="F115">
        <v>0</v>
      </c>
      <c r="G115" t="s">
        <v>25</v>
      </c>
    </row>
    <row r="116" spans="2:7" x14ac:dyDescent="0.25">
      <c r="B116" s="13">
        <v>45641</v>
      </c>
      <c r="C116" s="12">
        <v>0</v>
      </c>
      <c r="D116" s="12">
        <v>0</v>
      </c>
      <c r="E116" t="s">
        <v>23</v>
      </c>
      <c r="F116">
        <v>0</v>
      </c>
      <c r="G116" t="s">
        <v>25</v>
      </c>
    </row>
    <row r="117" spans="2:7" x14ac:dyDescent="0.25">
      <c r="B117" s="13">
        <v>45641</v>
      </c>
      <c r="C117" s="12">
        <v>0</v>
      </c>
      <c r="D117" s="12">
        <v>0</v>
      </c>
      <c r="E117" t="s">
        <v>21</v>
      </c>
      <c r="F117">
        <v>0</v>
      </c>
      <c r="G117" t="s">
        <v>25</v>
      </c>
    </row>
    <row r="118" spans="2:7" x14ac:dyDescent="0.25">
      <c r="B118" s="13">
        <v>45641</v>
      </c>
      <c r="C118" s="12">
        <v>0</v>
      </c>
      <c r="D118" s="12">
        <v>0</v>
      </c>
      <c r="E118" t="s">
        <v>28</v>
      </c>
      <c r="F118">
        <v>0</v>
      </c>
      <c r="G118" t="s">
        <v>25</v>
      </c>
    </row>
    <row r="119" spans="2:7" x14ac:dyDescent="0.25">
      <c r="B119" s="13">
        <v>45642</v>
      </c>
      <c r="C119" s="12">
        <v>0.5</v>
      </c>
      <c r="D119" s="12">
        <v>0.875</v>
      </c>
      <c r="E119" t="s">
        <v>33</v>
      </c>
      <c r="F119">
        <v>0</v>
      </c>
      <c r="G119" t="s">
        <v>60</v>
      </c>
    </row>
    <row r="120" spans="2:7" x14ac:dyDescent="0.25">
      <c r="B120" s="13">
        <v>45642</v>
      </c>
      <c r="C120" s="12">
        <v>0.16666666666666666</v>
      </c>
      <c r="D120" s="12">
        <v>0.5</v>
      </c>
      <c r="E120" t="s">
        <v>31</v>
      </c>
      <c r="F120">
        <v>0</v>
      </c>
      <c r="G120" t="s">
        <v>64</v>
      </c>
    </row>
    <row r="121" spans="2:7" x14ac:dyDescent="0.25">
      <c r="B121" s="13">
        <v>45642</v>
      </c>
      <c r="C121" s="12">
        <v>0.33333333333333331</v>
      </c>
      <c r="D121" s="12">
        <v>0.75</v>
      </c>
      <c r="E121" t="s">
        <v>30</v>
      </c>
      <c r="F121">
        <v>60</v>
      </c>
      <c r="G121" t="s">
        <v>22</v>
      </c>
    </row>
    <row r="122" spans="2:7" x14ac:dyDescent="0.25">
      <c r="B122" s="13">
        <v>45642</v>
      </c>
      <c r="C122" s="12">
        <v>0.89583333333333337</v>
      </c>
      <c r="D122" s="12">
        <v>0.20833333333333334</v>
      </c>
      <c r="E122" t="s">
        <v>26</v>
      </c>
      <c r="F122">
        <v>0</v>
      </c>
      <c r="G122" t="s">
        <v>59</v>
      </c>
    </row>
    <row r="123" spans="2:7" x14ac:dyDescent="0.25">
      <c r="B123" s="13">
        <v>45642</v>
      </c>
      <c r="C123" s="12">
        <v>0.33333333333333331</v>
      </c>
      <c r="D123" s="12">
        <v>0.75</v>
      </c>
      <c r="E123" t="s">
        <v>24</v>
      </c>
      <c r="F123">
        <v>60</v>
      </c>
      <c r="G123" t="s">
        <v>22</v>
      </c>
    </row>
    <row r="124" spans="2:7" x14ac:dyDescent="0.25">
      <c r="B124" s="13">
        <v>45642</v>
      </c>
      <c r="C124" s="12">
        <v>0.33333333333333331</v>
      </c>
      <c r="D124" s="12">
        <v>0.75</v>
      </c>
      <c r="E124" t="s">
        <v>23</v>
      </c>
      <c r="F124">
        <v>60</v>
      </c>
      <c r="G124" t="s">
        <v>63</v>
      </c>
    </row>
    <row r="125" spans="2:7" x14ac:dyDescent="0.25">
      <c r="B125" s="13">
        <v>45642</v>
      </c>
      <c r="C125" s="12">
        <v>0.33333333333333331</v>
      </c>
      <c r="D125" s="12">
        <v>0.75</v>
      </c>
      <c r="E125" t="s">
        <v>21</v>
      </c>
      <c r="F125">
        <v>60</v>
      </c>
      <c r="G125" t="s">
        <v>22</v>
      </c>
    </row>
    <row r="126" spans="2:7" x14ac:dyDescent="0.25">
      <c r="B126" s="13">
        <v>45642</v>
      </c>
      <c r="C126" s="12">
        <v>0.33333333333333331</v>
      </c>
      <c r="D126" s="12">
        <v>0.75</v>
      </c>
      <c r="E126" t="s">
        <v>28</v>
      </c>
      <c r="F126">
        <v>60</v>
      </c>
      <c r="G126" t="s">
        <v>22</v>
      </c>
    </row>
    <row r="127" spans="2:7" x14ac:dyDescent="0.25">
      <c r="B127" s="13">
        <v>45643</v>
      </c>
      <c r="C127" s="12">
        <v>0.5</v>
      </c>
      <c r="D127" s="12">
        <v>0.875</v>
      </c>
      <c r="E127" t="s">
        <v>33</v>
      </c>
      <c r="F127">
        <v>0</v>
      </c>
      <c r="G127" t="s">
        <v>62</v>
      </c>
    </row>
    <row r="128" spans="2:7" x14ac:dyDescent="0.25">
      <c r="B128" s="13">
        <v>45643</v>
      </c>
      <c r="C128" s="12">
        <v>0.16666666666666666</v>
      </c>
      <c r="D128" s="12">
        <v>0.5</v>
      </c>
      <c r="E128" t="s">
        <v>31</v>
      </c>
      <c r="F128">
        <v>0</v>
      </c>
      <c r="G128" t="s">
        <v>54</v>
      </c>
    </row>
    <row r="129" spans="2:7" x14ac:dyDescent="0.25">
      <c r="B129" s="13">
        <v>45643</v>
      </c>
      <c r="C129" s="12">
        <v>0.33333333333333331</v>
      </c>
      <c r="D129" s="12">
        <v>0.75</v>
      </c>
      <c r="E129" t="s">
        <v>30</v>
      </c>
      <c r="F129">
        <v>60</v>
      </c>
      <c r="G129" t="s">
        <v>58</v>
      </c>
    </row>
    <row r="130" spans="2:7" x14ac:dyDescent="0.25">
      <c r="B130" s="13">
        <v>45643</v>
      </c>
      <c r="C130" s="12">
        <v>0.89583333333333337</v>
      </c>
      <c r="D130" s="12">
        <v>0.20833333333333334</v>
      </c>
      <c r="E130" t="s">
        <v>26</v>
      </c>
      <c r="F130">
        <v>0</v>
      </c>
      <c r="G130" t="s">
        <v>53</v>
      </c>
    </row>
    <row r="131" spans="2:7" x14ac:dyDescent="0.25">
      <c r="B131" s="13">
        <v>45643</v>
      </c>
      <c r="C131" s="12">
        <v>0.33333333333333331</v>
      </c>
      <c r="D131" s="12">
        <v>0.75</v>
      </c>
      <c r="E131" t="s">
        <v>24</v>
      </c>
      <c r="F131">
        <v>60</v>
      </c>
      <c r="G131" t="s">
        <v>58</v>
      </c>
    </row>
    <row r="132" spans="2:7" x14ac:dyDescent="0.25">
      <c r="B132" s="13">
        <v>45643</v>
      </c>
      <c r="C132" s="12">
        <v>0.33333333333333331</v>
      </c>
      <c r="D132" s="12">
        <v>0.70833333333333337</v>
      </c>
      <c r="E132" t="s">
        <v>23</v>
      </c>
      <c r="F132">
        <v>60</v>
      </c>
      <c r="G132" t="s">
        <v>61</v>
      </c>
    </row>
    <row r="133" spans="2:7" x14ac:dyDescent="0.25">
      <c r="B133" s="13">
        <v>45643</v>
      </c>
      <c r="C133" s="12">
        <v>0.33333333333333331</v>
      </c>
      <c r="D133" s="12">
        <v>0.75</v>
      </c>
      <c r="E133" t="s">
        <v>21</v>
      </c>
      <c r="F133">
        <v>60</v>
      </c>
      <c r="G133" t="s">
        <v>22</v>
      </c>
    </row>
    <row r="134" spans="2:7" x14ac:dyDescent="0.25">
      <c r="B134" s="13">
        <v>45643</v>
      </c>
      <c r="C134" s="12">
        <v>0.33333333333333331</v>
      </c>
      <c r="D134" s="12">
        <v>0.66666666666666663</v>
      </c>
      <c r="E134" t="s">
        <v>28</v>
      </c>
      <c r="F134">
        <v>60</v>
      </c>
      <c r="G134" t="s">
        <v>18</v>
      </c>
    </row>
    <row r="135" spans="2:7" x14ac:dyDescent="0.25">
      <c r="B135" s="13">
        <v>45644</v>
      </c>
      <c r="C135" s="12">
        <v>0.5</v>
      </c>
      <c r="D135" s="12">
        <v>0.875</v>
      </c>
      <c r="E135" t="s">
        <v>33</v>
      </c>
      <c r="F135">
        <v>0</v>
      </c>
      <c r="G135" t="s">
        <v>60</v>
      </c>
    </row>
    <row r="136" spans="2:7" x14ac:dyDescent="0.25">
      <c r="B136" s="13">
        <v>45644</v>
      </c>
      <c r="C136" s="12">
        <v>0.16666666666666666</v>
      </c>
      <c r="D136" s="12">
        <v>0.5</v>
      </c>
      <c r="E136" t="s">
        <v>31</v>
      </c>
      <c r="F136">
        <v>0</v>
      </c>
      <c r="G136" t="s">
        <v>54</v>
      </c>
    </row>
    <row r="137" spans="2:7" x14ac:dyDescent="0.25">
      <c r="B137" s="13">
        <v>45644</v>
      </c>
      <c r="C137" s="12">
        <v>0.33333333333333331</v>
      </c>
      <c r="D137" s="12">
        <v>0.75</v>
      </c>
      <c r="E137" t="s">
        <v>30</v>
      </c>
      <c r="F137">
        <v>60</v>
      </c>
      <c r="G137" t="s">
        <v>22</v>
      </c>
    </row>
    <row r="138" spans="2:7" x14ac:dyDescent="0.25">
      <c r="B138" s="13">
        <v>45644</v>
      </c>
      <c r="C138" s="12">
        <v>0.89583333333333337</v>
      </c>
      <c r="D138" s="12">
        <v>0.20833333333333334</v>
      </c>
      <c r="E138" t="s">
        <v>26</v>
      </c>
      <c r="F138">
        <v>0</v>
      </c>
      <c r="G138" t="s">
        <v>59</v>
      </c>
    </row>
    <row r="139" spans="2:7" x14ac:dyDescent="0.25">
      <c r="B139" s="13">
        <v>45644</v>
      </c>
      <c r="C139" s="12">
        <v>0.33333333333333331</v>
      </c>
      <c r="D139" s="12">
        <v>0.75</v>
      </c>
      <c r="E139" t="s">
        <v>24</v>
      </c>
      <c r="F139">
        <v>60</v>
      </c>
      <c r="G139" t="s">
        <v>58</v>
      </c>
    </row>
    <row r="140" spans="2:7" x14ac:dyDescent="0.25">
      <c r="B140" s="13">
        <v>45644</v>
      </c>
      <c r="C140" s="12">
        <v>0.33333333333333331</v>
      </c>
      <c r="D140" s="12">
        <v>0.66666666666666663</v>
      </c>
      <c r="E140" t="s">
        <v>23</v>
      </c>
      <c r="F140">
        <v>60</v>
      </c>
      <c r="G140" t="s">
        <v>57</v>
      </c>
    </row>
    <row r="141" spans="2:7" x14ac:dyDescent="0.25">
      <c r="B141" s="13">
        <v>45644</v>
      </c>
      <c r="C141" s="12">
        <v>0.54166666666666663</v>
      </c>
      <c r="D141" s="12">
        <v>0.91666666666666663</v>
      </c>
      <c r="E141" t="s">
        <v>21</v>
      </c>
      <c r="F141">
        <v>0</v>
      </c>
      <c r="G141" t="s">
        <v>56</v>
      </c>
    </row>
    <row r="142" spans="2:7" x14ac:dyDescent="0.25">
      <c r="B142" s="13">
        <v>45644</v>
      </c>
      <c r="C142" s="12">
        <v>0.33333333333333331</v>
      </c>
      <c r="D142" s="12">
        <v>0.66666666666666663</v>
      </c>
      <c r="E142" t="s">
        <v>28</v>
      </c>
      <c r="F142">
        <v>60</v>
      </c>
      <c r="G142" t="s">
        <v>18</v>
      </c>
    </row>
    <row r="143" spans="2:7" x14ac:dyDescent="0.25">
      <c r="B143" s="13">
        <v>45645</v>
      </c>
      <c r="C143" s="12">
        <v>0.5</v>
      </c>
      <c r="D143" s="12">
        <v>0.875</v>
      </c>
      <c r="E143" t="s">
        <v>33</v>
      </c>
      <c r="F143">
        <v>0</v>
      </c>
      <c r="G143" t="s">
        <v>55</v>
      </c>
    </row>
    <row r="144" spans="2:7" x14ac:dyDescent="0.25">
      <c r="B144" s="13">
        <v>45645</v>
      </c>
      <c r="C144" s="12">
        <v>0.16666666666666666</v>
      </c>
      <c r="D144" s="12">
        <v>0.5</v>
      </c>
      <c r="E144" t="s">
        <v>31</v>
      </c>
      <c r="F144">
        <v>0</v>
      </c>
      <c r="G144" t="s">
        <v>54</v>
      </c>
    </row>
    <row r="145" spans="2:7" x14ac:dyDescent="0.25">
      <c r="B145" s="13">
        <v>45645</v>
      </c>
      <c r="C145" s="12">
        <v>0.45833333333333331</v>
      </c>
      <c r="D145" s="12">
        <v>0.75</v>
      </c>
      <c r="E145" t="s">
        <v>30</v>
      </c>
      <c r="F145">
        <v>0</v>
      </c>
      <c r="G145" t="s">
        <v>18</v>
      </c>
    </row>
    <row r="146" spans="2:7" x14ac:dyDescent="0.25">
      <c r="B146" s="13">
        <v>45645</v>
      </c>
      <c r="C146" s="12">
        <v>0.89583333333333337</v>
      </c>
      <c r="D146" s="12">
        <v>0.20833333333333334</v>
      </c>
      <c r="E146" t="s">
        <v>26</v>
      </c>
      <c r="F146">
        <v>0</v>
      </c>
      <c r="G146" t="s">
        <v>53</v>
      </c>
    </row>
    <row r="147" spans="2:7" x14ac:dyDescent="0.25">
      <c r="B147" s="13">
        <v>45645</v>
      </c>
      <c r="C147" s="12">
        <v>0.125</v>
      </c>
      <c r="D147" s="12">
        <v>0.45833333333333331</v>
      </c>
      <c r="E147" t="s">
        <v>24</v>
      </c>
      <c r="F147">
        <v>0</v>
      </c>
      <c r="G147" t="s">
        <v>18</v>
      </c>
    </row>
    <row r="148" spans="2:7" x14ac:dyDescent="0.25">
      <c r="B148" s="13">
        <v>45645</v>
      </c>
      <c r="C148" s="12">
        <v>0.33333333333333331</v>
      </c>
      <c r="D148" s="12">
        <v>0.66666666666666663</v>
      </c>
      <c r="E148" t="s">
        <v>23</v>
      </c>
      <c r="F148">
        <v>60</v>
      </c>
      <c r="G148" t="s">
        <v>52</v>
      </c>
    </row>
    <row r="149" spans="2:7" x14ac:dyDescent="0.25">
      <c r="B149" s="13">
        <v>45645</v>
      </c>
      <c r="C149" s="12">
        <v>0.54166666666666663</v>
      </c>
      <c r="D149" s="12">
        <v>0.91666666666666663</v>
      </c>
      <c r="E149" t="s">
        <v>21</v>
      </c>
      <c r="F149">
        <v>0</v>
      </c>
      <c r="G149" t="s">
        <v>51</v>
      </c>
    </row>
    <row r="150" spans="2:7" x14ac:dyDescent="0.25">
      <c r="B150" s="13">
        <v>45645</v>
      </c>
      <c r="C150" s="12">
        <v>0.33333333333333331</v>
      </c>
      <c r="D150" s="12">
        <v>0.66666666666666663</v>
      </c>
      <c r="E150" t="s">
        <v>28</v>
      </c>
      <c r="F150">
        <v>60</v>
      </c>
      <c r="G150" t="s">
        <v>18</v>
      </c>
    </row>
    <row r="151" spans="2:7" x14ac:dyDescent="0.25">
      <c r="B151" s="13">
        <v>45645</v>
      </c>
      <c r="C151" s="12">
        <v>0.33333333333333331</v>
      </c>
      <c r="D151" s="12">
        <v>0.75</v>
      </c>
      <c r="E151" t="s">
        <v>19</v>
      </c>
      <c r="F151">
        <v>60</v>
      </c>
      <c r="G151" t="s">
        <v>22</v>
      </c>
    </row>
    <row r="152" spans="2:7" x14ac:dyDescent="0.25">
      <c r="B152" s="13">
        <v>45646</v>
      </c>
      <c r="C152" s="12">
        <v>0.625</v>
      </c>
      <c r="D152" s="12">
        <v>0.95833333333333337</v>
      </c>
      <c r="E152" t="s">
        <v>33</v>
      </c>
      <c r="F152">
        <v>20</v>
      </c>
      <c r="G152" t="s">
        <v>50</v>
      </c>
    </row>
    <row r="153" spans="2:7" x14ac:dyDescent="0.25">
      <c r="B153" s="13">
        <v>45646</v>
      </c>
      <c r="C153" s="12">
        <v>0</v>
      </c>
      <c r="D153" s="12">
        <v>0</v>
      </c>
      <c r="E153" t="s">
        <v>31</v>
      </c>
      <c r="F153">
        <v>0</v>
      </c>
      <c r="G153" t="s">
        <v>25</v>
      </c>
    </row>
    <row r="154" spans="2:7" x14ac:dyDescent="0.25">
      <c r="B154" s="13">
        <v>45646</v>
      </c>
      <c r="C154" s="12">
        <v>0.20833333333333334</v>
      </c>
      <c r="D154" s="12">
        <v>0.5</v>
      </c>
      <c r="E154" t="s">
        <v>30</v>
      </c>
      <c r="F154">
        <v>0</v>
      </c>
      <c r="G154" t="s">
        <v>49</v>
      </c>
    </row>
    <row r="155" spans="2:7" x14ac:dyDescent="0.25">
      <c r="B155" s="13">
        <v>45646</v>
      </c>
      <c r="C155" s="12">
        <v>0.95833333333333337</v>
      </c>
      <c r="D155" s="12">
        <v>0.29166666666666669</v>
      </c>
      <c r="E155" t="s">
        <v>26</v>
      </c>
      <c r="F155">
        <v>20</v>
      </c>
      <c r="G155" t="s">
        <v>48</v>
      </c>
    </row>
    <row r="156" spans="2:7" x14ac:dyDescent="0.25">
      <c r="B156" s="13">
        <v>45646</v>
      </c>
      <c r="C156" s="12">
        <v>0.33333333333333331</v>
      </c>
      <c r="D156" s="12">
        <v>0.75</v>
      </c>
      <c r="E156" t="s">
        <v>24</v>
      </c>
      <c r="F156">
        <v>60</v>
      </c>
      <c r="G156" t="s">
        <v>47</v>
      </c>
    </row>
    <row r="157" spans="2:7" x14ac:dyDescent="0.25">
      <c r="B157" s="13">
        <v>45646</v>
      </c>
      <c r="C157" s="12">
        <v>0</v>
      </c>
      <c r="D157" s="12">
        <v>0</v>
      </c>
      <c r="E157" t="s">
        <v>23</v>
      </c>
      <c r="F157">
        <v>0</v>
      </c>
      <c r="G157" t="s">
        <v>25</v>
      </c>
    </row>
    <row r="158" spans="2:7" x14ac:dyDescent="0.25">
      <c r="B158" s="13">
        <v>45646</v>
      </c>
      <c r="C158" s="12">
        <v>0.5</v>
      </c>
      <c r="D158" s="12">
        <v>0.70833333333333337</v>
      </c>
      <c r="E158" t="s">
        <v>21</v>
      </c>
      <c r="F158">
        <v>0</v>
      </c>
      <c r="G158" t="s">
        <v>38</v>
      </c>
    </row>
    <row r="159" spans="2:7" x14ac:dyDescent="0.25">
      <c r="B159" s="13">
        <v>45646</v>
      </c>
      <c r="C159" s="12">
        <v>0</v>
      </c>
      <c r="D159" s="12">
        <v>0</v>
      </c>
      <c r="E159" t="s">
        <v>28</v>
      </c>
      <c r="F159">
        <v>0</v>
      </c>
      <c r="G159" t="s">
        <v>25</v>
      </c>
    </row>
    <row r="160" spans="2:7" x14ac:dyDescent="0.25">
      <c r="B160" s="13">
        <v>45646</v>
      </c>
      <c r="C160" s="12">
        <v>0.33333333333333331</v>
      </c>
      <c r="D160" s="12">
        <v>0.75</v>
      </c>
      <c r="E160" t="s">
        <v>19</v>
      </c>
      <c r="F160">
        <v>60</v>
      </c>
      <c r="G160" t="s">
        <v>22</v>
      </c>
    </row>
    <row r="161" spans="2:7" x14ac:dyDescent="0.25">
      <c r="B161" s="13">
        <v>45647</v>
      </c>
      <c r="C161" s="12">
        <v>0</v>
      </c>
      <c r="D161" s="12">
        <v>0</v>
      </c>
      <c r="E161" t="s">
        <v>33</v>
      </c>
      <c r="F161">
        <v>0</v>
      </c>
      <c r="G161" t="s">
        <v>25</v>
      </c>
    </row>
    <row r="162" spans="2:7" x14ac:dyDescent="0.25">
      <c r="B162" s="13">
        <v>45647</v>
      </c>
      <c r="C162" s="12">
        <v>0</v>
      </c>
      <c r="D162" s="12">
        <v>0</v>
      </c>
      <c r="E162" t="s">
        <v>31</v>
      </c>
      <c r="F162">
        <v>0</v>
      </c>
      <c r="G162" t="s">
        <v>25</v>
      </c>
    </row>
    <row r="163" spans="2:7" x14ac:dyDescent="0.25">
      <c r="B163" s="13">
        <v>45647</v>
      </c>
      <c r="C163" s="12">
        <v>0</v>
      </c>
      <c r="D163" s="12">
        <v>0</v>
      </c>
      <c r="E163" t="s">
        <v>30</v>
      </c>
      <c r="F163">
        <v>0</v>
      </c>
      <c r="G163" t="s">
        <v>25</v>
      </c>
    </row>
    <row r="164" spans="2:7" x14ac:dyDescent="0.25">
      <c r="B164" s="13">
        <v>45647</v>
      </c>
      <c r="C164" s="12">
        <v>0</v>
      </c>
      <c r="D164" s="12">
        <v>0</v>
      </c>
      <c r="E164" t="s">
        <v>26</v>
      </c>
      <c r="F164">
        <v>0</v>
      </c>
      <c r="G164" t="s">
        <v>25</v>
      </c>
    </row>
    <row r="165" spans="2:7" x14ac:dyDescent="0.25">
      <c r="B165" s="13">
        <v>45647</v>
      </c>
      <c r="C165" s="12">
        <v>0</v>
      </c>
      <c r="D165" s="12">
        <v>0</v>
      </c>
      <c r="E165" t="s">
        <v>24</v>
      </c>
      <c r="F165">
        <v>0</v>
      </c>
      <c r="G165" t="s">
        <v>25</v>
      </c>
    </row>
    <row r="166" spans="2:7" x14ac:dyDescent="0.25">
      <c r="B166" s="13">
        <v>45647</v>
      </c>
      <c r="C166" s="12">
        <v>0.29166666666666669</v>
      </c>
      <c r="D166" s="12">
        <v>0.58333333333333337</v>
      </c>
      <c r="E166" t="s">
        <v>23</v>
      </c>
      <c r="F166">
        <v>0</v>
      </c>
      <c r="G166" t="s">
        <v>46</v>
      </c>
    </row>
    <row r="167" spans="2:7" x14ac:dyDescent="0.25">
      <c r="B167" s="13">
        <v>45647</v>
      </c>
      <c r="C167" s="12">
        <v>0</v>
      </c>
      <c r="D167" s="12">
        <v>0</v>
      </c>
      <c r="E167" t="s">
        <v>21</v>
      </c>
      <c r="F167">
        <v>0</v>
      </c>
      <c r="G167" t="s">
        <v>25</v>
      </c>
    </row>
    <row r="168" spans="2:7" x14ac:dyDescent="0.25">
      <c r="B168" s="13">
        <v>45647</v>
      </c>
      <c r="C168" s="12">
        <v>0.91666666666666663</v>
      </c>
      <c r="D168" s="12">
        <v>0.25</v>
      </c>
      <c r="E168" t="s">
        <v>28</v>
      </c>
      <c r="F168">
        <v>20</v>
      </c>
      <c r="G168" t="s">
        <v>45</v>
      </c>
    </row>
    <row r="169" spans="2:7" x14ac:dyDescent="0.25">
      <c r="B169" s="13">
        <v>45647</v>
      </c>
      <c r="C169" s="12">
        <v>0.29166666666666669</v>
      </c>
      <c r="D169" s="12">
        <v>0.58333333333333337</v>
      </c>
      <c r="E169" t="s">
        <v>19</v>
      </c>
      <c r="F169">
        <v>0</v>
      </c>
      <c r="G169" t="s">
        <v>18</v>
      </c>
    </row>
    <row r="170" spans="2:7" x14ac:dyDescent="0.25">
      <c r="B170" s="13">
        <v>45648</v>
      </c>
      <c r="C170" s="12">
        <v>0</v>
      </c>
      <c r="D170" s="12">
        <v>0</v>
      </c>
      <c r="E170" t="s">
        <v>33</v>
      </c>
      <c r="F170">
        <v>0</v>
      </c>
      <c r="G170" t="s">
        <v>25</v>
      </c>
    </row>
    <row r="171" spans="2:7" x14ac:dyDescent="0.25">
      <c r="B171" s="13">
        <v>45648</v>
      </c>
      <c r="C171" s="12">
        <v>0</v>
      </c>
      <c r="D171" s="12">
        <v>0</v>
      </c>
      <c r="E171" t="s">
        <v>31</v>
      </c>
      <c r="F171">
        <v>0</v>
      </c>
      <c r="G171" t="s">
        <v>25</v>
      </c>
    </row>
    <row r="172" spans="2:7" x14ac:dyDescent="0.25">
      <c r="B172" s="13">
        <v>45648</v>
      </c>
      <c r="C172" s="12">
        <v>0</v>
      </c>
      <c r="D172" s="12">
        <v>0</v>
      </c>
      <c r="E172" t="s">
        <v>30</v>
      </c>
      <c r="F172">
        <v>0</v>
      </c>
      <c r="G172" t="s">
        <v>25</v>
      </c>
    </row>
    <row r="173" spans="2:7" x14ac:dyDescent="0.25">
      <c r="B173" s="13">
        <v>45648</v>
      </c>
      <c r="C173" s="12">
        <v>0</v>
      </c>
      <c r="D173" s="12">
        <v>0</v>
      </c>
      <c r="E173" t="s">
        <v>26</v>
      </c>
      <c r="F173">
        <v>0</v>
      </c>
      <c r="G173" t="s">
        <v>25</v>
      </c>
    </row>
    <row r="174" spans="2:7" x14ac:dyDescent="0.25">
      <c r="B174" s="13">
        <v>45648</v>
      </c>
      <c r="C174" s="12">
        <v>0</v>
      </c>
      <c r="D174" s="12">
        <v>0</v>
      </c>
      <c r="E174" t="s">
        <v>24</v>
      </c>
      <c r="F174">
        <v>0</v>
      </c>
      <c r="G174" t="s">
        <v>25</v>
      </c>
    </row>
    <row r="175" spans="2:7" x14ac:dyDescent="0.25">
      <c r="B175" s="13">
        <v>45648</v>
      </c>
      <c r="C175" s="12">
        <v>0.25</v>
      </c>
      <c r="D175" s="12">
        <v>0.58333333333333337</v>
      </c>
      <c r="E175" t="s">
        <v>23</v>
      </c>
      <c r="F175">
        <v>20</v>
      </c>
      <c r="G175" t="s">
        <v>44</v>
      </c>
    </row>
    <row r="176" spans="2:7" x14ac:dyDescent="0.25">
      <c r="B176" s="13">
        <v>45648</v>
      </c>
      <c r="C176" s="12">
        <v>0</v>
      </c>
      <c r="D176" s="12">
        <v>0</v>
      </c>
      <c r="E176" t="s">
        <v>21</v>
      </c>
      <c r="F176">
        <v>0</v>
      </c>
      <c r="G176" t="s">
        <v>25</v>
      </c>
    </row>
    <row r="177" spans="2:7" x14ac:dyDescent="0.25">
      <c r="B177" s="13">
        <v>45648</v>
      </c>
      <c r="C177" s="12">
        <v>0.89583333333333337</v>
      </c>
      <c r="D177" s="12">
        <v>0.20833333333333334</v>
      </c>
      <c r="E177" t="s">
        <v>28</v>
      </c>
      <c r="F177">
        <v>0</v>
      </c>
      <c r="G177" t="s">
        <v>43</v>
      </c>
    </row>
    <row r="178" spans="2:7" x14ac:dyDescent="0.25">
      <c r="B178" s="13">
        <v>45648</v>
      </c>
      <c r="C178" s="12">
        <v>0</v>
      </c>
      <c r="D178" s="12">
        <v>0</v>
      </c>
      <c r="E178" t="s">
        <v>19</v>
      </c>
      <c r="F178">
        <v>0</v>
      </c>
      <c r="G178" t="s">
        <v>25</v>
      </c>
    </row>
    <row r="179" spans="2:7" x14ac:dyDescent="0.25">
      <c r="B179" s="13">
        <v>45649</v>
      </c>
      <c r="C179" s="12">
        <v>0.33333333333333331</v>
      </c>
      <c r="D179" s="12">
        <v>0.75</v>
      </c>
      <c r="E179" t="s">
        <v>33</v>
      </c>
      <c r="F179">
        <v>60</v>
      </c>
      <c r="G179" t="s">
        <v>20</v>
      </c>
    </row>
    <row r="180" spans="2:7" x14ac:dyDescent="0.25">
      <c r="B180" s="13">
        <v>45649</v>
      </c>
      <c r="C180" s="12">
        <v>0.33333333333333331</v>
      </c>
      <c r="D180" s="12">
        <v>0.75</v>
      </c>
      <c r="E180" t="s">
        <v>31</v>
      </c>
      <c r="F180">
        <v>60</v>
      </c>
      <c r="G180" t="s">
        <v>22</v>
      </c>
    </row>
    <row r="181" spans="2:7" x14ac:dyDescent="0.25">
      <c r="B181" s="13">
        <v>45649</v>
      </c>
      <c r="C181" s="12">
        <v>0.33333333333333331</v>
      </c>
      <c r="D181" s="12">
        <v>0.75</v>
      </c>
      <c r="E181" t="s">
        <v>30</v>
      </c>
      <c r="F181">
        <v>60</v>
      </c>
      <c r="G181" t="s">
        <v>27</v>
      </c>
    </row>
    <row r="182" spans="2:7" x14ac:dyDescent="0.25">
      <c r="B182" s="13">
        <v>45649</v>
      </c>
      <c r="C182" s="12">
        <v>0.89583333333333337</v>
      </c>
      <c r="D182" s="12">
        <v>0.20833333333333334</v>
      </c>
      <c r="E182" t="s">
        <v>28</v>
      </c>
      <c r="F182">
        <v>0</v>
      </c>
      <c r="G182" t="s">
        <v>34</v>
      </c>
    </row>
    <row r="183" spans="2:7" x14ac:dyDescent="0.25">
      <c r="B183" s="13">
        <v>45649</v>
      </c>
      <c r="C183" s="12">
        <v>0.54166666666666663</v>
      </c>
      <c r="D183" s="12">
        <v>0.91666666666666663</v>
      </c>
      <c r="E183" t="s">
        <v>26</v>
      </c>
      <c r="F183">
        <v>60</v>
      </c>
      <c r="G183" t="s">
        <v>40</v>
      </c>
    </row>
    <row r="184" spans="2:7" x14ac:dyDescent="0.25">
      <c r="B184" s="13">
        <v>45649</v>
      </c>
      <c r="C184" s="12">
        <v>0.33333333333333331</v>
      </c>
      <c r="D184" s="12">
        <v>0.75</v>
      </c>
      <c r="E184" t="s">
        <v>24</v>
      </c>
      <c r="F184">
        <v>60</v>
      </c>
      <c r="G184" t="s">
        <v>22</v>
      </c>
    </row>
    <row r="185" spans="2:7" x14ac:dyDescent="0.25">
      <c r="B185" s="13">
        <v>45649</v>
      </c>
      <c r="C185" s="12">
        <v>0.16666666666666666</v>
      </c>
      <c r="D185" s="12">
        <v>0.5</v>
      </c>
      <c r="E185" t="s">
        <v>23</v>
      </c>
      <c r="F185">
        <v>20</v>
      </c>
      <c r="G185" t="s">
        <v>29</v>
      </c>
    </row>
    <row r="186" spans="2:7" x14ac:dyDescent="0.25">
      <c r="B186" s="13">
        <v>45649</v>
      </c>
      <c r="C186" s="12">
        <v>0</v>
      </c>
      <c r="D186" s="12">
        <v>0</v>
      </c>
      <c r="E186" t="s">
        <v>21</v>
      </c>
      <c r="F186">
        <v>0</v>
      </c>
      <c r="G186" t="s">
        <v>17</v>
      </c>
    </row>
    <row r="187" spans="2:7" x14ac:dyDescent="0.25">
      <c r="B187" s="13">
        <v>45649</v>
      </c>
      <c r="C187" s="12">
        <v>0.33333333333333331</v>
      </c>
      <c r="D187" s="12">
        <v>0.75</v>
      </c>
      <c r="E187" t="s">
        <v>19</v>
      </c>
      <c r="F187">
        <v>60</v>
      </c>
      <c r="G187" t="s">
        <v>22</v>
      </c>
    </row>
    <row r="188" spans="2:7" x14ac:dyDescent="0.25">
      <c r="B188" s="13">
        <v>45650</v>
      </c>
      <c r="C188" s="12">
        <v>0</v>
      </c>
      <c r="D188" s="12">
        <v>0</v>
      </c>
      <c r="E188" t="s">
        <v>33</v>
      </c>
      <c r="F188">
        <v>0</v>
      </c>
      <c r="G188" t="s">
        <v>25</v>
      </c>
    </row>
    <row r="189" spans="2:7" x14ac:dyDescent="0.25">
      <c r="B189" s="13">
        <v>45650</v>
      </c>
      <c r="C189" s="12">
        <v>0</v>
      </c>
      <c r="D189" s="12">
        <v>0</v>
      </c>
      <c r="E189" t="s">
        <v>31</v>
      </c>
      <c r="F189">
        <v>0</v>
      </c>
      <c r="G189" t="s">
        <v>25</v>
      </c>
    </row>
    <row r="190" spans="2:7" x14ac:dyDescent="0.25">
      <c r="B190" s="13">
        <v>45650</v>
      </c>
      <c r="C190" s="12">
        <v>0.33333333333333331</v>
      </c>
      <c r="D190" s="12">
        <v>0.75</v>
      </c>
      <c r="E190" t="s">
        <v>30</v>
      </c>
      <c r="F190">
        <v>60</v>
      </c>
      <c r="G190" t="s">
        <v>27</v>
      </c>
    </row>
    <row r="191" spans="2:7" x14ac:dyDescent="0.25">
      <c r="B191" s="13">
        <v>45650</v>
      </c>
      <c r="C191" s="12">
        <v>0.89583333333333337</v>
      </c>
      <c r="D191" s="12">
        <v>0.20833333333333334</v>
      </c>
      <c r="E191" t="s">
        <v>28</v>
      </c>
      <c r="F191">
        <v>0</v>
      </c>
      <c r="G191" t="s">
        <v>34</v>
      </c>
    </row>
    <row r="192" spans="2:7" x14ac:dyDescent="0.25">
      <c r="B192" s="13">
        <v>45650</v>
      </c>
      <c r="C192" s="12">
        <v>0.33333333333333331</v>
      </c>
      <c r="D192" s="12">
        <v>0.75</v>
      </c>
      <c r="E192" t="s">
        <v>26</v>
      </c>
      <c r="F192">
        <v>60</v>
      </c>
      <c r="G192" t="s">
        <v>27</v>
      </c>
    </row>
    <row r="193" spans="2:7" x14ac:dyDescent="0.25">
      <c r="B193" s="13">
        <v>45650</v>
      </c>
      <c r="C193" s="12">
        <v>0.33333333333333331</v>
      </c>
      <c r="D193" s="12">
        <v>0.75</v>
      </c>
      <c r="E193" t="s">
        <v>24</v>
      </c>
      <c r="F193">
        <v>60</v>
      </c>
      <c r="G193" t="s">
        <v>22</v>
      </c>
    </row>
    <row r="194" spans="2:7" x14ac:dyDescent="0.25">
      <c r="B194" s="13">
        <v>45650</v>
      </c>
      <c r="C194" s="12">
        <v>0.16666666666666666</v>
      </c>
      <c r="D194" s="12">
        <v>0.5</v>
      </c>
      <c r="E194" t="s">
        <v>23</v>
      </c>
      <c r="F194">
        <v>20</v>
      </c>
      <c r="G194" t="s">
        <v>29</v>
      </c>
    </row>
    <row r="195" spans="2:7" x14ac:dyDescent="0.25">
      <c r="B195" s="13">
        <v>45650</v>
      </c>
      <c r="C195" s="12">
        <v>0</v>
      </c>
      <c r="D195" s="12">
        <v>0</v>
      </c>
      <c r="E195" t="s">
        <v>21</v>
      </c>
      <c r="F195">
        <v>0</v>
      </c>
      <c r="G195" t="s">
        <v>17</v>
      </c>
    </row>
    <row r="196" spans="2:7" x14ac:dyDescent="0.25">
      <c r="B196" s="13">
        <v>45650</v>
      </c>
      <c r="C196" s="12">
        <v>0.33333333333333331</v>
      </c>
      <c r="D196" s="12">
        <v>0.75</v>
      </c>
      <c r="E196" t="s">
        <v>19</v>
      </c>
      <c r="F196">
        <v>60</v>
      </c>
      <c r="G196" t="s">
        <v>18</v>
      </c>
    </row>
    <row r="197" spans="2:7" x14ac:dyDescent="0.25">
      <c r="B197" s="13">
        <v>45651</v>
      </c>
      <c r="C197" s="12">
        <v>0</v>
      </c>
      <c r="D197" s="12">
        <v>0</v>
      </c>
      <c r="E197" t="s">
        <v>33</v>
      </c>
      <c r="F197">
        <v>0</v>
      </c>
      <c r="G197" t="s">
        <v>25</v>
      </c>
    </row>
    <row r="198" spans="2:7" x14ac:dyDescent="0.25">
      <c r="B198" s="13">
        <v>45651</v>
      </c>
      <c r="C198" s="12">
        <v>0</v>
      </c>
      <c r="D198" s="12">
        <v>0</v>
      </c>
      <c r="E198" t="s">
        <v>31</v>
      </c>
      <c r="F198">
        <v>0</v>
      </c>
      <c r="G198" t="s">
        <v>25</v>
      </c>
    </row>
    <row r="199" spans="2:7" x14ac:dyDescent="0.25">
      <c r="B199" s="13">
        <v>45651</v>
      </c>
      <c r="C199" s="12">
        <v>0</v>
      </c>
      <c r="D199" s="12">
        <v>0</v>
      </c>
      <c r="E199" t="s">
        <v>30</v>
      </c>
      <c r="F199">
        <v>0</v>
      </c>
      <c r="G199" t="s">
        <v>25</v>
      </c>
    </row>
    <row r="200" spans="2:7" x14ac:dyDescent="0.25">
      <c r="B200" s="13">
        <v>45651</v>
      </c>
      <c r="C200" s="12">
        <v>0.89583333333333337</v>
      </c>
      <c r="D200" s="12">
        <v>0.20833333333333334</v>
      </c>
      <c r="E200" t="s">
        <v>28</v>
      </c>
      <c r="F200">
        <v>0</v>
      </c>
      <c r="G200" t="s">
        <v>34</v>
      </c>
    </row>
    <row r="201" spans="2:7" x14ac:dyDescent="0.25">
      <c r="B201" s="13">
        <v>45651</v>
      </c>
      <c r="C201" s="12">
        <v>0.5</v>
      </c>
      <c r="D201" s="12">
        <v>0.875</v>
      </c>
      <c r="E201" t="s">
        <v>26</v>
      </c>
      <c r="F201">
        <v>20</v>
      </c>
      <c r="G201" t="s">
        <v>42</v>
      </c>
    </row>
    <row r="202" spans="2:7" x14ac:dyDescent="0.25">
      <c r="B202" s="13">
        <v>45651</v>
      </c>
      <c r="C202" s="12">
        <v>0</v>
      </c>
      <c r="D202" s="12">
        <v>0</v>
      </c>
      <c r="E202" t="s">
        <v>24</v>
      </c>
      <c r="F202">
        <v>0</v>
      </c>
      <c r="G202" t="s">
        <v>25</v>
      </c>
    </row>
    <row r="203" spans="2:7" x14ac:dyDescent="0.25">
      <c r="B203" s="13">
        <v>45651</v>
      </c>
      <c r="C203" s="12">
        <v>0.16666666666666666</v>
      </c>
      <c r="D203" s="12">
        <v>0.5</v>
      </c>
      <c r="E203" t="s">
        <v>23</v>
      </c>
      <c r="F203">
        <v>20</v>
      </c>
      <c r="G203" t="s">
        <v>29</v>
      </c>
    </row>
    <row r="204" spans="2:7" x14ac:dyDescent="0.25">
      <c r="B204" s="13">
        <v>45651</v>
      </c>
      <c r="C204" s="12">
        <v>0</v>
      </c>
      <c r="D204" s="12">
        <v>0</v>
      </c>
      <c r="E204" t="s">
        <v>21</v>
      </c>
      <c r="F204">
        <v>0</v>
      </c>
      <c r="G204" t="s">
        <v>17</v>
      </c>
    </row>
    <row r="205" spans="2:7" x14ac:dyDescent="0.25">
      <c r="B205" s="13">
        <v>45651</v>
      </c>
      <c r="C205" s="12">
        <v>0</v>
      </c>
      <c r="D205" s="12">
        <v>0</v>
      </c>
      <c r="E205" t="s">
        <v>19</v>
      </c>
      <c r="F205">
        <v>0</v>
      </c>
      <c r="G205" t="s">
        <v>25</v>
      </c>
    </row>
    <row r="206" spans="2:7" x14ac:dyDescent="0.25">
      <c r="B206" s="13">
        <v>45652</v>
      </c>
      <c r="C206" s="12">
        <v>0.33333333333333331</v>
      </c>
      <c r="D206" s="12">
        <v>0.66666666666666663</v>
      </c>
      <c r="E206" t="s">
        <v>33</v>
      </c>
      <c r="F206">
        <v>60</v>
      </c>
      <c r="G206" t="s">
        <v>41</v>
      </c>
    </row>
    <row r="207" spans="2:7" x14ac:dyDescent="0.25">
      <c r="B207" s="13">
        <v>45652</v>
      </c>
      <c r="C207" s="12">
        <v>0.54166666666666663</v>
      </c>
      <c r="D207" s="12">
        <v>0.91666666666666663</v>
      </c>
      <c r="E207" t="s">
        <v>31</v>
      </c>
      <c r="F207">
        <v>20</v>
      </c>
      <c r="G207" t="s">
        <v>40</v>
      </c>
    </row>
    <row r="208" spans="2:7" x14ac:dyDescent="0.25">
      <c r="B208" s="13">
        <v>45652</v>
      </c>
      <c r="C208" s="12">
        <v>0.33333333333333331</v>
      </c>
      <c r="D208" s="12">
        <v>0.75</v>
      </c>
      <c r="E208" t="s">
        <v>30</v>
      </c>
      <c r="F208">
        <v>60</v>
      </c>
      <c r="G208" t="s">
        <v>27</v>
      </c>
    </row>
    <row r="209" spans="2:7" x14ac:dyDescent="0.25">
      <c r="B209" s="13">
        <v>45652</v>
      </c>
      <c r="C209" s="12">
        <v>0.89583333333333337</v>
      </c>
      <c r="D209" s="12">
        <v>0.20833333333333334</v>
      </c>
      <c r="E209" t="s">
        <v>28</v>
      </c>
      <c r="F209">
        <v>0</v>
      </c>
      <c r="G209" t="s">
        <v>34</v>
      </c>
    </row>
    <row r="210" spans="2:7" x14ac:dyDescent="0.25">
      <c r="B210" s="13">
        <v>45652</v>
      </c>
      <c r="C210" s="12">
        <v>0.54166666666666663</v>
      </c>
      <c r="D210" s="12">
        <v>0.91666666666666663</v>
      </c>
      <c r="E210" t="s">
        <v>26</v>
      </c>
      <c r="F210">
        <v>60</v>
      </c>
      <c r="G210" t="s">
        <v>39</v>
      </c>
    </row>
    <row r="211" spans="2:7" x14ac:dyDescent="0.25">
      <c r="B211" s="13">
        <v>45652</v>
      </c>
      <c r="C211" s="12">
        <v>0.33333333333333331</v>
      </c>
      <c r="D211" s="12">
        <v>0.75</v>
      </c>
      <c r="E211" t="s">
        <v>24</v>
      </c>
      <c r="F211">
        <v>60</v>
      </c>
      <c r="G211" t="s">
        <v>22</v>
      </c>
    </row>
    <row r="212" spans="2:7" x14ac:dyDescent="0.25">
      <c r="B212" s="13">
        <v>45652</v>
      </c>
      <c r="C212" s="12">
        <v>0.16666666666666666</v>
      </c>
      <c r="D212" s="12">
        <v>0.5</v>
      </c>
      <c r="E212" t="s">
        <v>23</v>
      </c>
      <c r="F212">
        <v>20</v>
      </c>
      <c r="G212" t="s">
        <v>29</v>
      </c>
    </row>
    <row r="213" spans="2:7" x14ac:dyDescent="0.25">
      <c r="B213" s="13">
        <v>45652</v>
      </c>
      <c r="C213" s="12">
        <v>0</v>
      </c>
      <c r="D213" s="12">
        <v>0</v>
      </c>
      <c r="E213" t="s">
        <v>21</v>
      </c>
      <c r="F213">
        <v>0</v>
      </c>
      <c r="G213" t="s">
        <v>17</v>
      </c>
    </row>
    <row r="214" spans="2:7" x14ac:dyDescent="0.25">
      <c r="B214" s="13">
        <v>45652</v>
      </c>
      <c r="C214" s="12">
        <v>0.33333333333333331</v>
      </c>
      <c r="D214" s="12">
        <v>0.75</v>
      </c>
      <c r="E214" t="s">
        <v>19</v>
      </c>
      <c r="F214">
        <v>60</v>
      </c>
      <c r="G214" t="s">
        <v>22</v>
      </c>
    </row>
    <row r="215" spans="2:7" x14ac:dyDescent="0.25">
      <c r="B215" s="13">
        <v>45653</v>
      </c>
      <c r="C215" s="12">
        <v>0</v>
      </c>
      <c r="D215" s="12">
        <v>0</v>
      </c>
      <c r="E215" t="s">
        <v>33</v>
      </c>
      <c r="F215">
        <v>0</v>
      </c>
      <c r="G215" t="s">
        <v>25</v>
      </c>
    </row>
    <row r="216" spans="2:7" x14ac:dyDescent="0.25">
      <c r="B216" s="13">
        <v>45653</v>
      </c>
      <c r="C216" s="12">
        <v>0.5</v>
      </c>
      <c r="D216" s="12">
        <v>0.70833333333333337</v>
      </c>
      <c r="E216" t="s">
        <v>31</v>
      </c>
      <c r="F216">
        <v>0</v>
      </c>
      <c r="G216" t="s">
        <v>38</v>
      </c>
    </row>
    <row r="217" spans="2:7" x14ac:dyDescent="0.25">
      <c r="B217" s="13">
        <v>45653</v>
      </c>
      <c r="C217" s="12">
        <v>0</v>
      </c>
      <c r="D217" s="12">
        <v>0</v>
      </c>
      <c r="E217" t="s">
        <v>30</v>
      </c>
      <c r="F217">
        <v>0</v>
      </c>
      <c r="G217" t="s">
        <v>25</v>
      </c>
    </row>
    <row r="218" spans="2:7" x14ac:dyDescent="0.25">
      <c r="B218" s="13">
        <v>45653</v>
      </c>
      <c r="C218" s="12">
        <v>0.89583333333333337</v>
      </c>
      <c r="D218" s="12">
        <v>0.20833333333333334</v>
      </c>
      <c r="E218" t="s">
        <v>28</v>
      </c>
      <c r="F218">
        <v>0</v>
      </c>
      <c r="G218" t="s">
        <v>34</v>
      </c>
    </row>
    <row r="219" spans="2:7" x14ac:dyDescent="0.25">
      <c r="B219" s="13">
        <v>45653</v>
      </c>
      <c r="C219" s="12">
        <v>0</v>
      </c>
      <c r="D219" s="12">
        <v>0</v>
      </c>
      <c r="E219" t="s">
        <v>26</v>
      </c>
      <c r="F219">
        <v>0</v>
      </c>
      <c r="G219" t="s">
        <v>25</v>
      </c>
    </row>
    <row r="220" spans="2:7" x14ac:dyDescent="0.25">
      <c r="B220" s="13">
        <v>45653</v>
      </c>
      <c r="C220" s="12">
        <v>0.20833333333333334</v>
      </c>
      <c r="D220" s="12">
        <v>0.625</v>
      </c>
      <c r="E220" t="s">
        <v>24</v>
      </c>
      <c r="F220">
        <v>60</v>
      </c>
      <c r="G220" t="s">
        <v>37</v>
      </c>
    </row>
    <row r="221" spans="2:7" x14ac:dyDescent="0.25">
      <c r="B221" s="13">
        <v>45653</v>
      </c>
      <c r="C221" s="12">
        <v>0</v>
      </c>
      <c r="D221" s="12">
        <v>0</v>
      </c>
      <c r="E221" t="s">
        <v>23</v>
      </c>
      <c r="F221">
        <v>0</v>
      </c>
      <c r="G221" t="s">
        <v>25</v>
      </c>
    </row>
    <row r="222" spans="2:7" x14ac:dyDescent="0.25">
      <c r="B222" s="13">
        <v>45653</v>
      </c>
      <c r="C222" s="12">
        <v>0</v>
      </c>
      <c r="D222" s="12">
        <v>0</v>
      </c>
      <c r="E222" t="s">
        <v>21</v>
      </c>
      <c r="F222">
        <v>0</v>
      </c>
      <c r="G222" t="s">
        <v>17</v>
      </c>
    </row>
    <row r="223" spans="2:7" x14ac:dyDescent="0.25">
      <c r="B223" s="13">
        <v>45653</v>
      </c>
      <c r="C223" s="12">
        <v>0.33333333333333331</v>
      </c>
      <c r="D223" s="12">
        <v>0.75</v>
      </c>
      <c r="E223" t="s">
        <v>19</v>
      </c>
      <c r="F223">
        <v>60</v>
      </c>
      <c r="G223" t="s">
        <v>22</v>
      </c>
    </row>
    <row r="224" spans="2:7" x14ac:dyDescent="0.25">
      <c r="B224" s="13">
        <v>45654</v>
      </c>
      <c r="C224" s="12">
        <v>0.375</v>
      </c>
      <c r="D224" s="12">
        <v>0.625</v>
      </c>
      <c r="E224" t="s">
        <v>33</v>
      </c>
      <c r="F224">
        <v>0</v>
      </c>
      <c r="G224" t="s">
        <v>35</v>
      </c>
    </row>
    <row r="225" spans="2:7" x14ac:dyDescent="0.25">
      <c r="B225" s="13">
        <v>45654</v>
      </c>
      <c r="C225" s="12">
        <v>0</v>
      </c>
      <c r="D225" s="12">
        <v>0</v>
      </c>
      <c r="E225" t="s">
        <v>31</v>
      </c>
      <c r="F225">
        <v>0</v>
      </c>
      <c r="G225" t="s">
        <v>25</v>
      </c>
    </row>
    <row r="226" spans="2:7" x14ac:dyDescent="0.25">
      <c r="B226" s="13">
        <v>45654</v>
      </c>
      <c r="C226" s="12">
        <v>0.20833333333333334</v>
      </c>
      <c r="D226" s="12">
        <v>0.41666666666666669</v>
      </c>
      <c r="E226" t="s">
        <v>30</v>
      </c>
      <c r="F226">
        <v>0</v>
      </c>
      <c r="G226" t="s">
        <v>36</v>
      </c>
    </row>
    <row r="227" spans="2:7" x14ac:dyDescent="0.25">
      <c r="B227" s="13">
        <v>45654</v>
      </c>
      <c r="C227" s="12">
        <v>0</v>
      </c>
      <c r="D227" s="12">
        <v>0</v>
      </c>
      <c r="E227" t="s">
        <v>28</v>
      </c>
      <c r="F227">
        <v>0</v>
      </c>
      <c r="G227" t="s">
        <v>25</v>
      </c>
    </row>
    <row r="228" spans="2:7" x14ac:dyDescent="0.25">
      <c r="B228" s="13">
        <v>45654</v>
      </c>
      <c r="C228" s="12">
        <v>0.89583333333333337</v>
      </c>
      <c r="D228" s="12">
        <v>0.20833333333333334</v>
      </c>
      <c r="E228" t="s">
        <v>26</v>
      </c>
      <c r="F228">
        <v>0</v>
      </c>
      <c r="G228" t="s">
        <v>34</v>
      </c>
    </row>
    <row r="229" spans="2:7" x14ac:dyDescent="0.25">
      <c r="B229" s="13">
        <v>45654</v>
      </c>
      <c r="C229" s="12">
        <v>0</v>
      </c>
      <c r="D229" s="12">
        <v>0</v>
      </c>
      <c r="E229" t="s">
        <v>24</v>
      </c>
      <c r="F229">
        <v>0</v>
      </c>
      <c r="G229" t="s">
        <v>25</v>
      </c>
    </row>
    <row r="230" spans="2:7" x14ac:dyDescent="0.25">
      <c r="B230" s="13">
        <v>45654</v>
      </c>
      <c r="C230" s="12">
        <v>0</v>
      </c>
      <c r="D230" s="12">
        <v>0</v>
      </c>
      <c r="E230" t="s">
        <v>23</v>
      </c>
      <c r="F230">
        <v>0</v>
      </c>
      <c r="G230" t="s">
        <v>25</v>
      </c>
    </row>
    <row r="231" spans="2:7" x14ac:dyDescent="0.25">
      <c r="B231" s="13">
        <v>45654</v>
      </c>
      <c r="C231" s="12">
        <v>0</v>
      </c>
      <c r="D231" s="12">
        <v>0</v>
      </c>
      <c r="E231" t="s">
        <v>21</v>
      </c>
      <c r="F231">
        <v>0</v>
      </c>
      <c r="G231" t="s">
        <v>17</v>
      </c>
    </row>
    <row r="232" spans="2:7" x14ac:dyDescent="0.25">
      <c r="B232" s="13">
        <v>45654</v>
      </c>
      <c r="C232" s="12">
        <v>0.33333333333333331</v>
      </c>
      <c r="D232" s="12">
        <v>0.54166666666666663</v>
      </c>
      <c r="E232" t="s">
        <v>19</v>
      </c>
      <c r="F232">
        <v>0</v>
      </c>
      <c r="G232" t="s">
        <v>18</v>
      </c>
    </row>
    <row r="233" spans="2:7" x14ac:dyDescent="0.25">
      <c r="B233" s="13">
        <v>45655</v>
      </c>
      <c r="C233" s="12">
        <v>0.375</v>
      </c>
      <c r="D233" s="12">
        <v>0.625</v>
      </c>
      <c r="E233" t="s">
        <v>33</v>
      </c>
      <c r="F233">
        <v>0</v>
      </c>
      <c r="G233" t="s">
        <v>36</v>
      </c>
    </row>
    <row r="234" spans="2:7" x14ac:dyDescent="0.25">
      <c r="B234" s="13">
        <v>45655</v>
      </c>
      <c r="C234" s="12">
        <v>0</v>
      </c>
      <c r="D234" s="12">
        <v>0</v>
      </c>
      <c r="E234" t="s">
        <v>31</v>
      </c>
      <c r="F234">
        <v>0</v>
      </c>
      <c r="G234" t="s">
        <v>25</v>
      </c>
    </row>
    <row r="235" spans="2:7" x14ac:dyDescent="0.25">
      <c r="B235" s="13">
        <v>45655</v>
      </c>
      <c r="C235" s="12">
        <v>0.20833333333333334</v>
      </c>
      <c r="D235" s="12">
        <v>0.41666666666666669</v>
      </c>
      <c r="E235" t="s">
        <v>30</v>
      </c>
      <c r="F235">
        <v>0</v>
      </c>
      <c r="G235" t="s">
        <v>35</v>
      </c>
    </row>
    <row r="236" spans="2:7" x14ac:dyDescent="0.25">
      <c r="B236" s="13">
        <v>45655</v>
      </c>
      <c r="C236" s="12">
        <v>0</v>
      </c>
      <c r="D236" s="12">
        <v>0</v>
      </c>
      <c r="E236" t="s">
        <v>28</v>
      </c>
      <c r="F236">
        <v>0</v>
      </c>
      <c r="G236" t="s">
        <v>25</v>
      </c>
    </row>
    <row r="237" spans="2:7" x14ac:dyDescent="0.25">
      <c r="B237" s="13">
        <v>45655</v>
      </c>
      <c r="C237" s="12">
        <v>0.89583333333333337</v>
      </c>
      <c r="D237" s="12">
        <v>0.20833333333333334</v>
      </c>
      <c r="E237" t="s">
        <v>26</v>
      </c>
      <c r="F237">
        <v>0</v>
      </c>
      <c r="G237" t="s">
        <v>34</v>
      </c>
    </row>
    <row r="238" spans="2:7" x14ac:dyDescent="0.25">
      <c r="B238" s="13">
        <v>45655</v>
      </c>
      <c r="C238" s="12">
        <v>0</v>
      </c>
      <c r="D238" s="12">
        <v>0</v>
      </c>
      <c r="E238" t="s">
        <v>24</v>
      </c>
      <c r="F238">
        <v>0</v>
      </c>
      <c r="G238" t="s">
        <v>25</v>
      </c>
    </row>
    <row r="239" spans="2:7" x14ac:dyDescent="0.25">
      <c r="B239" s="13">
        <v>45655</v>
      </c>
      <c r="C239" s="12">
        <v>0</v>
      </c>
      <c r="D239" s="12">
        <v>0</v>
      </c>
      <c r="E239" t="s">
        <v>23</v>
      </c>
      <c r="F239">
        <v>0</v>
      </c>
      <c r="G239" t="s">
        <v>25</v>
      </c>
    </row>
    <row r="240" spans="2:7" x14ac:dyDescent="0.25">
      <c r="B240" s="13">
        <v>45655</v>
      </c>
      <c r="C240" s="12">
        <v>0</v>
      </c>
      <c r="D240" s="12">
        <v>0</v>
      </c>
      <c r="E240" t="s">
        <v>21</v>
      </c>
      <c r="F240">
        <v>0</v>
      </c>
      <c r="G240" t="s">
        <v>17</v>
      </c>
    </row>
    <row r="241" spans="2:7" x14ac:dyDescent="0.25">
      <c r="B241" s="13">
        <v>45655</v>
      </c>
      <c r="C241" s="12">
        <v>0</v>
      </c>
      <c r="D241" s="12">
        <v>0</v>
      </c>
      <c r="E241" t="s">
        <v>19</v>
      </c>
      <c r="F241">
        <v>0</v>
      </c>
      <c r="G241" t="s">
        <v>25</v>
      </c>
    </row>
    <row r="242" spans="2:7" x14ac:dyDescent="0.25">
      <c r="B242" s="13">
        <v>45656</v>
      </c>
      <c r="C242" s="12">
        <v>0</v>
      </c>
      <c r="D242" s="12">
        <v>0</v>
      </c>
      <c r="E242" t="s">
        <v>33</v>
      </c>
      <c r="F242">
        <v>0</v>
      </c>
      <c r="G242" t="s">
        <v>25</v>
      </c>
    </row>
    <row r="243" spans="2:7" x14ac:dyDescent="0.25">
      <c r="B243" s="13">
        <v>45656</v>
      </c>
      <c r="C243" s="12">
        <v>0.33333333333333331</v>
      </c>
      <c r="D243" s="12">
        <v>0.75</v>
      </c>
      <c r="E243" t="s">
        <v>31</v>
      </c>
      <c r="F243">
        <v>60</v>
      </c>
      <c r="G243" t="s">
        <v>22</v>
      </c>
    </row>
    <row r="244" spans="2:7" x14ac:dyDescent="0.25">
      <c r="B244" s="13">
        <v>45656</v>
      </c>
      <c r="C244" s="12">
        <v>0.16666666666666666</v>
      </c>
      <c r="D244" s="12">
        <v>0.5</v>
      </c>
      <c r="E244" t="s">
        <v>30</v>
      </c>
      <c r="F244">
        <v>20</v>
      </c>
      <c r="G244" t="s">
        <v>29</v>
      </c>
    </row>
    <row r="245" spans="2:7" x14ac:dyDescent="0.25">
      <c r="B245" s="13">
        <v>45656</v>
      </c>
      <c r="C245" s="12">
        <v>0.33333333333333331</v>
      </c>
      <c r="D245" s="12">
        <v>0.75</v>
      </c>
      <c r="E245" t="s">
        <v>28</v>
      </c>
      <c r="F245">
        <v>60</v>
      </c>
      <c r="G245" t="s">
        <v>27</v>
      </c>
    </row>
    <row r="246" spans="2:7" x14ac:dyDescent="0.25">
      <c r="B246" s="13">
        <v>45656</v>
      </c>
      <c r="C246" s="12">
        <v>0.89583333333333337</v>
      </c>
      <c r="D246" s="12">
        <v>0.20833333333333334</v>
      </c>
      <c r="E246" t="s">
        <v>26</v>
      </c>
      <c r="F246">
        <v>0</v>
      </c>
      <c r="G246" t="s">
        <v>32</v>
      </c>
    </row>
    <row r="247" spans="2:7" x14ac:dyDescent="0.25">
      <c r="B247" s="13">
        <v>45656</v>
      </c>
      <c r="C247" s="12">
        <v>0</v>
      </c>
      <c r="D247" s="12">
        <v>0</v>
      </c>
      <c r="E247" t="s">
        <v>24</v>
      </c>
      <c r="F247">
        <v>0</v>
      </c>
      <c r="G247" t="s">
        <v>17</v>
      </c>
    </row>
    <row r="248" spans="2:7" x14ac:dyDescent="0.25">
      <c r="B248" s="13">
        <v>45656</v>
      </c>
      <c r="C248" s="12">
        <v>0.33333333333333331</v>
      </c>
      <c r="D248" s="12">
        <v>0.75</v>
      </c>
      <c r="E248" t="s">
        <v>23</v>
      </c>
      <c r="F248">
        <v>60</v>
      </c>
      <c r="G248" t="s">
        <v>22</v>
      </c>
    </row>
    <row r="249" spans="2:7" x14ac:dyDescent="0.25">
      <c r="B249" s="13">
        <v>45656</v>
      </c>
      <c r="C249" s="12">
        <v>0.33333333333333331</v>
      </c>
      <c r="D249" s="12">
        <v>0.75</v>
      </c>
      <c r="E249" t="s">
        <v>21</v>
      </c>
      <c r="F249">
        <v>60</v>
      </c>
      <c r="G249" t="s">
        <v>27</v>
      </c>
    </row>
    <row r="250" spans="2:7" x14ac:dyDescent="0.25">
      <c r="B250" s="13">
        <v>45656</v>
      </c>
      <c r="C250" s="12">
        <v>0.33333333333333331</v>
      </c>
      <c r="D250" s="12">
        <v>0.75</v>
      </c>
      <c r="E250" t="s">
        <v>19</v>
      </c>
      <c r="F250">
        <v>60</v>
      </c>
      <c r="G250" t="s">
        <v>22</v>
      </c>
    </row>
    <row r="251" spans="2:7" x14ac:dyDescent="0.25">
      <c r="B251" s="13">
        <v>45657</v>
      </c>
      <c r="C251" s="12">
        <v>0.89583333333333337</v>
      </c>
      <c r="D251" s="12">
        <v>0.20833333333333334</v>
      </c>
      <c r="E251" t="s">
        <v>33</v>
      </c>
      <c r="F251">
        <v>0</v>
      </c>
      <c r="G251" t="s">
        <v>32</v>
      </c>
    </row>
    <row r="252" spans="2:7" x14ac:dyDescent="0.25">
      <c r="B252" s="13">
        <v>45657</v>
      </c>
      <c r="C252" s="12">
        <v>0.33333333333333331</v>
      </c>
      <c r="D252" s="12">
        <v>0.75</v>
      </c>
      <c r="E252" t="s">
        <v>31</v>
      </c>
      <c r="F252">
        <v>60</v>
      </c>
      <c r="G252" t="s">
        <v>22</v>
      </c>
    </row>
    <row r="253" spans="2:7" x14ac:dyDescent="0.25">
      <c r="B253" s="13">
        <v>45657</v>
      </c>
      <c r="C253" s="12">
        <v>0.16666666666666666</v>
      </c>
      <c r="D253" s="12">
        <v>0.5</v>
      </c>
      <c r="E253" t="s">
        <v>30</v>
      </c>
      <c r="F253">
        <v>20</v>
      </c>
      <c r="G253" t="s">
        <v>29</v>
      </c>
    </row>
    <row r="254" spans="2:7" x14ac:dyDescent="0.25">
      <c r="B254" s="13">
        <v>45657</v>
      </c>
      <c r="C254" s="12">
        <v>0.33333333333333331</v>
      </c>
      <c r="D254" s="12">
        <v>0.75</v>
      </c>
      <c r="E254" t="s">
        <v>28</v>
      </c>
      <c r="F254">
        <v>60</v>
      </c>
      <c r="G254" t="s">
        <v>27</v>
      </c>
    </row>
    <row r="255" spans="2:7" x14ac:dyDescent="0.25">
      <c r="B255" s="13">
        <v>45657</v>
      </c>
      <c r="C255" s="12">
        <v>0</v>
      </c>
      <c r="D255" s="12">
        <v>0</v>
      </c>
      <c r="E255" t="s">
        <v>26</v>
      </c>
      <c r="F255">
        <v>0</v>
      </c>
      <c r="G255" t="s">
        <v>25</v>
      </c>
    </row>
    <row r="256" spans="2:7" x14ac:dyDescent="0.25">
      <c r="B256" s="13">
        <v>45657</v>
      </c>
      <c r="C256" s="12">
        <v>0</v>
      </c>
      <c r="D256" s="12">
        <v>0</v>
      </c>
      <c r="E256" t="s">
        <v>24</v>
      </c>
      <c r="F256">
        <v>0</v>
      </c>
      <c r="G256" t="s">
        <v>17</v>
      </c>
    </row>
    <row r="257" spans="2:7" x14ac:dyDescent="0.25">
      <c r="B257" s="13">
        <v>45657</v>
      </c>
      <c r="C257" s="12">
        <v>0.33333333333333331</v>
      </c>
      <c r="D257" s="12">
        <v>0.75</v>
      </c>
      <c r="E257" t="s">
        <v>23</v>
      </c>
      <c r="F257">
        <v>60</v>
      </c>
      <c r="G257" t="s">
        <v>22</v>
      </c>
    </row>
    <row r="258" spans="2:7" x14ac:dyDescent="0.25">
      <c r="B258" s="13">
        <v>45657</v>
      </c>
      <c r="C258" s="12">
        <v>0.33333333333333331</v>
      </c>
      <c r="D258" s="12">
        <v>0.75</v>
      </c>
      <c r="E258" t="s">
        <v>21</v>
      </c>
      <c r="F258">
        <v>60</v>
      </c>
      <c r="G258" t="s">
        <v>20</v>
      </c>
    </row>
    <row r="259" spans="2:7" x14ac:dyDescent="0.25">
      <c r="B259" s="13">
        <v>45657</v>
      </c>
      <c r="C259" s="12">
        <v>0.33333333333333331</v>
      </c>
      <c r="D259" s="12">
        <v>0.75</v>
      </c>
      <c r="E259" t="s">
        <v>19</v>
      </c>
      <c r="F259">
        <v>60</v>
      </c>
      <c r="G25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F8F8-542A-4E67-8E8D-19B9D0C9733A}">
  <dimension ref="A1:G105"/>
  <sheetViews>
    <sheetView workbookViewId="0">
      <selection activeCell="H103" sqref="H103"/>
    </sheetView>
  </sheetViews>
  <sheetFormatPr baseColWidth="10" defaultRowHeight="15" x14ac:dyDescent="0.25"/>
  <sheetData>
    <row r="1" spans="1:7" x14ac:dyDescent="0.25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  <c r="G1" t="s">
        <v>99</v>
      </c>
    </row>
    <row r="2" spans="1:7" x14ac:dyDescent="0.25">
      <c r="B2" s="13">
        <v>45658</v>
      </c>
      <c r="C2" s="12">
        <v>0.89583333333333337</v>
      </c>
      <c r="D2" s="12">
        <v>0.20833333333333334</v>
      </c>
      <c r="E2" t="s">
        <v>33</v>
      </c>
      <c r="F2">
        <v>0</v>
      </c>
      <c r="G2" t="s">
        <v>34</v>
      </c>
    </row>
    <row r="3" spans="1:7" x14ac:dyDescent="0.25">
      <c r="B3" s="13">
        <v>45658</v>
      </c>
      <c r="C3" s="12">
        <v>0</v>
      </c>
      <c r="D3" s="12">
        <v>0</v>
      </c>
      <c r="E3" t="s">
        <v>31</v>
      </c>
      <c r="F3">
        <v>0</v>
      </c>
      <c r="G3" t="s">
        <v>25</v>
      </c>
    </row>
    <row r="4" spans="1:7" x14ac:dyDescent="0.25">
      <c r="B4" s="13">
        <v>45658</v>
      </c>
      <c r="C4" s="12">
        <v>0.16666666666666666</v>
      </c>
      <c r="D4" s="12">
        <v>0.5</v>
      </c>
      <c r="E4" t="s">
        <v>30</v>
      </c>
      <c r="F4">
        <v>20</v>
      </c>
      <c r="G4" t="s">
        <v>29</v>
      </c>
    </row>
    <row r="5" spans="1:7" x14ac:dyDescent="0.25">
      <c r="B5" s="13">
        <v>45658</v>
      </c>
      <c r="C5" s="12">
        <v>0.5</v>
      </c>
      <c r="D5" s="12">
        <v>0.875</v>
      </c>
      <c r="E5" t="s">
        <v>28</v>
      </c>
      <c r="F5">
        <v>20</v>
      </c>
      <c r="G5" t="s">
        <v>42</v>
      </c>
    </row>
    <row r="6" spans="1:7" x14ac:dyDescent="0.25">
      <c r="B6" s="13">
        <v>45658</v>
      </c>
      <c r="C6" s="12">
        <v>0</v>
      </c>
      <c r="D6" s="12">
        <v>0</v>
      </c>
      <c r="E6" t="s">
        <v>26</v>
      </c>
      <c r="F6">
        <v>0</v>
      </c>
      <c r="G6" t="s">
        <v>25</v>
      </c>
    </row>
    <row r="7" spans="1:7" x14ac:dyDescent="0.25">
      <c r="B7" s="13">
        <v>45658</v>
      </c>
      <c r="C7" s="12">
        <v>0</v>
      </c>
      <c r="D7" s="12">
        <v>0</v>
      </c>
      <c r="E7" t="s">
        <v>24</v>
      </c>
      <c r="F7">
        <v>0</v>
      </c>
      <c r="G7" t="s">
        <v>17</v>
      </c>
    </row>
    <row r="8" spans="1:7" x14ac:dyDescent="0.25">
      <c r="B8" s="13">
        <v>45658</v>
      </c>
      <c r="C8" s="12">
        <v>0</v>
      </c>
      <c r="D8" s="12">
        <v>0</v>
      </c>
      <c r="E8" t="s">
        <v>23</v>
      </c>
      <c r="F8">
        <v>0</v>
      </c>
      <c r="G8" t="s">
        <v>25</v>
      </c>
    </row>
    <row r="9" spans="1:7" x14ac:dyDescent="0.25">
      <c r="B9" s="13">
        <v>45658</v>
      </c>
      <c r="C9" s="12">
        <v>0</v>
      </c>
      <c r="D9" s="12">
        <v>0</v>
      </c>
      <c r="E9" t="s">
        <v>21</v>
      </c>
      <c r="F9">
        <v>0</v>
      </c>
      <c r="G9" t="s">
        <v>25</v>
      </c>
    </row>
    <row r="10" spans="1:7" x14ac:dyDescent="0.25">
      <c r="B10" s="13">
        <v>45658</v>
      </c>
      <c r="C10" s="12">
        <v>0</v>
      </c>
      <c r="D10" s="12">
        <v>0</v>
      </c>
      <c r="E10" t="s">
        <v>19</v>
      </c>
      <c r="F10">
        <v>0</v>
      </c>
      <c r="G10" t="s">
        <v>25</v>
      </c>
    </row>
    <row r="11" spans="1:7" x14ac:dyDescent="0.25">
      <c r="B11" s="13">
        <v>45659</v>
      </c>
      <c r="C11" s="12">
        <v>0</v>
      </c>
      <c r="D11" s="12">
        <v>0</v>
      </c>
      <c r="E11" t="s">
        <v>33</v>
      </c>
      <c r="F11">
        <v>0</v>
      </c>
      <c r="G11" t="s">
        <v>25</v>
      </c>
    </row>
    <row r="12" spans="1:7" x14ac:dyDescent="0.25">
      <c r="B12" s="13">
        <v>45659</v>
      </c>
      <c r="C12" s="12">
        <v>0.33333333333333331</v>
      </c>
      <c r="D12" s="12">
        <v>0.66666666666666663</v>
      </c>
      <c r="E12" t="s">
        <v>31</v>
      </c>
      <c r="F12">
        <v>60</v>
      </c>
      <c r="G12" t="s">
        <v>22</v>
      </c>
    </row>
    <row r="13" spans="1:7" x14ac:dyDescent="0.25">
      <c r="B13" s="13">
        <v>45659</v>
      </c>
      <c r="C13" s="12">
        <v>0.16666666666666666</v>
      </c>
      <c r="D13" s="12">
        <v>0.5</v>
      </c>
      <c r="E13" t="s">
        <v>30</v>
      </c>
      <c r="F13">
        <v>0</v>
      </c>
      <c r="G13" t="s">
        <v>29</v>
      </c>
    </row>
    <row r="14" spans="1:7" x14ac:dyDescent="0.25">
      <c r="B14" s="13">
        <v>45659</v>
      </c>
      <c r="C14" s="12">
        <v>0.33333333333333331</v>
      </c>
      <c r="D14" s="12">
        <v>0.66666666666666663</v>
      </c>
      <c r="E14" t="s">
        <v>28</v>
      </c>
      <c r="F14">
        <v>60</v>
      </c>
      <c r="G14" t="s">
        <v>73</v>
      </c>
    </row>
    <row r="15" spans="1:7" x14ac:dyDescent="0.25">
      <c r="B15" s="13">
        <v>45659</v>
      </c>
      <c r="C15" s="12">
        <v>0.89583333333333337</v>
      </c>
      <c r="D15" s="12">
        <v>0.20833333333333334</v>
      </c>
      <c r="E15" t="s">
        <v>26</v>
      </c>
      <c r="F15">
        <v>0</v>
      </c>
      <c r="G15" t="s">
        <v>34</v>
      </c>
    </row>
    <row r="16" spans="1:7" x14ac:dyDescent="0.25">
      <c r="B16" s="13">
        <v>45659</v>
      </c>
      <c r="C16" s="12">
        <v>0</v>
      </c>
      <c r="D16" s="12">
        <v>0</v>
      </c>
      <c r="E16" t="s">
        <v>24</v>
      </c>
      <c r="F16">
        <v>0</v>
      </c>
      <c r="G16" t="s">
        <v>17</v>
      </c>
    </row>
    <row r="17" spans="2:7" x14ac:dyDescent="0.25">
      <c r="B17" s="13">
        <v>45659</v>
      </c>
      <c r="C17" s="12">
        <v>0.54166666666666663</v>
      </c>
      <c r="D17" s="12">
        <v>0.91666666666666663</v>
      </c>
      <c r="E17" t="s">
        <v>23</v>
      </c>
      <c r="F17">
        <v>60</v>
      </c>
      <c r="G17" t="s">
        <v>40</v>
      </c>
    </row>
    <row r="18" spans="2:7" x14ac:dyDescent="0.25">
      <c r="B18" s="13">
        <v>45659</v>
      </c>
      <c r="C18" s="12">
        <v>0.33333333333333331</v>
      </c>
      <c r="D18" s="12">
        <v>0.75</v>
      </c>
      <c r="E18" t="s">
        <v>21</v>
      </c>
      <c r="F18">
        <v>60</v>
      </c>
      <c r="G18" t="s">
        <v>20</v>
      </c>
    </row>
    <row r="19" spans="2:7" x14ac:dyDescent="0.25">
      <c r="B19" s="13">
        <v>45659</v>
      </c>
      <c r="C19" s="12">
        <v>0.33333333333333331</v>
      </c>
      <c r="D19" s="12">
        <v>0.75</v>
      </c>
      <c r="E19" t="s">
        <v>19</v>
      </c>
      <c r="F19">
        <v>60</v>
      </c>
      <c r="G19" t="s">
        <v>22</v>
      </c>
    </row>
    <row r="20" spans="2:7" x14ac:dyDescent="0.25">
      <c r="B20" s="13">
        <v>45660</v>
      </c>
      <c r="C20" s="12">
        <v>0</v>
      </c>
      <c r="D20" s="12">
        <v>0</v>
      </c>
      <c r="E20" t="s">
        <v>33</v>
      </c>
      <c r="F20">
        <v>0</v>
      </c>
      <c r="G20" t="s">
        <v>25</v>
      </c>
    </row>
    <row r="21" spans="2:7" x14ac:dyDescent="0.25">
      <c r="B21" s="13">
        <v>45660</v>
      </c>
      <c r="C21" s="12">
        <v>0.16666666666666666</v>
      </c>
      <c r="D21" s="12">
        <v>0.5</v>
      </c>
      <c r="E21" t="s">
        <v>31</v>
      </c>
      <c r="F21">
        <v>20</v>
      </c>
      <c r="G21" t="s">
        <v>29</v>
      </c>
    </row>
    <row r="22" spans="2:7" x14ac:dyDescent="0.25">
      <c r="B22" s="13">
        <v>45660</v>
      </c>
      <c r="C22" s="12">
        <v>0</v>
      </c>
      <c r="D22" s="12">
        <v>0</v>
      </c>
      <c r="E22" t="s">
        <v>30</v>
      </c>
      <c r="F22">
        <v>0</v>
      </c>
      <c r="G22" t="s">
        <v>25</v>
      </c>
    </row>
    <row r="23" spans="2:7" x14ac:dyDescent="0.25">
      <c r="B23" s="13">
        <v>45660</v>
      </c>
      <c r="C23" s="12">
        <v>0</v>
      </c>
      <c r="D23" s="12">
        <v>0</v>
      </c>
      <c r="E23" t="s">
        <v>28</v>
      </c>
      <c r="F23">
        <v>0</v>
      </c>
      <c r="G23" t="s">
        <v>25</v>
      </c>
    </row>
    <row r="24" spans="2:7" x14ac:dyDescent="0.25">
      <c r="B24" s="13">
        <v>45660</v>
      </c>
      <c r="C24" s="12">
        <v>0.89583333333333337</v>
      </c>
      <c r="D24" s="12">
        <v>0.20833333333333334</v>
      </c>
      <c r="E24" t="s">
        <v>26</v>
      </c>
      <c r="F24">
        <v>0</v>
      </c>
      <c r="G24" t="s">
        <v>34</v>
      </c>
    </row>
    <row r="25" spans="2:7" x14ac:dyDescent="0.25">
      <c r="B25" s="13">
        <v>45660</v>
      </c>
      <c r="C25" s="12">
        <v>0</v>
      </c>
      <c r="D25" s="12">
        <v>0</v>
      </c>
      <c r="E25" t="s">
        <v>24</v>
      </c>
      <c r="F25">
        <v>0</v>
      </c>
      <c r="G25" t="s">
        <v>17</v>
      </c>
    </row>
    <row r="26" spans="2:7" x14ac:dyDescent="0.25">
      <c r="B26" s="13">
        <v>45660</v>
      </c>
      <c r="C26" s="12">
        <v>0.5</v>
      </c>
      <c r="D26" s="12">
        <v>0.70833333333333337</v>
      </c>
      <c r="E26" t="s">
        <v>23</v>
      </c>
      <c r="F26">
        <v>0</v>
      </c>
      <c r="G26" t="s">
        <v>36</v>
      </c>
    </row>
    <row r="27" spans="2:7" x14ac:dyDescent="0.25">
      <c r="B27" s="13">
        <v>45660</v>
      </c>
      <c r="C27" s="12">
        <v>0</v>
      </c>
      <c r="D27" s="12">
        <v>0</v>
      </c>
      <c r="E27" t="s">
        <v>21</v>
      </c>
      <c r="F27">
        <v>0</v>
      </c>
      <c r="G27" t="s">
        <v>25</v>
      </c>
    </row>
    <row r="28" spans="2:7" x14ac:dyDescent="0.25">
      <c r="B28" s="13">
        <v>45660</v>
      </c>
      <c r="C28" s="12">
        <v>0.33333333333333331</v>
      </c>
      <c r="D28" s="12">
        <v>0.75</v>
      </c>
      <c r="E28" t="s">
        <v>19</v>
      </c>
      <c r="F28">
        <v>60</v>
      </c>
      <c r="G28" t="s">
        <v>22</v>
      </c>
    </row>
    <row r="29" spans="2:7" x14ac:dyDescent="0.25">
      <c r="B29" s="13">
        <v>45661</v>
      </c>
      <c r="C29" s="12">
        <v>0.89583333333333337</v>
      </c>
      <c r="D29" s="12">
        <v>0.20833333333333334</v>
      </c>
      <c r="E29" t="s">
        <v>33</v>
      </c>
      <c r="F29">
        <v>0</v>
      </c>
      <c r="G29" t="s">
        <v>32</v>
      </c>
    </row>
    <row r="30" spans="2:7" x14ac:dyDescent="0.25">
      <c r="B30" s="13">
        <v>45661</v>
      </c>
      <c r="C30" s="12">
        <v>0</v>
      </c>
      <c r="D30" s="12">
        <v>0</v>
      </c>
      <c r="E30" t="s">
        <v>31</v>
      </c>
      <c r="F30">
        <v>0</v>
      </c>
      <c r="G30" t="s">
        <v>25</v>
      </c>
    </row>
    <row r="31" spans="2:7" x14ac:dyDescent="0.25">
      <c r="B31" s="13">
        <v>45661</v>
      </c>
      <c r="C31" s="12">
        <v>0</v>
      </c>
      <c r="D31" s="12">
        <v>0</v>
      </c>
      <c r="E31" t="s">
        <v>30</v>
      </c>
      <c r="F31">
        <v>0</v>
      </c>
      <c r="G31" t="s">
        <v>25</v>
      </c>
    </row>
    <row r="32" spans="2:7" x14ac:dyDescent="0.25">
      <c r="B32" s="13">
        <v>45661</v>
      </c>
      <c r="C32" s="12">
        <v>0.375</v>
      </c>
      <c r="D32" s="12">
        <v>0.625</v>
      </c>
      <c r="E32" t="s">
        <v>28</v>
      </c>
      <c r="F32">
        <v>0</v>
      </c>
      <c r="G32" t="s">
        <v>36</v>
      </c>
    </row>
    <row r="33" spans="2:7" x14ac:dyDescent="0.25">
      <c r="B33" s="13">
        <v>45661</v>
      </c>
      <c r="C33" s="12">
        <v>0</v>
      </c>
      <c r="D33" s="12">
        <v>0</v>
      </c>
      <c r="E33" t="s">
        <v>26</v>
      </c>
      <c r="F33">
        <v>0</v>
      </c>
      <c r="G33" t="s">
        <v>25</v>
      </c>
    </row>
    <row r="34" spans="2:7" x14ac:dyDescent="0.25">
      <c r="B34" s="13">
        <v>45661</v>
      </c>
      <c r="C34" s="12">
        <v>0</v>
      </c>
      <c r="D34" s="12">
        <v>0</v>
      </c>
      <c r="E34" t="s">
        <v>24</v>
      </c>
      <c r="F34">
        <v>0</v>
      </c>
      <c r="G34" t="s">
        <v>17</v>
      </c>
    </row>
    <row r="35" spans="2:7" x14ac:dyDescent="0.25">
      <c r="B35" s="13">
        <v>45661</v>
      </c>
      <c r="C35" s="12">
        <v>0</v>
      </c>
      <c r="D35" s="12">
        <v>0</v>
      </c>
      <c r="E35" t="s">
        <v>23</v>
      </c>
      <c r="F35">
        <v>0</v>
      </c>
      <c r="G35" t="s">
        <v>25</v>
      </c>
    </row>
    <row r="36" spans="2:7" x14ac:dyDescent="0.25">
      <c r="B36" s="13">
        <v>45661</v>
      </c>
      <c r="C36" s="12">
        <v>0.20833333333333334</v>
      </c>
      <c r="D36" s="12">
        <v>0.41666666666666669</v>
      </c>
      <c r="E36" t="s">
        <v>21</v>
      </c>
      <c r="F36">
        <v>0</v>
      </c>
      <c r="G36" t="s">
        <v>36</v>
      </c>
    </row>
    <row r="37" spans="2:7" x14ac:dyDescent="0.25">
      <c r="B37" s="13">
        <v>45661</v>
      </c>
      <c r="C37" s="12">
        <v>0.33333333333333331</v>
      </c>
      <c r="D37" s="12">
        <v>0.54166666666666663</v>
      </c>
      <c r="E37" t="s">
        <v>19</v>
      </c>
      <c r="F37">
        <v>0</v>
      </c>
      <c r="G37" t="s">
        <v>18</v>
      </c>
    </row>
    <row r="38" spans="2:7" x14ac:dyDescent="0.25">
      <c r="B38" s="13">
        <v>45662</v>
      </c>
      <c r="C38" s="12">
        <v>0.89583333333333337</v>
      </c>
      <c r="D38" s="12">
        <v>0.20833333333333334</v>
      </c>
      <c r="E38" t="s">
        <v>33</v>
      </c>
      <c r="F38">
        <v>0</v>
      </c>
      <c r="G38" t="s">
        <v>32</v>
      </c>
    </row>
    <row r="39" spans="2:7" x14ac:dyDescent="0.25">
      <c r="B39" s="13">
        <v>45662</v>
      </c>
      <c r="C39" s="12">
        <v>0</v>
      </c>
      <c r="D39" s="12">
        <v>0</v>
      </c>
      <c r="E39" t="s">
        <v>31</v>
      </c>
      <c r="F39">
        <v>0</v>
      </c>
      <c r="G39" t="s">
        <v>25</v>
      </c>
    </row>
    <row r="40" spans="2:7" x14ac:dyDescent="0.25">
      <c r="B40" s="13">
        <v>45662</v>
      </c>
      <c r="C40" s="12">
        <v>0</v>
      </c>
      <c r="D40" s="12">
        <v>0</v>
      </c>
      <c r="E40" t="s">
        <v>30</v>
      </c>
      <c r="F40">
        <v>0</v>
      </c>
      <c r="G40" t="s">
        <v>25</v>
      </c>
    </row>
    <row r="41" spans="2:7" x14ac:dyDescent="0.25">
      <c r="B41" s="13">
        <v>45662</v>
      </c>
      <c r="C41" s="12">
        <v>0.375</v>
      </c>
      <c r="D41" s="12">
        <v>0.625</v>
      </c>
      <c r="E41" t="s">
        <v>28</v>
      </c>
      <c r="F41">
        <v>0</v>
      </c>
      <c r="G41" t="s">
        <v>35</v>
      </c>
    </row>
    <row r="42" spans="2:7" x14ac:dyDescent="0.25">
      <c r="B42" s="13">
        <v>45662</v>
      </c>
      <c r="C42" s="12">
        <v>0</v>
      </c>
      <c r="D42" s="12">
        <v>0</v>
      </c>
      <c r="E42" t="s">
        <v>26</v>
      </c>
      <c r="F42">
        <v>0</v>
      </c>
      <c r="G42" t="s">
        <v>25</v>
      </c>
    </row>
    <row r="43" spans="2:7" x14ac:dyDescent="0.25">
      <c r="B43" s="13">
        <v>45662</v>
      </c>
      <c r="C43" s="12">
        <v>0</v>
      </c>
      <c r="D43" s="12">
        <v>0</v>
      </c>
      <c r="E43" t="s">
        <v>24</v>
      </c>
      <c r="F43">
        <v>0</v>
      </c>
      <c r="G43" t="s">
        <v>17</v>
      </c>
    </row>
    <row r="44" spans="2:7" x14ac:dyDescent="0.25">
      <c r="B44" s="13">
        <v>45662</v>
      </c>
      <c r="C44" s="12">
        <v>0</v>
      </c>
      <c r="D44" s="12">
        <v>0</v>
      </c>
      <c r="E44" t="s">
        <v>23</v>
      </c>
      <c r="F44">
        <v>0</v>
      </c>
      <c r="G44" t="s">
        <v>25</v>
      </c>
    </row>
    <row r="45" spans="2:7" x14ac:dyDescent="0.25">
      <c r="B45" s="13">
        <v>45662</v>
      </c>
      <c r="C45" s="12">
        <v>0.20833333333333334</v>
      </c>
      <c r="D45" s="12">
        <v>0.41666666666666669</v>
      </c>
      <c r="E45" t="s">
        <v>21</v>
      </c>
      <c r="F45">
        <v>0</v>
      </c>
      <c r="G45" t="s">
        <v>35</v>
      </c>
    </row>
    <row r="46" spans="2:7" x14ac:dyDescent="0.25">
      <c r="B46" s="13">
        <v>45662</v>
      </c>
      <c r="C46" s="12">
        <v>0</v>
      </c>
      <c r="D46" s="12">
        <v>0</v>
      </c>
      <c r="E46" t="s">
        <v>19</v>
      </c>
      <c r="F46">
        <v>0</v>
      </c>
      <c r="G46" t="s">
        <v>25</v>
      </c>
    </row>
    <row r="47" spans="2:7" x14ac:dyDescent="0.25">
      <c r="B47" s="13">
        <v>45663</v>
      </c>
      <c r="C47" s="12">
        <v>0.89583333333333337</v>
      </c>
      <c r="D47" s="12">
        <v>0.20833333333333334</v>
      </c>
      <c r="E47" t="s">
        <v>33</v>
      </c>
      <c r="F47">
        <v>0</v>
      </c>
      <c r="G47" t="s">
        <v>32</v>
      </c>
    </row>
    <row r="48" spans="2:7" x14ac:dyDescent="0.25">
      <c r="B48" s="13">
        <v>45663</v>
      </c>
      <c r="C48" s="12">
        <v>0</v>
      </c>
      <c r="D48" s="12">
        <v>0</v>
      </c>
      <c r="E48" t="s">
        <v>31</v>
      </c>
      <c r="F48">
        <v>0</v>
      </c>
      <c r="G48" t="s">
        <v>25</v>
      </c>
    </row>
    <row r="49" spans="2:7" x14ac:dyDescent="0.25">
      <c r="B49" s="13">
        <v>45663</v>
      </c>
      <c r="C49" s="12">
        <v>0</v>
      </c>
      <c r="D49" s="12">
        <v>0</v>
      </c>
      <c r="E49" t="s">
        <v>30</v>
      </c>
      <c r="F49">
        <v>0</v>
      </c>
      <c r="G49" t="s">
        <v>25</v>
      </c>
    </row>
    <row r="50" spans="2:7" x14ac:dyDescent="0.25">
      <c r="B50" s="13">
        <v>45663</v>
      </c>
      <c r="C50" s="12">
        <v>0</v>
      </c>
      <c r="D50" s="12">
        <v>0</v>
      </c>
      <c r="E50" t="s">
        <v>28</v>
      </c>
      <c r="F50">
        <v>0</v>
      </c>
      <c r="G50" t="s">
        <v>25</v>
      </c>
    </row>
    <row r="51" spans="2:7" x14ac:dyDescent="0.25">
      <c r="B51" s="13">
        <v>45663</v>
      </c>
      <c r="C51" s="12">
        <v>0.33333333333333331</v>
      </c>
      <c r="D51" s="12">
        <v>0.70833333333333337</v>
      </c>
      <c r="E51" t="s">
        <v>26</v>
      </c>
      <c r="F51">
        <v>60</v>
      </c>
      <c r="G51" t="s">
        <v>93</v>
      </c>
    </row>
    <row r="52" spans="2:7" x14ac:dyDescent="0.25">
      <c r="B52" s="13">
        <v>45663</v>
      </c>
      <c r="C52" s="12">
        <v>0</v>
      </c>
      <c r="D52" s="12">
        <v>0</v>
      </c>
      <c r="E52" t="s">
        <v>24</v>
      </c>
      <c r="F52">
        <v>0</v>
      </c>
      <c r="G52" t="s">
        <v>17</v>
      </c>
    </row>
    <row r="53" spans="2:7" x14ac:dyDescent="0.25">
      <c r="B53" s="13">
        <v>45663</v>
      </c>
      <c r="C53" s="12">
        <v>0</v>
      </c>
      <c r="D53" s="12">
        <v>0</v>
      </c>
      <c r="E53" t="s">
        <v>23</v>
      </c>
      <c r="F53">
        <v>0</v>
      </c>
      <c r="G53" t="s">
        <v>25</v>
      </c>
    </row>
    <row r="54" spans="2:7" x14ac:dyDescent="0.25">
      <c r="B54" s="13">
        <v>45663</v>
      </c>
      <c r="C54" s="12">
        <v>0.16666666666666666</v>
      </c>
      <c r="D54" s="12">
        <v>0.5</v>
      </c>
      <c r="E54" t="s">
        <v>21</v>
      </c>
      <c r="F54">
        <v>20</v>
      </c>
      <c r="G54" t="s">
        <v>70</v>
      </c>
    </row>
    <row r="55" spans="2:7" x14ac:dyDescent="0.25">
      <c r="B55" s="13">
        <v>45663</v>
      </c>
      <c r="C55" s="12">
        <v>0</v>
      </c>
      <c r="D55" s="12">
        <v>0</v>
      </c>
      <c r="E55" t="s">
        <v>19</v>
      </c>
      <c r="F55">
        <v>0</v>
      </c>
      <c r="G55" t="s">
        <v>25</v>
      </c>
    </row>
    <row r="56" spans="2:7" x14ac:dyDescent="0.25">
      <c r="B56" s="13">
        <v>45664</v>
      </c>
      <c r="C56" s="12">
        <v>0.89583333333333337</v>
      </c>
      <c r="D56" s="12">
        <v>0.20833333333333334</v>
      </c>
      <c r="E56" t="s">
        <v>33</v>
      </c>
      <c r="F56">
        <v>0</v>
      </c>
      <c r="G56" t="s">
        <v>32</v>
      </c>
    </row>
    <row r="57" spans="2:7" x14ac:dyDescent="0.25">
      <c r="B57" s="13">
        <v>45664</v>
      </c>
      <c r="C57" s="12">
        <v>0.33333333333333331</v>
      </c>
      <c r="D57" s="12">
        <v>0.70833333333333337</v>
      </c>
      <c r="E57" t="s">
        <v>31</v>
      </c>
      <c r="F57">
        <v>60</v>
      </c>
      <c r="G57" t="s">
        <v>93</v>
      </c>
    </row>
    <row r="58" spans="2:7" x14ac:dyDescent="0.25">
      <c r="B58" s="13">
        <v>45664</v>
      </c>
      <c r="C58" s="12">
        <v>0</v>
      </c>
      <c r="D58" s="12">
        <v>0</v>
      </c>
      <c r="E58" t="s">
        <v>30</v>
      </c>
      <c r="F58">
        <v>0</v>
      </c>
      <c r="G58" t="s">
        <v>17</v>
      </c>
    </row>
    <row r="59" spans="2:7" x14ac:dyDescent="0.25">
      <c r="B59" s="13">
        <v>45664</v>
      </c>
      <c r="C59" s="12">
        <v>0</v>
      </c>
      <c r="D59" s="12">
        <v>0</v>
      </c>
      <c r="E59" t="s">
        <v>28</v>
      </c>
      <c r="F59">
        <v>0</v>
      </c>
      <c r="G59" t="s">
        <v>25</v>
      </c>
    </row>
    <row r="60" spans="2:7" x14ac:dyDescent="0.25">
      <c r="B60" s="13">
        <v>45664</v>
      </c>
      <c r="C60" s="12">
        <v>0.33333333333333331</v>
      </c>
      <c r="D60" s="12">
        <v>0.75</v>
      </c>
      <c r="E60" t="s">
        <v>26</v>
      </c>
      <c r="F60">
        <v>60</v>
      </c>
      <c r="G60" t="s">
        <v>27</v>
      </c>
    </row>
    <row r="61" spans="2:7" x14ac:dyDescent="0.25">
      <c r="B61" s="13">
        <v>45664</v>
      </c>
      <c r="C61" s="12">
        <v>0.33333333333333331</v>
      </c>
      <c r="D61" s="12">
        <v>0.75</v>
      </c>
      <c r="E61" t="s">
        <v>24</v>
      </c>
      <c r="F61">
        <v>60</v>
      </c>
      <c r="G61" t="s">
        <v>22</v>
      </c>
    </row>
    <row r="62" spans="2:7" x14ac:dyDescent="0.25">
      <c r="B62" s="13">
        <v>45664</v>
      </c>
      <c r="C62" s="12">
        <v>0</v>
      </c>
      <c r="D62" s="12">
        <v>0</v>
      </c>
      <c r="E62" t="s">
        <v>23</v>
      </c>
      <c r="F62">
        <v>0</v>
      </c>
      <c r="G62" t="s">
        <v>25</v>
      </c>
    </row>
    <row r="63" spans="2:7" x14ac:dyDescent="0.25">
      <c r="B63" s="13">
        <v>45664</v>
      </c>
      <c r="C63" s="12">
        <v>0.16666666666666666</v>
      </c>
      <c r="D63" s="12">
        <v>0.5</v>
      </c>
      <c r="E63" t="s">
        <v>21</v>
      </c>
      <c r="F63">
        <v>20</v>
      </c>
      <c r="G63" t="s">
        <v>29</v>
      </c>
    </row>
    <row r="64" spans="2:7" x14ac:dyDescent="0.25">
      <c r="B64" s="13">
        <v>45664</v>
      </c>
      <c r="C64" s="12">
        <v>0.33333333333333331</v>
      </c>
      <c r="D64" s="12">
        <v>0.75</v>
      </c>
      <c r="E64" t="s">
        <v>19</v>
      </c>
      <c r="F64">
        <v>60</v>
      </c>
      <c r="G64" t="s">
        <v>18</v>
      </c>
    </row>
    <row r="65" spans="2:7" x14ac:dyDescent="0.25">
      <c r="B65" s="13">
        <v>45665</v>
      </c>
      <c r="C65" s="12">
        <v>0.89583333333333337</v>
      </c>
      <c r="D65" s="12">
        <v>0.20833333333333334</v>
      </c>
      <c r="E65" t="s">
        <v>33</v>
      </c>
      <c r="F65">
        <v>0</v>
      </c>
      <c r="G65" t="s">
        <v>32</v>
      </c>
    </row>
    <row r="66" spans="2:7" x14ac:dyDescent="0.25">
      <c r="B66" s="13">
        <v>45665</v>
      </c>
      <c r="C66" s="12">
        <v>0.33333333333333331</v>
      </c>
      <c r="D66" s="12">
        <v>0.66666666666666663</v>
      </c>
      <c r="E66" t="s">
        <v>31</v>
      </c>
      <c r="F66">
        <v>60</v>
      </c>
      <c r="G66" t="s">
        <v>41</v>
      </c>
    </row>
    <row r="67" spans="2:7" x14ac:dyDescent="0.25">
      <c r="B67" s="13">
        <v>45665</v>
      </c>
      <c r="C67" s="12">
        <v>0</v>
      </c>
      <c r="D67" s="12">
        <v>0</v>
      </c>
      <c r="E67" t="s">
        <v>30</v>
      </c>
      <c r="F67">
        <v>0</v>
      </c>
      <c r="G67" t="s">
        <v>17</v>
      </c>
    </row>
    <row r="68" spans="2:7" x14ac:dyDescent="0.25">
      <c r="B68" s="13">
        <v>45665</v>
      </c>
      <c r="C68" s="12">
        <v>0.54166666666666663</v>
      </c>
      <c r="D68" s="12">
        <v>0.91666666666666663</v>
      </c>
      <c r="E68" t="s">
        <v>28</v>
      </c>
      <c r="F68">
        <v>60</v>
      </c>
      <c r="G68" t="s">
        <v>40</v>
      </c>
    </row>
    <row r="69" spans="2:7" x14ac:dyDescent="0.25">
      <c r="B69" s="13">
        <v>45665</v>
      </c>
      <c r="C69" s="12">
        <v>0.33333333333333331</v>
      </c>
      <c r="D69" s="12">
        <v>0.75</v>
      </c>
      <c r="E69" t="s">
        <v>26</v>
      </c>
      <c r="F69">
        <v>60</v>
      </c>
      <c r="G69" t="s">
        <v>27</v>
      </c>
    </row>
    <row r="70" spans="2:7" x14ac:dyDescent="0.25">
      <c r="B70" s="13">
        <v>45665</v>
      </c>
      <c r="C70" s="12">
        <v>0.33333333333333331</v>
      </c>
      <c r="D70" s="12">
        <v>0.75</v>
      </c>
      <c r="E70" t="s">
        <v>24</v>
      </c>
      <c r="F70">
        <v>60</v>
      </c>
      <c r="G70" t="s">
        <v>22</v>
      </c>
    </row>
    <row r="71" spans="2:7" x14ac:dyDescent="0.25">
      <c r="B71" s="13">
        <v>45665</v>
      </c>
      <c r="C71" s="12">
        <v>0.33333333333333331</v>
      </c>
      <c r="D71" s="12">
        <v>0.75</v>
      </c>
      <c r="E71" t="s">
        <v>23</v>
      </c>
      <c r="F71">
        <v>60</v>
      </c>
      <c r="G71" t="s">
        <v>22</v>
      </c>
    </row>
    <row r="72" spans="2:7" x14ac:dyDescent="0.25">
      <c r="B72" s="13">
        <v>45665</v>
      </c>
      <c r="C72" s="12">
        <v>0.16666666666666666</v>
      </c>
      <c r="D72" s="12">
        <v>0.5</v>
      </c>
      <c r="E72" t="s">
        <v>21</v>
      </c>
      <c r="F72">
        <v>0</v>
      </c>
      <c r="G72" t="s">
        <v>70</v>
      </c>
    </row>
    <row r="73" spans="2:7" x14ac:dyDescent="0.25">
      <c r="B73" s="13">
        <v>45665</v>
      </c>
      <c r="C73" s="12">
        <v>0.33333333333333331</v>
      </c>
      <c r="D73" s="12">
        <v>0.75</v>
      </c>
      <c r="E73" t="s">
        <v>19</v>
      </c>
      <c r="F73">
        <v>60</v>
      </c>
      <c r="G73" t="s">
        <v>18</v>
      </c>
    </row>
    <row r="74" spans="2:7" x14ac:dyDescent="0.25">
      <c r="B74" s="13">
        <v>45666</v>
      </c>
      <c r="C74" s="12">
        <v>0.89583333333333337</v>
      </c>
      <c r="D74" s="12">
        <v>0.20833333333333334</v>
      </c>
      <c r="E74" t="s">
        <v>33</v>
      </c>
      <c r="F74">
        <v>0</v>
      </c>
      <c r="G74" t="s">
        <v>32</v>
      </c>
    </row>
    <row r="75" spans="2:7" x14ac:dyDescent="0.25">
      <c r="B75" s="13">
        <v>45666</v>
      </c>
      <c r="C75" s="12">
        <v>0.33333333333333331</v>
      </c>
      <c r="D75" s="12">
        <v>0.66666666666666663</v>
      </c>
      <c r="E75" t="s">
        <v>31</v>
      </c>
      <c r="F75">
        <v>60</v>
      </c>
      <c r="G75" t="s">
        <v>73</v>
      </c>
    </row>
    <row r="76" spans="2:7" x14ac:dyDescent="0.25">
      <c r="B76" s="13">
        <v>45666</v>
      </c>
      <c r="C76" s="12">
        <v>0</v>
      </c>
      <c r="D76" s="12">
        <v>0</v>
      </c>
      <c r="E76" t="s">
        <v>30</v>
      </c>
      <c r="F76">
        <v>0</v>
      </c>
      <c r="G76" t="s">
        <v>17</v>
      </c>
    </row>
    <row r="77" spans="2:7" x14ac:dyDescent="0.25">
      <c r="B77" s="13">
        <v>45666</v>
      </c>
      <c r="C77" s="12">
        <v>0.54166666666666663</v>
      </c>
      <c r="D77" s="12">
        <v>0.91666666666666663</v>
      </c>
      <c r="E77" t="s">
        <v>28</v>
      </c>
      <c r="F77">
        <v>60</v>
      </c>
      <c r="G77" t="s">
        <v>40</v>
      </c>
    </row>
    <row r="78" spans="2:7" x14ac:dyDescent="0.25">
      <c r="B78" s="13">
        <v>45666</v>
      </c>
      <c r="C78" s="12">
        <v>0.33333333333333331</v>
      </c>
      <c r="D78" s="12">
        <v>0.66666666666666663</v>
      </c>
      <c r="E78" t="s">
        <v>26</v>
      </c>
      <c r="F78">
        <v>60</v>
      </c>
      <c r="G78" t="s">
        <v>73</v>
      </c>
    </row>
    <row r="79" spans="2:7" x14ac:dyDescent="0.25">
      <c r="B79" s="13">
        <v>45666</v>
      </c>
      <c r="C79" s="12">
        <v>0.33333333333333331</v>
      </c>
      <c r="D79" s="12">
        <v>0.75</v>
      </c>
      <c r="E79" t="s">
        <v>24</v>
      </c>
      <c r="F79">
        <v>60</v>
      </c>
      <c r="G79" t="s">
        <v>22</v>
      </c>
    </row>
    <row r="80" spans="2:7" x14ac:dyDescent="0.25">
      <c r="B80" s="13">
        <v>45666</v>
      </c>
      <c r="C80" s="12">
        <v>0.33333333333333331</v>
      </c>
      <c r="D80" s="12">
        <v>0.66666666666666663</v>
      </c>
      <c r="E80" t="s">
        <v>23</v>
      </c>
      <c r="F80">
        <v>60</v>
      </c>
      <c r="G80" t="s">
        <v>22</v>
      </c>
    </row>
    <row r="81" spans="2:7" x14ac:dyDescent="0.25">
      <c r="B81" s="13">
        <v>45666</v>
      </c>
      <c r="C81" s="12">
        <v>0.16666666666666666</v>
      </c>
      <c r="D81" s="12">
        <v>0.5</v>
      </c>
      <c r="E81" t="s">
        <v>21</v>
      </c>
      <c r="F81">
        <v>0</v>
      </c>
      <c r="G81" t="s">
        <v>29</v>
      </c>
    </row>
    <row r="82" spans="2:7" x14ac:dyDescent="0.25">
      <c r="B82" s="13">
        <v>45667</v>
      </c>
      <c r="C82" s="12">
        <v>0.89583333333333337</v>
      </c>
      <c r="D82" s="12">
        <v>0.20833333333333334</v>
      </c>
      <c r="E82" t="s">
        <v>33</v>
      </c>
      <c r="F82">
        <v>0</v>
      </c>
      <c r="G82" t="s">
        <v>32</v>
      </c>
    </row>
    <row r="83" spans="2:7" x14ac:dyDescent="0.25">
      <c r="B83" s="13">
        <v>45667</v>
      </c>
      <c r="C83" s="12">
        <v>0</v>
      </c>
      <c r="D83" s="12">
        <v>0</v>
      </c>
      <c r="E83" t="s">
        <v>31</v>
      </c>
      <c r="F83">
        <v>0</v>
      </c>
      <c r="G83" t="s">
        <v>25</v>
      </c>
    </row>
    <row r="84" spans="2:7" x14ac:dyDescent="0.25">
      <c r="B84" s="13">
        <v>45667</v>
      </c>
      <c r="C84" s="12">
        <v>0</v>
      </c>
      <c r="D84" s="12">
        <v>0</v>
      </c>
      <c r="E84" t="s">
        <v>30</v>
      </c>
      <c r="F84">
        <v>0</v>
      </c>
      <c r="G84" t="s">
        <v>17</v>
      </c>
    </row>
    <row r="85" spans="2:7" x14ac:dyDescent="0.25">
      <c r="B85" s="13">
        <v>45667</v>
      </c>
      <c r="C85" s="12">
        <v>0</v>
      </c>
      <c r="D85" s="12">
        <v>0</v>
      </c>
      <c r="E85" t="s">
        <v>28</v>
      </c>
      <c r="F85">
        <v>0</v>
      </c>
      <c r="G85" t="s">
        <v>25</v>
      </c>
    </row>
    <row r="86" spans="2:7" x14ac:dyDescent="0.25">
      <c r="B86" s="13">
        <v>45667</v>
      </c>
      <c r="C86" s="12">
        <v>0</v>
      </c>
      <c r="D86" s="12">
        <v>0</v>
      </c>
      <c r="E86" t="s">
        <v>26</v>
      </c>
      <c r="F86">
        <v>0</v>
      </c>
      <c r="G86" t="s">
        <v>25</v>
      </c>
    </row>
    <row r="87" spans="2:7" x14ac:dyDescent="0.25">
      <c r="B87" s="13">
        <v>45667</v>
      </c>
      <c r="C87" s="12">
        <v>0.33333333333333331</v>
      </c>
      <c r="D87" s="12">
        <v>0.70833333333333337</v>
      </c>
      <c r="E87" t="s">
        <v>24</v>
      </c>
      <c r="F87">
        <v>60</v>
      </c>
      <c r="G87" t="s">
        <v>93</v>
      </c>
    </row>
    <row r="88" spans="2:7" x14ac:dyDescent="0.25">
      <c r="B88" s="13">
        <v>45667</v>
      </c>
      <c r="C88" s="12">
        <v>0.16666666666666666</v>
      </c>
      <c r="D88" s="12">
        <v>0.5</v>
      </c>
      <c r="E88" t="s">
        <v>23</v>
      </c>
      <c r="F88">
        <v>0</v>
      </c>
      <c r="G88" t="s">
        <v>29</v>
      </c>
    </row>
    <row r="89" spans="2:7" x14ac:dyDescent="0.25">
      <c r="B89" s="13">
        <v>45667</v>
      </c>
      <c r="C89" s="12">
        <v>0</v>
      </c>
      <c r="D89" s="12">
        <v>0</v>
      </c>
      <c r="E89" t="s">
        <v>21</v>
      </c>
      <c r="F89">
        <v>0</v>
      </c>
      <c r="G89" t="s">
        <v>25</v>
      </c>
    </row>
    <row r="90" spans="2:7" x14ac:dyDescent="0.25">
      <c r="B90" s="13">
        <v>45668</v>
      </c>
      <c r="C90" s="12">
        <v>0</v>
      </c>
      <c r="D90" s="12">
        <v>0</v>
      </c>
      <c r="E90" t="s">
        <v>33</v>
      </c>
      <c r="F90">
        <v>0</v>
      </c>
      <c r="G90" t="s">
        <v>25</v>
      </c>
    </row>
    <row r="91" spans="2:7" x14ac:dyDescent="0.25">
      <c r="B91" s="13">
        <v>45668</v>
      </c>
      <c r="C91" s="12">
        <v>0.20833333333333334</v>
      </c>
      <c r="D91" s="12">
        <v>0.41666666666666669</v>
      </c>
      <c r="E91" t="s">
        <v>31</v>
      </c>
      <c r="F91">
        <v>0</v>
      </c>
      <c r="G91" t="s">
        <v>36</v>
      </c>
    </row>
    <row r="92" spans="2:7" x14ac:dyDescent="0.25">
      <c r="B92" s="13">
        <v>45668</v>
      </c>
      <c r="C92" s="12">
        <v>0</v>
      </c>
      <c r="D92" s="12">
        <v>0</v>
      </c>
      <c r="E92" t="s">
        <v>30</v>
      </c>
      <c r="F92">
        <v>0</v>
      </c>
      <c r="G92" t="s">
        <v>17</v>
      </c>
    </row>
    <row r="93" spans="2:7" x14ac:dyDescent="0.25">
      <c r="B93" s="13">
        <v>45668</v>
      </c>
      <c r="C93" s="12">
        <v>0.89583333333333337</v>
      </c>
      <c r="D93" s="12">
        <v>0.20833333333333334</v>
      </c>
      <c r="E93" t="s">
        <v>28</v>
      </c>
      <c r="F93">
        <v>0</v>
      </c>
      <c r="G93" t="s">
        <v>34</v>
      </c>
    </row>
    <row r="94" spans="2:7" x14ac:dyDescent="0.25">
      <c r="B94" s="13">
        <v>45668</v>
      </c>
      <c r="C94" s="12">
        <v>0.375</v>
      </c>
      <c r="D94" s="12">
        <v>0.625</v>
      </c>
      <c r="E94" t="s">
        <v>26</v>
      </c>
      <c r="F94">
        <v>0</v>
      </c>
      <c r="G94" t="s">
        <v>36</v>
      </c>
    </row>
    <row r="95" spans="2:7" x14ac:dyDescent="0.25">
      <c r="B95" s="13">
        <v>45668</v>
      </c>
      <c r="C95" s="12">
        <v>0</v>
      </c>
      <c r="D95" s="12">
        <v>0</v>
      </c>
      <c r="E95" t="s">
        <v>24</v>
      </c>
      <c r="F95">
        <v>0</v>
      </c>
      <c r="G95" t="s">
        <v>25</v>
      </c>
    </row>
    <row r="96" spans="2:7" x14ac:dyDescent="0.25">
      <c r="B96" s="13">
        <v>45668</v>
      </c>
      <c r="C96" s="12">
        <v>0</v>
      </c>
      <c r="D96" s="12">
        <v>0</v>
      </c>
      <c r="E96" t="s">
        <v>23</v>
      </c>
      <c r="F96">
        <v>0</v>
      </c>
      <c r="G96" t="s">
        <v>25</v>
      </c>
    </row>
    <row r="97" spans="2:7" x14ac:dyDescent="0.25">
      <c r="B97" s="13">
        <v>45668</v>
      </c>
      <c r="C97" s="12">
        <v>0</v>
      </c>
      <c r="D97" s="12">
        <v>0</v>
      </c>
      <c r="E97" t="s">
        <v>21</v>
      </c>
      <c r="F97">
        <v>0</v>
      </c>
      <c r="G97" t="s">
        <v>25</v>
      </c>
    </row>
    <row r="98" spans="2:7" x14ac:dyDescent="0.25">
      <c r="B98" s="13">
        <v>45669</v>
      </c>
      <c r="C98" s="12">
        <v>0</v>
      </c>
      <c r="D98" s="12">
        <v>0</v>
      </c>
      <c r="E98" t="s">
        <v>33</v>
      </c>
      <c r="F98">
        <v>0</v>
      </c>
      <c r="G98" t="s">
        <v>25</v>
      </c>
    </row>
    <row r="99" spans="2:7" x14ac:dyDescent="0.25">
      <c r="B99" s="13">
        <v>45669</v>
      </c>
      <c r="C99" s="12">
        <v>0.20833333333333334</v>
      </c>
      <c r="D99" s="12">
        <v>0.41666666666666669</v>
      </c>
      <c r="E99" t="s">
        <v>31</v>
      </c>
      <c r="F99">
        <v>0</v>
      </c>
      <c r="G99" t="s">
        <v>36</v>
      </c>
    </row>
    <row r="100" spans="2:7" x14ac:dyDescent="0.25">
      <c r="B100" s="13">
        <v>45669</v>
      </c>
      <c r="C100" s="12">
        <v>0</v>
      </c>
      <c r="D100" s="12">
        <v>0</v>
      </c>
      <c r="E100" t="s">
        <v>30</v>
      </c>
      <c r="F100">
        <v>0</v>
      </c>
      <c r="G100" t="s">
        <v>17</v>
      </c>
    </row>
    <row r="101" spans="2:7" x14ac:dyDescent="0.25">
      <c r="B101" s="13">
        <v>45669</v>
      </c>
      <c r="C101" s="12">
        <v>0.89583333333333337</v>
      </c>
      <c r="D101" s="12">
        <v>0.20833333333333334</v>
      </c>
      <c r="E101" t="s">
        <v>28</v>
      </c>
      <c r="F101">
        <v>0</v>
      </c>
      <c r="G101" t="s">
        <v>34</v>
      </c>
    </row>
    <row r="102" spans="2:7" x14ac:dyDescent="0.25">
      <c r="B102" s="13">
        <v>45669</v>
      </c>
      <c r="C102" s="12">
        <v>0.375</v>
      </c>
      <c r="D102" s="12">
        <v>0.625</v>
      </c>
      <c r="E102" t="s">
        <v>26</v>
      </c>
      <c r="F102">
        <v>0</v>
      </c>
      <c r="G102" t="s">
        <v>35</v>
      </c>
    </row>
    <row r="103" spans="2:7" x14ac:dyDescent="0.25">
      <c r="B103" s="13">
        <v>45669</v>
      </c>
      <c r="C103" s="12">
        <v>0</v>
      </c>
      <c r="D103" s="12">
        <v>0</v>
      </c>
      <c r="E103" t="s">
        <v>24</v>
      </c>
      <c r="F103">
        <v>0</v>
      </c>
      <c r="G103" t="s">
        <v>25</v>
      </c>
    </row>
    <row r="104" spans="2:7" x14ac:dyDescent="0.25">
      <c r="B104" s="13">
        <v>45669</v>
      </c>
      <c r="C104" s="12">
        <v>0</v>
      </c>
      <c r="D104" s="12">
        <v>0</v>
      </c>
      <c r="E104" t="s">
        <v>23</v>
      </c>
      <c r="F104">
        <v>0</v>
      </c>
      <c r="G104" t="s">
        <v>25</v>
      </c>
    </row>
    <row r="105" spans="2:7" x14ac:dyDescent="0.25">
      <c r="B105" s="13">
        <v>45669</v>
      </c>
      <c r="C105" s="12">
        <v>0</v>
      </c>
      <c r="D105" s="12">
        <v>0</v>
      </c>
      <c r="E105" t="s">
        <v>21</v>
      </c>
      <c r="F105">
        <v>0</v>
      </c>
      <c r="G1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PARAMETROS</vt:lpstr>
      <vt:lpstr>TURNOS</vt:lpstr>
      <vt:lpstr>tabla</vt:lpstr>
      <vt:lpstr>tablaDiciembre2024</vt:lpstr>
      <vt:lpstr>tablaEnero2025</vt:lpstr>
      <vt:lpstr>año</vt:lpstr>
      <vt:lpstr>nmes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Escobar</dc:creator>
  <cp:lastModifiedBy>ANDRÉS DAVID ORTIZ MUNCA</cp:lastModifiedBy>
  <dcterms:created xsi:type="dcterms:W3CDTF">2020-11-18T00:45:36Z</dcterms:created>
  <dcterms:modified xsi:type="dcterms:W3CDTF">2024-12-25T04:20:00Z</dcterms:modified>
</cp:coreProperties>
</file>