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struyers/Desktop/"/>
    </mc:Choice>
  </mc:AlternateContent>
  <xr:revisionPtr revIDLastSave="0" documentId="8_{A3A45FC6-24FD-1F45-A510-8AAE1502712B}" xr6:coauthVersionLast="47" xr6:coauthVersionMax="47" xr10:uidLastSave="{00000000-0000-0000-0000-000000000000}"/>
  <bookViews>
    <workbookView xWindow="4020" yWindow="460" windowWidth="27640" windowHeight="16180" xr2:uid="{16CE357C-B39A-5548-8458-DAB6DF1CD08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2" i="1" l="1"/>
  <c r="F41" i="1"/>
  <c r="F40" i="1"/>
  <c r="F39" i="1"/>
  <c r="F38" i="1"/>
  <c r="F36" i="1" s="1"/>
  <c r="F37" i="1"/>
  <c r="F35" i="1"/>
  <c r="F34" i="1"/>
  <c r="F33" i="1"/>
  <c r="F32" i="1"/>
  <c r="F31" i="1"/>
  <c r="F30" i="1"/>
  <c r="F29" i="1"/>
  <c r="F28" i="1"/>
  <c r="F27" i="1"/>
  <c r="F26" i="1" s="1"/>
  <c r="F25" i="1"/>
  <c r="F24" i="1"/>
  <c r="F23" i="1"/>
  <c r="F22" i="1"/>
  <c r="F17" i="1" s="1"/>
  <c r="F21" i="1"/>
  <c r="F20" i="1"/>
  <c r="F19" i="1"/>
  <c r="F18" i="1"/>
  <c r="F16" i="1"/>
  <c r="F15" i="1"/>
  <c r="F14" i="1"/>
  <c r="F10" i="1" s="1"/>
  <c r="F13" i="1"/>
  <c r="F12" i="1"/>
  <c r="F11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<sst xmlns="http://schemas.openxmlformats.org/spreadsheetml/2006/main" count="188" uniqueCount="146">
  <si>
    <t>Description</t>
  </si>
  <si>
    <t>Manufacturer</t>
  </si>
  <si>
    <t>Reference</t>
  </si>
  <si>
    <t>Footprint</t>
  </si>
  <si>
    <t>Designation</t>
  </si>
  <si>
    <t>Qnt</t>
  </si>
  <si>
    <t>Resistor</t>
  </si>
  <si>
    <t>3.48kΩ, thick film, 1%, 0.125W, 150V</t>
  </si>
  <si>
    <t>Multicomp</t>
  </si>
  <si>
    <t>MCWR08X3481FTL</t>
  </si>
  <si>
    <t>ELPP-0805</t>
  </si>
  <si>
    <t>R1,R4,R7,R10</t>
  </si>
  <si>
    <t>3 kΩ, thick film, 1%, 0.125W, 150V</t>
  </si>
  <si>
    <t>MC01W080552K7</t>
  </si>
  <si>
    <t>R2,R5,R8,R11</t>
  </si>
  <si>
    <t>2.32 kΩ, thick film, 1%, 0.1W, 150V</t>
  </si>
  <si>
    <t>Panasonic</t>
  </si>
  <si>
    <t>ERJ6ENF2321V</t>
  </si>
  <si>
    <t>R3,R6,R9,R12</t>
  </si>
  <si>
    <t>10 kΩ, thick film, 5%, 0.1W, 150V</t>
  </si>
  <si>
    <t>MC01W0805510K</t>
  </si>
  <si>
    <t>R13,R14,R15,R16</t>
  </si>
  <si>
    <t>1 kΩ, thick film, 5%, 0.1W, 150V</t>
  </si>
  <si>
    <t>MC01W080551K</t>
  </si>
  <si>
    <t>R17,R18,R19,R22,R23,R24,R25,R26</t>
  </si>
  <si>
    <t>2.7 kΩ, thick film, 5%, 0.1W, 150V</t>
  </si>
  <si>
    <t>R20</t>
  </si>
  <si>
    <t>1.6 kΩ, thick film, 1%, 0.125W,150V</t>
  </si>
  <si>
    <t>MCWR08X1601FTL</t>
  </si>
  <si>
    <t>R21</t>
  </si>
  <si>
    <t>Inductor</t>
  </si>
  <si>
    <t>EMI suppression ferrite, 1500Ohm@100MHz, 0805, WE-CBF</t>
  </si>
  <si>
    <t>Würth Elektronik</t>
  </si>
  <si>
    <t>742792097</t>
  </si>
  <si>
    <t>L1,L4,L5,L8,L9,L12,L13,L16</t>
  </si>
  <si>
    <t>SMD common mode line filter 10uH, 1.6A, WE-SL2</t>
  </si>
  <si>
    <t>744226s</t>
  </si>
  <si>
    <t>L2,L6,L10,L14</t>
  </si>
  <si>
    <t>SMD power inductor, 10uH, 800mA, WE-PD2, size 3521</t>
  </si>
  <si>
    <t>7447732110</t>
  </si>
  <si>
    <t>3521</t>
  </si>
  <si>
    <t>L3,L7,L11,L15</t>
  </si>
  <si>
    <t>SMD power inductor 2.2uH, 2.5A, WE-PD2, size 4532</t>
  </si>
  <si>
    <t>744773022</t>
  </si>
  <si>
    <t>4532</t>
  </si>
  <si>
    <t>L17</t>
  </si>
  <si>
    <t>Power Inductor (SMD), 470 µH, 600 mA, WE-PD 1050</t>
  </si>
  <si>
    <t>7447714471</t>
  </si>
  <si>
    <t>L18</t>
  </si>
  <si>
    <t>Ferrite bead, 31 Ohm, 3A, size 1206</t>
  </si>
  <si>
    <t>742792112</t>
  </si>
  <si>
    <t>1206</t>
  </si>
  <si>
    <t>L19,L20,L21,L22,L23</t>
  </si>
  <si>
    <t>Capacitor</t>
  </si>
  <si>
    <t>4.7 µF, 100 V, 7.7 x 6.3mm</t>
  </si>
  <si>
    <t>875105945001</t>
  </si>
  <si>
    <t>C1,C5,C9,C13,C20</t>
  </si>
  <si>
    <t>100 nF, 100 V, X7R, 0805</t>
  </si>
  <si>
    <t>885012207128</t>
  </si>
  <si>
    <t>C2,C6,C10,C14,C18,C19,C29</t>
  </si>
  <si>
    <t>27 µF, 100 V, 20%, 8mm, radial</t>
  </si>
  <si>
    <t>860040874001</t>
  </si>
  <si>
    <t>C3,C4,C7,C8,C11,C12,C15,C16,C21</t>
  </si>
  <si>
    <t>47 µF, 10 V, 2312</t>
  </si>
  <si>
    <t>Vishay</t>
  </si>
  <si>
    <t>293D476X9010C2TE3</t>
  </si>
  <si>
    <t>ELPP-CP-CASE-C</t>
  </si>
  <si>
    <t>C17</t>
  </si>
  <si>
    <t>4.7 µf, 50V, X7R, 1210</t>
  </si>
  <si>
    <t>885012209048</t>
  </si>
  <si>
    <t>1210</t>
  </si>
  <si>
    <t>C22</t>
  </si>
  <si>
    <t>100 µF, 10 V, 5.5 x 5.5mm</t>
  </si>
  <si>
    <t>875105242010</t>
  </si>
  <si>
    <t>C23</t>
  </si>
  <si>
    <t>2.2 µF, 100V, X7R, 1210</t>
  </si>
  <si>
    <t>Kemet</t>
  </si>
  <si>
    <t>C1210C225K1RACTU</t>
  </si>
  <si>
    <t>C24,C25,C26,C27</t>
  </si>
  <si>
    <t>1 nF, 16V, X7R, 0603</t>
  </si>
  <si>
    <t>885012206034</t>
  </si>
  <si>
    <t>0603</t>
  </si>
  <si>
    <t>C28</t>
  </si>
  <si>
    <t>Semiconductor</t>
  </si>
  <si>
    <t>MBRS540, 40 V, 5 A, Vf=550 mV @ If=5 A</t>
  </si>
  <si>
    <t>ON Semiconductor</t>
  </si>
  <si>
    <t>MBRS540T3G</t>
  </si>
  <si>
    <t>ELPP-DO-214AB</t>
  </si>
  <si>
    <t>D1,D2</t>
  </si>
  <si>
    <t>LED, green, 3 mm</t>
  </si>
  <si>
    <t>151033GS03000</t>
  </si>
  <si>
    <t>ELPP-LED-3MM</t>
  </si>
  <si>
    <t>LED1</t>
  </si>
  <si>
    <t>LED, red, 3 mm</t>
  </si>
  <si>
    <t>151033RS03000</t>
  </si>
  <si>
    <t>LED2</t>
  </si>
  <si>
    <t>LED, yellow, 3 mm</t>
  </si>
  <si>
    <t>ürth Elektronik</t>
  </si>
  <si>
    <t>151033YS03000</t>
  </si>
  <si>
    <t>LED3</t>
  </si>
  <si>
    <t>LED, blue, 3 mm</t>
  </si>
  <si>
    <t>151033BS03000</t>
  </si>
  <si>
    <t>LED4</t>
  </si>
  <si>
    <t>BC847C, 45 V, 100 mA, 250 mW, hfe=400</t>
  </si>
  <si>
    <t>NXP</t>
  </si>
  <si>
    <t>BC847C,215</t>
  </si>
  <si>
    <t>ELPP-SOT-23</t>
  </si>
  <si>
    <t>T1,T2</t>
  </si>
  <si>
    <t>MagI3C LED step Down High Current, Wuerth 172946001</t>
  </si>
  <si>
    <t>172946001</t>
  </si>
  <si>
    <t>TO-263-7</t>
  </si>
  <si>
    <t>IC1,IC2,IC3,IC4</t>
  </si>
  <si>
    <t>LM2576HVS-ADJ, Step-down regulator, 4 - 60 V, 3 A</t>
  </si>
  <si>
    <t>Texas Instruments</t>
  </si>
  <si>
    <t>LM2576HVS-ADJ</t>
  </si>
  <si>
    <t>ELPP-TO-263-5</t>
  </si>
  <si>
    <t>IC5</t>
  </si>
  <si>
    <t>ESP-32-WROVER-B</t>
  </si>
  <si>
    <t>Espressif</t>
  </si>
  <si>
    <t>MOD1</t>
  </si>
  <si>
    <t>Other</t>
  </si>
  <si>
    <t>Switch, tactile, 12 V, 50 mA, 6x6 mm</t>
  </si>
  <si>
    <t>430186095716</t>
  </si>
  <si>
    <t>ELPP-S-TACT-6X6</t>
  </si>
  <si>
    <t>S1,S2</t>
  </si>
  <si>
    <t>Terminal block 5.08 mm, 2-way, 630 V</t>
  </si>
  <si>
    <t>691236510002</t>
  </si>
  <si>
    <t>ELPP-TB-508-2</t>
  </si>
  <si>
    <t>K1,K2,K3,K4,K8</t>
  </si>
  <si>
    <t>header male 5 pin, 0.1" pitch vertical</t>
  </si>
  <si>
    <t>Fisher Elektronik</t>
  </si>
  <si>
    <t>SL1.025.2Z</t>
  </si>
  <si>
    <t>through-hole 2.54 mm pitch single row</t>
  </si>
  <si>
    <t>K5</t>
  </si>
  <si>
    <t>header male 6 pin, 0.1" pitch vertical</t>
  </si>
  <si>
    <t>K6</t>
  </si>
  <si>
    <t>header male 4 pin, 0.1" pitch vertical</t>
  </si>
  <si>
    <t>K7</t>
  </si>
  <si>
    <t>Jumper, 1x2, vertical</t>
  </si>
  <si>
    <t>TE Connectivity</t>
  </si>
  <si>
    <t>4-103321-8</t>
  </si>
  <si>
    <t>ELPP-SIL-M-2-WAY</t>
  </si>
  <si>
    <t>JP1,JP2,JP3,JP4,JP5,JP6,JP7,JP8,JP9</t>
  </si>
  <si>
    <t>4 x Jumper, 2 way, 2.54 mm</t>
  </si>
  <si>
    <t>FCI</t>
  </si>
  <si>
    <t>68786-302LF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</si>
</sst>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6"/>
      <color rgb="FFFFFFFF"/>
      <name val="Arial"/>
      <family val="2"/>
      <charset val="1"/>
    </font>
    <font>
      <i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9D9D9"/>
        <bgColor rgb="FFE6E6E6"/>
      </patternFill>
    </fill>
    <fill>
      <patternFill patternType="solid">
        <fgColor rgb="FFE6E6E6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2" borderId="0" xfId="0" applyNumberFormat="1" applyFont="1" applyFill="1"/>
    <xf numFmtId="0" fontId="1" fillId="2" borderId="0" xfId="0" applyFont="1" applyFill="1"/>
    <xf numFmtId="49" fontId="2" fillId="3" borderId="0" xfId="0" applyNumberFormat="1" applyFont="1" applyFill="1"/>
    <xf numFmtId="0" fontId="2" fillId="3" borderId="0" xfId="0" applyFont="1" applyFill="1"/>
    <xf numFmtId="49" fontId="0" fillId="0" borderId="0" xfId="0" applyNumberFormat="1"/>
    <xf numFmtId="0" fontId="0" fillId="0" borderId="0" xfId="0" applyAlignment="1">
      <alignment vertical="top" wrapText="1"/>
    </xf>
    <xf numFmtId="49" fontId="2" fillId="4" borderId="0" xfId="0" applyNumberFormat="1" applyFont="1" applyFill="1"/>
    <xf numFmtId="0" fontId="2" fillId="4" borderId="0" xfId="0" applyFont="1" applyFill="1"/>
    <xf numFmtId="49" fontId="3" fillId="0" borderId="0" xfId="0" applyNumberFormat="1" applyFont="1"/>
    <xf numFmtId="0" fontId="3" fillId="0" borderId="0" xfId="0" applyFont="1"/>
    <xf numFmtId="49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E65F0-3B57-834F-BB99-153FA7EAFFCD}">
  <dimension ref="A1:F43"/>
  <sheetViews>
    <sheetView tabSelected="1" workbookViewId="0">
      <selection activeCell="F1" sqref="A1:F1048576"/>
    </sheetView>
  </sheetViews>
  <sheetFormatPr baseColWidth="10" defaultRowHeight="16" x14ac:dyDescent="0.2"/>
  <cols>
    <col min="1" max="1" width="51.5" bestFit="1" customWidth="1"/>
    <col min="2" max="2" width="17.1640625" bestFit="1" customWidth="1"/>
    <col min="3" max="3" width="18.5" bestFit="1" customWidth="1"/>
    <col min="4" max="4" width="31" bestFit="1" customWidth="1"/>
    <col min="5" max="5" width="32.83203125" bestFit="1" customWidth="1"/>
    <col min="6" max="6" width="5.6640625" bestFit="1" customWidth="1"/>
  </cols>
  <sheetData>
    <row r="1" spans="1:6" ht="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x14ac:dyDescent="0.2">
      <c r="A2" s="3" t="s">
        <v>6</v>
      </c>
      <c r="B2" s="3"/>
      <c r="C2" s="3"/>
      <c r="D2" s="3"/>
      <c r="E2" s="3"/>
      <c r="F2" s="4">
        <f>SUM(F3:F9)</f>
        <v>26</v>
      </c>
    </row>
    <row r="3" spans="1:6" x14ac:dyDescent="0.2">
      <c r="A3" s="5" t="s">
        <v>7</v>
      </c>
      <c r="B3" s="5" t="s">
        <v>8</v>
      </c>
      <c r="C3" s="5" t="s">
        <v>9</v>
      </c>
      <c r="D3" s="5" t="s">
        <v>10</v>
      </c>
      <c r="E3" s="5" t="s">
        <v>11</v>
      </c>
      <c r="F3" s="6">
        <f>LEN(E3) - LEN(SUBSTITUTE(E3,",","")) +1</f>
        <v>4</v>
      </c>
    </row>
    <row r="4" spans="1:6" ht="34" x14ac:dyDescent="0.2">
      <c r="A4" s="5" t="s">
        <v>12</v>
      </c>
      <c r="B4" s="5" t="s">
        <v>8</v>
      </c>
      <c r="C4" s="5" t="s">
        <v>13</v>
      </c>
      <c r="D4" s="5" t="s">
        <v>10</v>
      </c>
      <c r="E4" s="6" t="s">
        <v>14</v>
      </c>
      <c r="F4" s="6">
        <f t="shared" ref="F4:F9" si="0">LEN(E4) - LEN(SUBSTITUTE(E4,",","")) +1</f>
        <v>4</v>
      </c>
    </row>
    <row r="5" spans="1:6" x14ac:dyDescent="0.2">
      <c r="A5" s="5" t="s">
        <v>15</v>
      </c>
      <c r="B5" s="5" t="s">
        <v>16</v>
      </c>
      <c r="C5" s="5" t="s">
        <v>17</v>
      </c>
      <c r="D5" s="5" t="s">
        <v>10</v>
      </c>
      <c r="E5" s="5" t="s">
        <v>18</v>
      </c>
      <c r="F5" s="6">
        <f t="shared" si="0"/>
        <v>4</v>
      </c>
    </row>
    <row r="6" spans="1:6" x14ac:dyDescent="0.2">
      <c r="A6" s="5" t="s">
        <v>19</v>
      </c>
      <c r="B6" s="5" t="s">
        <v>8</v>
      </c>
      <c r="C6" s="5" t="s">
        <v>20</v>
      </c>
      <c r="D6" s="5" t="s">
        <v>10</v>
      </c>
      <c r="E6" s="5" t="s">
        <v>21</v>
      </c>
      <c r="F6" s="6">
        <f t="shared" si="0"/>
        <v>4</v>
      </c>
    </row>
    <row r="7" spans="1:6" x14ac:dyDescent="0.2">
      <c r="A7" s="5" t="s">
        <v>22</v>
      </c>
      <c r="B7" s="5" t="s">
        <v>8</v>
      </c>
      <c r="C7" s="5" t="s">
        <v>23</v>
      </c>
      <c r="D7" s="5" t="s">
        <v>10</v>
      </c>
      <c r="E7" s="5" t="s">
        <v>24</v>
      </c>
      <c r="F7" s="6">
        <f t="shared" si="0"/>
        <v>8</v>
      </c>
    </row>
    <row r="8" spans="1:6" x14ac:dyDescent="0.2">
      <c r="A8" s="5" t="s">
        <v>25</v>
      </c>
      <c r="B8" s="5" t="s">
        <v>8</v>
      </c>
      <c r="C8" s="5" t="s">
        <v>13</v>
      </c>
      <c r="D8" s="5" t="s">
        <v>10</v>
      </c>
      <c r="E8" s="5" t="s">
        <v>26</v>
      </c>
      <c r="F8" s="6">
        <f t="shared" si="0"/>
        <v>1</v>
      </c>
    </row>
    <row r="9" spans="1:6" x14ac:dyDescent="0.2">
      <c r="A9" s="5" t="s">
        <v>27</v>
      </c>
      <c r="B9" s="5" t="s">
        <v>8</v>
      </c>
      <c r="C9" s="5" t="s">
        <v>28</v>
      </c>
      <c r="D9" s="5" t="s">
        <v>10</v>
      </c>
      <c r="E9" s="5" t="s">
        <v>29</v>
      </c>
      <c r="F9" s="6">
        <f t="shared" si="0"/>
        <v>1</v>
      </c>
    </row>
    <row r="10" spans="1:6" x14ac:dyDescent="0.2">
      <c r="A10" s="3" t="s">
        <v>30</v>
      </c>
      <c r="B10" s="3"/>
      <c r="C10" s="3"/>
      <c r="D10" s="3"/>
      <c r="E10" s="3"/>
      <c r="F10" s="4">
        <f>SUM(F11:F16)</f>
        <v>23</v>
      </c>
    </row>
    <row r="11" spans="1:6" x14ac:dyDescent="0.2">
      <c r="A11" s="5" t="s">
        <v>31</v>
      </c>
      <c r="B11" s="5" t="s">
        <v>32</v>
      </c>
      <c r="C11" s="5" t="s">
        <v>33</v>
      </c>
      <c r="D11" s="5" t="s">
        <v>10</v>
      </c>
      <c r="E11" s="5" t="s">
        <v>34</v>
      </c>
      <c r="F11" s="6">
        <f t="shared" ref="F11:F16" si="1">LEN(E11) - LEN(SUBSTITUTE(E11,",","")) +1</f>
        <v>8</v>
      </c>
    </row>
    <row r="12" spans="1:6" x14ac:dyDescent="0.2">
      <c r="A12" s="5" t="s">
        <v>35</v>
      </c>
      <c r="B12" s="5" t="s">
        <v>32</v>
      </c>
      <c r="C12" s="5" t="s">
        <v>36</v>
      </c>
      <c r="D12" s="5"/>
      <c r="E12" s="5" t="s">
        <v>37</v>
      </c>
      <c r="F12" s="6">
        <f t="shared" si="1"/>
        <v>4</v>
      </c>
    </row>
    <row r="13" spans="1:6" x14ac:dyDescent="0.2">
      <c r="A13" s="5" t="s">
        <v>38</v>
      </c>
      <c r="B13" s="5" t="s">
        <v>32</v>
      </c>
      <c r="C13" s="5" t="s">
        <v>39</v>
      </c>
      <c r="D13" s="5" t="s">
        <v>40</v>
      </c>
      <c r="E13" s="5" t="s">
        <v>41</v>
      </c>
      <c r="F13" s="6">
        <f t="shared" si="1"/>
        <v>4</v>
      </c>
    </row>
    <row r="14" spans="1:6" x14ac:dyDescent="0.2">
      <c r="A14" s="5" t="s">
        <v>42</v>
      </c>
      <c r="B14" s="5" t="s">
        <v>32</v>
      </c>
      <c r="C14" s="5" t="s">
        <v>43</v>
      </c>
      <c r="D14" s="5" t="s">
        <v>44</v>
      </c>
      <c r="E14" s="5" t="s">
        <v>45</v>
      </c>
      <c r="F14" s="6">
        <f t="shared" si="1"/>
        <v>1</v>
      </c>
    </row>
    <row r="15" spans="1:6" x14ac:dyDescent="0.2">
      <c r="A15" s="5" t="s">
        <v>46</v>
      </c>
      <c r="B15" s="5" t="s">
        <v>32</v>
      </c>
      <c r="C15" s="5" t="s">
        <v>47</v>
      </c>
      <c r="D15" s="5"/>
      <c r="E15" s="5" t="s">
        <v>48</v>
      </c>
      <c r="F15" s="6">
        <f t="shared" si="1"/>
        <v>1</v>
      </c>
    </row>
    <row r="16" spans="1:6" x14ac:dyDescent="0.2">
      <c r="A16" s="5" t="s">
        <v>49</v>
      </c>
      <c r="B16" s="5" t="s">
        <v>32</v>
      </c>
      <c r="C16" s="5" t="s">
        <v>50</v>
      </c>
      <c r="D16" s="5" t="s">
        <v>51</v>
      </c>
      <c r="E16" s="5" t="s">
        <v>52</v>
      </c>
      <c r="F16" s="6">
        <f t="shared" si="1"/>
        <v>5</v>
      </c>
    </row>
    <row r="17" spans="1:6" x14ac:dyDescent="0.2">
      <c r="A17" s="3" t="s">
        <v>53</v>
      </c>
      <c r="B17" s="3"/>
      <c r="C17" s="3"/>
      <c r="D17" s="3"/>
      <c r="E17" s="3"/>
      <c r="F17" s="4">
        <f>SUM(F18:F25)</f>
        <v>29</v>
      </c>
    </row>
    <row r="18" spans="1:6" x14ac:dyDescent="0.2">
      <c r="A18" s="5" t="s">
        <v>54</v>
      </c>
      <c r="B18" s="5" t="s">
        <v>32</v>
      </c>
      <c r="C18" s="5" t="s">
        <v>55</v>
      </c>
      <c r="D18" s="5"/>
      <c r="E18" s="5" t="s">
        <v>56</v>
      </c>
      <c r="F18">
        <f t="shared" ref="F18:F25" si="2">LEN(E18) - LEN(SUBSTITUTE(E18,",","")) +1</f>
        <v>5</v>
      </c>
    </row>
    <row r="19" spans="1:6" x14ac:dyDescent="0.2">
      <c r="A19" s="5" t="s">
        <v>57</v>
      </c>
      <c r="B19" s="5" t="s">
        <v>32</v>
      </c>
      <c r="C19" s="5" t="s">
        <v>58</v>
      </c>
      <c r="D19" s="5" t="s">
        <v>10</v>
      </c>
      <c r="E19" s="5" t="s">
        <v>59</v>
      </c>
      <c r="F19">
        <f t="shared" si="2"/>
        <v>7</v>
      </c>
    </row>
    <row r="20" spans="1:6" x14ac:dyDescent="0.2">
      <c r="A20" s="5" t="s">
        <v>60</v>
      </c>
      <c r="B20" s="5" t="s">
        <v>32</v>
      </c>
      <c r="C20" s="5" t="s">
        <v>61</v>
      </c>
      <c r="D20" s="5"/>
      <c r="E20" s="5" t="s">
        <v>62</v>
      </c>
      <c r="F20">
        <f t="shared" si="2"/>
        <v>9</v>
      </c>
    </row>
    <row r="21" spans="1:6" x14ac:dyDescent="0.2">
      <c r="A21" s="5" t="s">
        <v>63</v>
      </c>
      <c r="B21" s="5" t="s">
        <v>64</v>
      </c>
      <c r="C21" s="5" t="s">
        <v>65</v>
      </c>
      <c r="D21" s="5" t="s">
        <v>66</v>
      </c>
      <c r="E21" s="5" t="s">
        <v>67</v>
      </c>
      <c r="F21">
        <f t="shared" si="2"/>
        <v>1</v>
      </c>
    </row>
    <row r="22" spans="1:6" x14ac:dyDescent="0.2">
      <c r="A22" s="5" t="s">
        <v>68</v>
      </c>
      <c r="B22" s="5" t="s">
        <v>32</v>
      </c>
      <c r="C22" s="5" t="s">
        <v>69</v>
      </c>
      <c r="D22" s="5" t="s">
        <v>70</v>
      </c>
      <c r="E22" s="5" t="s">
        <v>71</v>
      </c>
      <c r="F22">
        <f t="shared" si="2"/>
        <v>1</v>
      </c>
    </row>
    <row r="23" spans="1:6" x14ac:dyDescent="0.2">
      <c r="A23" s="5" t="s">
        <v>72</v>
      </c>
      <c r="B23" s="5" t="s">
        <v>32</v>
      </c>
      <c r="C23" s="5" t="s">
        <v>73</v>
      </c>
      <c r="D23" s="5"/>
      <c r="E23" s="5" t="s">
        <v>74</v>
      </c>
      <c r="F23">
        <f t="shared" si="2"/>
        <v>1</v>
      </c>
    </row>
    <row r="24" spans="1:6" x14ac:dyDescent="0.2">
      <c r="A24" s="5" t="s">
        <v>75</v>
      </c>
      <c r="B24" s="5" t="s">
        <v>76</v>
      </c>
      <c r="C24" t="s">
        <v>77</v>
      </c>
      <c r="D24" s="5" t="s">
        <v>70</v>
      </c>
      <c r="E24" s="5" t="s">
        <v>78</v>
      </c>
      <c r="F24">
        <f t="shared" si="2"/>
        <v>4</v>
      </c>
    </row>
    <row r="25" spans="1:6" x14ac:dyDescent="0.2">
      <c r="A25" s="5" t="s">
        <v>79</v>
      </c>
      <c r="B25" s="5" t="s">
        <v>32</v>
      </c>
      <c r="C25" s="5" t="s">
        <v>80</v>
      </c>
      <c r="D25" s="5" t="s">
        <v>81</v>
      </c>
      <c r="E25" s="5" t="s">
        <v>82</v>
      </c>
      <c r="F25">
        <f t="shared" si="2"/>
        <v>1</v>
      </c>
    </row>
    <row r="26" spans="1:6" x14ac:dyDescent="0.2">
      <c r="A26" s="7" t="s">
        <v>83</v>
      </c>
      <c r="B26" s="7"/>
      <c r="C26" s="7"/>
      <c r="D26" s="7"/>
      <c r="E26" s="7"/>
      <c r="F26" s="8">
        <f>SUM(F27:F35)</f>
        <v>14</v>
      </c>
    </row>
    <row r="27" spans="1:6" x14ac:dyDescent="0.2">
      <c r="A27" s="5" t="s">
        <v>84</v>
      </c>
      <c r="B27" s="5" t="s">
        <v>85</v>
      </c>
      <c r="C27" s="5" t="s">
        <v>86</v>
      </c>
      <c r="D27" s="5" t="s">
        <v>87</v>
      </c>
      <c r="E27" s="5" t="s">
        <v>88</v>
      </c>
      <c r="F27">
        <f t="shared" ref="F27:F35" si="3">LEN(E27) - LEN(SUBSTITUTE(E27,",","")) +1</f>
        <v>2</v>
      </c>
    </row>
    <row r="28" spans="1:6" x14ac:dyDescent="0.2">
      <c r="A28" s="5" t="s">
        <v>89</v>
      </c>
      <c r="B28" s="5" t="s">
        <v>32</v>
      </c>
      <c r="C28" t="s">
        <v>90</v>
      </c>
      <c r="D28" s="5" t="s">
        <v>91</v>
      </c>
      <c r="E28" s="5" t="s">
        <v>92</v>
      </c>
      <c r="F28">
        <f t="shared" si="3"/>
        <v>1</v>
      </c>
    </row>
    <row r="29" spans="1:6" x14ac:dyDescent="0.2">
      <c r="A29" s="5" t="s">
        <v>93</v>
      </c>
      <c r="B29" s="5" t="s">
        <v>32</v>
      </c>
      <c r="C29" t="s">
        <v>94</v>
      </c>
      <c r="D29" s="5" t="s">
        <v>91</v>
      </c>
      <c r="E29" s="5" t="s">
        <v>95</v>
      </c>
      <c r="F29">
        <f t="shared" si="3"/>
        <v>1</v>
      </c>
    </row>
    <row r="30" spans="1:6" x14ac:dyDescent="0.2">
      <c r="A30" s="5" t="s">
        <v>96</v>
      </c>
      <c r="B30" s="5" t="s">
        <v>97</v>
      </c>
      <c r="C30" t="s">
        <v>98</v>
      </c>
      <c r="D30" s="5" t="s">
        <v>91</v>
      </c>
      <c r="E30" s="5" t="s">
        <v>99</v>
      </c>
      <c r="F30">
        <f t="shared" si="3"/>
        <v>1</v>
      </c>
    </row>
    <row r="31" spans="1:6" x14ac:dyDescent="0.2">
      <c r="A31" s="5" t="s">
        <v>100</v>
      </c>
      <c r="B31" s="5" t="s">
        <v>32</v>
      </c>
      <c r="C31" t="s">
        <v>101</v>
      </c>
      <c r="D31" s="5" t="s">
        <v>91</v>
      </c>
      <c r="E31" s="5" t="s">
        <v>102</v>
      </c>
      <c r="F31">
        <f t="shared" si="3"/>
        <v>1</v>
      </c>
    </row>
    <row r="32" spans="1:6" x14ac:dyDescent="0.2">
      <c r="A32" s="5" t="s">
        <v>103</v>
      </c>
      <c r="B32" s="5" t="s">
        <v>104</v>
      </c>
      <c r="C32" s="5" t="s">
        <v>105</v>
      </c>
      <c r="D32" s="5" t="s">
        <v>106</v>
      </c>
      <c r="E32" s="5" t="s">
        <v>107</v>
      </c>
      <c r="F32">
        <f t="shared" si="3"/>
        <v>2</v>
      </c>
    </row>
    <row r="33" spans="1:6" x14ac:dyDescent="0.2">
      <c r="A33" s="5" t="s">
        <v>108</v>
      </c>
      <c r="B33" s="5" t="s">
        <v>32</v>
      </c>
      <c r="C33" s="5" t="s">
        <v>109</v>
      </c>
      <c r="D33" s="5" t="s">
        <v>110</v>
      </c>
      <c r="E33" s="5" t="s">
        <v>111</v>
      </c>
      <c r="F33">
        <f t="shared" si="3"/>
        <v>4</v>
      </c>
    </row>
    <row r="34" spans="1:6" x14ac:dyDescent="0.2">
      <c r="A34" s="5" t="s">
        <v>112</v>
      </c>
      <c r="B34" s="5" t="s">
        <v>113</v>
      </c>
      <c r="C34" s="5" t="s">
        <v>114</v>
      </c>
      <c r="D34" s="5" t="s">
        <v>115</v>
      </c>
      <c r="E34" s="5" t="s">
        <v>116</v>
      </c>
      <c r="F34">
        <f t="shared" si="3"/>
        <v>1</v>
      </c>
    </row>
    <row r="35" spans="1:6" x14ac:dyDescent="0.2">
      <c r="A35" s="5" t="s">
        <v>117</v>
      </c>
      <c r="B35" s="5" t="s">
        <v>118</v>
      </c>
      <c r="C35" s="5" t="s">
        <v>117</v>
      </c>
      <c r="D35" s="5"/>
      <c r="E35" s="5" t="s">
        <v>119</v>
      </c>
      <c r="F35">
        <f t="shared" si="3"/>
        <v>1</v>
      </c>
    </row>
    <row r="36" spans="1:6" x14ac:dyDescent="0.2">
      <c r="A36" s="7" t="s">
        <v>120</v>
      </c>
      <c r="B36" s="7"/>
      <c r="C36" s="7"/>
      <c r="D36" s="7"/>
      <c r="E36" s="7"/>
      <c r="F36" s="8">
        <f>SUM(F37:F41)</f>
        <v>10</v>
      </c>
    </row>
    <row r="37" spans="1:6" x14ac:dyDescent="0.2">
      <c r="A37" s="9" t="s">
        <v>121</v>
      </c>
      <c r="B37" s="5" t="s">
        <v>32</v>
      </c>
      <c r="C37" s="5" t="s">
        <v>122</v>
      </c>
      <c r="D37" s="9" t="s">
        <v>123</v>
      </c>
      <c r="E37" s="9" t="s">
        <v>124</v>
      </c>
      <c r="F37" s="10">
        <f t="shared" ref="F37:F42" si="4">LEN(E37) - LEN(SUBSTITUTE(E37,",","")) +1</f>
        <v>2</v>
      </c>
    </row>
    <row r="38" spans="1:6" x14ac:dyDescent="0.2">
      <c r="A38" s="5" t="s">
        <v>125</v>
      </c>
      <c r="B38" s="5" t="s">
        <v>32</v>
      </c>
      <c r="C38" s="5" t="s">
        <v>126</v>
      </c>
      <c r="D38" s="5" t="s">
        <v>127</v>
      </c>
      <c r="E38" s="11" t="s">
        <v>128</v>
      </c>
      <c r="F38" s="10">
        <f t="shared" si="4"/>
        <v>5</v>
      </c>
    </row>
    <row r="39" spans="1:6" x14ac:dyDescent="0.2">
      <c r="A39" s="9" t="s">
        <v>129</v>
      </c>
      <c r="B39" s="5" t="s">
        <v>130</v>
      </c>
      <c r="C39" s="5" t="s">
        <v>131</v>
      </c>
      <c r="D39" s="9" t="s">
        <v>132</v>
      </c>
      <c r="E39" s="9" t="s">
        <v>133</v>
      </c>
      <c r="F39" s="10">
        <f t="shared" si="4"/>
        <v>1</v>
      </c>
    </row>
    <row r="40" spans="1:6" x14ac:dyDescent="0.2">
      <c r="A40" s="9" t="s">
        <v>134</v>
      </c>
      <c r="B40" s="5" t="s">
        <v>130</v>
      </c>
      <c r="C40" s="5" t="s">
        <v>131</v>
      </c>
      <c r="D40" s="9" t="s">
        <v>132</v>
      </c>
      <c r="E40" s="9" t="s">
        <v>135</v>
      </c>
      <c r="F40" s="10">
        <f t="shared" si="4"/>
        <v>1</v>
      </c>
    </row>
    <row r="41" spans="1:6" x14ac:dyDescent="0.2">
      <c r="A41" s="9" t="s">
        <v>136</v>
      </c>
      <c r="B41" s="5" t="s">
        <v>130</v>
      </c>
      <c r="C41" s="5" t="s">
        <v>131</v>
      </c>
      <c r="D41" s="9" t="s">
        <v>132</v>
      </c>
      <c r="E41" s="9" t="s">
        <v>137</v>
      </c>
      <c r="F41" s="10">
        <f t="shared" si="4"/>
        <v>1</v>
      </c>
    </row>
    <row r="42" spans="1:6" x14ac:dyDescent="0.2">
      <c r="A42" s="9" t="s">
        <v>138</v>
      </c>
      <c r="B42" s="5" t="s">
        <v>139</v>
      </c>
      <c r="C42" s="5" t="s">
        <v>140</v>
      </c>
      <c r="D42" s="9" t="s">
        <v>141</v>
      </c>
      <c r="E42" s="9" t="s">
        <v>142</v>
      </c>
      <c r="F42" s="10">
        <f t="shared" si="4"/>
        <v>9</v>
      </c>
    </row>
    <row r="43" spans="1:6" x14ac:dyDescent="0.2">
      <c r="A43" s="9" t="s">
        <v>143</v>
      </c>
      <c r="B43" s="5" t="s">
        <v>144</v>
      </c>
      <c r="C43" s="5" t="s">
        <v>145</v>
      </c>
      <c r="D43" s="9"/>
      <c r="E43" s="9"/>
      <c r="F43" s="10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2021-06-03T20:40:10Z</dcterms:created>
  <dcterms:modified xsi:type="dcterms:W3CDTF">2021-06-03T20:41:54Z</dcterms:modified>
</cp:coreProperties>
</file>