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56533\Desktop\"/>
    </mc:Choice>
  </mc:AlternateContent>
  <xr:revisionPtr revIDLastSave="0" documentId="13_ncr:1_{D4BD37BD-E135-4343-9FB2-120D84DC6258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</calcChain>
</file>

<file path=xl/sharedStrings.xml><?xml version="1.0" encoding="utf-8"?>
<sst xmlns="http://schemas.openxmlformats.org/spreadsheetml/2006/main" count="155" uniqueCount="115">
  <si>
    <t>Form Responses: Collective Retreat Spring 2024 ()</t>
  </si>
  <si>
    <t>Date Submitted</t>
  </si>
  <si>
    <t>Date Modified</t>
  </si>
  <si>
    <t>Response ID</t>
  </si>
  <si>
    <t>Confirmation Code</t>
  </si>
  <si>
    <t>Profile Matched to</t>
  </si>
  <si>
    <t>Individual ID</t>
  </si>
  <si>
    <t>First Name</t>
  </si>
  <si>
    <t>Last Name</t>
  </si>
  <si>
    <t>Email</t>
  </si>
  <si>
    <t>Street</t>
  </si>
  <si>
    <t>City</t>
  </si>
  <si>
    <t>State</t>
  </si>
  <si>
    <t>Zip</t>
  </si>
  <si>
    <t>Mobile Phone</t>
  </si>
  <si>
    <t>Birthday</t>
  </si>
  <si>
    <t>Payment Status</t>
  </si>
  <si>
    <t>Payment Type</t>
  </si>
  <si>
    <t>Form Total</t>
  </si>
  <si>
    <t>Gender</t>
  </si>
  <si>
    <t>Emergency/Medical Waiver</t>
  </si>
  <si>
    <t>Are you covered by personal/family medical insurance?</t>
  </si>
  <si>
    <t>Name of Emergency Contact</t>
  </si>
  <si>
    <t>Group or Policy Number</t>
  </si>
  <si>
    <t>Phone Number of Emergency Contact</t>
  </si>
  <si>
    <t>If yes, what is the Name of Insurer?</t>
  </si>
  <si>
    <t>Do you have any allergies or medical conditions? If so, write them below. If not, please write "none".</t>
  </si>
  <si>
    <t>How did you hear about this event?</t>
  </si>
  <si>
    <t>How many times have you attended a Collective on Thursday Night?</t>
  </si>
  <si>
    <t>How many times have you visited a Grace Church service?</t>
  </si>
  <si>
    <t>The registration price includes meals and lodging for the whole weekend: Spring Retreat Registration</t>
  </si>
  <si>
    <t>Donation</t>
  </si>
  <si>
    <t>At the retreat, we have to determine which room each person is staying in. Is there anyone that you want to room with this weekend?</t>
  </si>
  <si>
    <t>Which (if any) of these tournaments would you be interested in joining?</t>
  </si>
  <si>
    <t>Are you in need of carpooling/transportation?</t>
  </si>
  <si>
    <t>**No Show Acknowledgement**</t>
  </si>
  <si>
    <t>If you know there's a part of the retreat that you absolutely need to miss and cannot get out of, could you let us know when you'd have to be gone and the reason below?"</t>
  </si>
  <si>
    <t>Wewer, David</t>
  </si>
  <si>
    <t>David</t>
  </si>
  <si>
    <t>Wewer</t>
  </si>
  <si>
    <t>dwewer@graceohio.org</t>
  </si>
  <si>
    <t>2282 Woodpark Road</t>
  </si>
  <si>
    <t>Fairlawn</t>
  </si>
  <si>
    <t>OH</t>
  </si>
  <si>
    <t>(330) 604-3214</t>
  </si>
  <si>
    <t>paid</t>
  </si>
  <si>
    <t>online - ccard</t>
  </si>
  <si>
    <t>Male</t>
  </si>
  <si>
    <t>I/We agree</t>
  </si>
  <si>
    <t>Cara Wewer</t>
  </si>
  <si>
    <t>None</t>
  </si>
  <si>
    <t>Collective</t>
  </si>
  <si>
    <t>I basically live at Collective.</t>
  </si>
  <si>
    <t>I've been at Grace for a long time!</t>
  </si>
  <si>
    <t>Baksetball,Volleyball,Pickleball</t>
  </si>
  <si>
    <t>Nope, I've got my own ride :)</t>
  </si>
  <si>
    <t>I understand</t>
  </si>
  <si>
    <t>Glazer, Riley</t>
  </si>
  <si>
    <t>Riley</t>
  </si>
  <si>
    <t>Glazer</t>
  </si>
  <si>
    <t>r.glazer2@gmail.com</t>
  </si>
  <si>
    <t>24640 clareshire dr unit 2f</t>
  </si>
  <si>
    <t>North olmsted</t>
  </si>
  <si>
    <t>Oh</t>
  </si>
  <si>
    <t>(440) 340-8134</t>
  </si>
  <si>
    <t>Female</t>
  </si>
  <si>
    <t>Vincent suhm</t>
  </si>
  <si>
    <t>Pork and dairy</t>
  </si>
  <si>
    <t>2-5 times</t>
  </si>
  <si>
    <t>Perrin Nixon and Paige Boehm</t>
  </si>
  <si>
    <t>Volleyball</t>
  </si>
  <si>
    <t>Myers, Peyton</t>
  </si>
  <si>
    <t>Peyton</t>
  </si>
  <si>
    <t>Myers</t>
  </si>
  <si>
    <t>PeytonMyers04@gmail.com</t>
  </si>
  <si>
    <t>120 North Ave, Apartment 326B</t>
  </si>
  <si>
    <t>Tallmadge</t>
  </si>
  <si>
    <t>(330) 569-4456</t>
  </si>
  <si>
    <t>Michael Lowe</t>
  </si>
  <si>
    <t>+1 (330) 958-5385</t>
  </si>
  <si>
    <t>At Collective!</t>
  </si>
  <si>
    <t>None, I'm just tryna hang :)</t>
  </si>
  <si>
    <t>Lowe, Michael</t>
  </si>
  <si>
    <t>Michael</t>
  </si>
  <si>
    <t>Lowe</t>
  </si>
  <si>
    <t>michael.lowe2004@icloud.com</t>
  </si>
  <si>
    <t>120 north ave</t>
  </si>
  <si>
    <t>(330) 958-5385</t>
  </si>
  <si>
    <t>Peyton Myers</t>
  </si>
  <si>
    <t>Vinny</t>
  </si>
  <si>
    <t>6-10 times</t>
  </si>
  <si>
    <t>$100.00</t>
  </si>
  <si>
    <t>Peyton meyers</t>
  </si>
  <si>
    <t>Baksetball,Volleyball</t>
  </si>
  <si>
    <t>Lobello, Vinnie</t>
  </si>
  <si>
    <t>Vinnie</t>
  </si>
  <si>
    <t>Lobello</t>
  </si>
  <si>
    <t>vlobello@graceohio.org</t>
  </si>
  <si>
    <t>1620 Sunset Ave</t>
  </si>
  <si>
    <t>Akron</t>
  </si>
  <si>
    <t>(330) 730-5603</t>
  </si>
  <si>
    <t>other</t>
  </si>
  <si>
    <t>Ben Coughenour</t>
  </si>
  <si>
    <t>none</t>
  </si>
  <si>
    <t>It came to me in a dream</t>
  </si>
  <si>
    <t>Finn Deetscreek</t>
  </si>
  <si>
    <t>No</t>
  </si>
  <si>
    <t>Yes</t>
  </si>
  <si>
    <t>The registration price includes meals and lodging for the whole weekend: Spring Retreat Registration2</t>
  </si>
  <si>
    <t>The registration price includes meals and lodging for the whole weekend: Spring Retreat Registration3</t>
  </si>
  <si>
    <t>The registration price includes meals and lodging for the whole weekend: Spring Retreat Registration4</t>
  </si>
  <si>
    <t>Amount Paid</t>
  </si>
  <si>
    <t>Preferred People</t>
  </si>
  <si>
    <t>Team Name</t>
  </si>
  <si>
    <t>Participating on a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</si>
</sst>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#.00;[Red]&quot;-$&quot;#,###.00;\-;@"/>
  </numFmts>
  <fonts count="5" x14ac:knownFonts="1">
    <font>
      <sz val="11"/>
      <color rgb="FF000000"/>
      <name val="Calibri"/>
    </font>
    <font>
      <b/>
      <sz val="16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4" fontId="2" fillId="0" borderId="0" xfId="0" applyNumberFormat="1" applyFont="1"/>
    <xf numFmtId="165" fontId="2" fillId="0" borderId="0" xfId="0" applyNumberFormat="1" applyFont="1"/>
    <xf numFmtId="0" fontId="4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4">
    <dxf>
      <numFmt numFmtId="165" formatCode="&quot;$&quot;#,###.00;[Red]&quot;-$&quot;#,###.00;\-;@"/>
    </dxf>
    <dxf>
      <numFmt numFmtId="165" formatCode="&quot;$&quot;#,###.00;[Red]&quot;-$&quot;#,###.00;\-;@"/>
    </dxf>
    <dxf>
      <numFmt numFmtId="164" formatCode="m/d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662A43-304A-428D-B7A2-9EC9C1FE5B55}" name="Table1" displayName="Table1" ref="G5:AQ10" totalsRowShown="0" headerRowDxfId="3">
  <autoFilter ref="G5:AQ10" xr:uid="{0D662A43-304A-428D-B7A2-9EC9C1FE5B55}"/>
  <tableColumns count="37">
    <tableColumn id="1" xr3:uid="{2F3A69E6-54DE-41FD-8029-11AAA72337E0}" name="First Name"/>
    <tableColumn id="2" xr3:uid="{8B4A669A-5FC4-4EAF-8B06-90CE0F3F604B}" name="Last Name"/>
    <tableColumn id="3" xr3:uid="{D4FC353E-52F9-4EFC-8202-B51EB142F784}" name="Email"/>
    <tableColumn id="4" xr3:uid="{0F3419DA-5AC9-406E-BFC1-351C965A408F}" name="Street"/>
    <tableColumn id="5" xr3:uid="{AC4ABB28-BA6C-4A89-BF64-5546834F435C}" name="City"/>
    <tableColumn id="6" xr3:uid="{0F795508-ACCD-4E45-9217-C5A373BD0E51}" name="State"/>
    <tableColumn id="7" xr3:uid="{8101634F-DE6B-4D1E-8414-6D67AE1A3BC3}" name="Zip"/>
    <tableColumn id="8" xr3:uid="{BE73DC7D-EA1D-433F-BBA1-A6BCEF652981}" name="Mobile Phone"/>
    <tableColumn id="9" xr3:uid="{58F9FB0A-F1AB-4C37-8366-AC3D4F7D24A0}" name="Birthday" dataDxfId="2"/>
    <tableColumn id="10" xr3:uid="{E5577B69-C3CF-4116-9FE7-D1E963BAA81E}" name="Payment Status"/>
    <tableColumn id="11" xr3:uid="{4228A97A-906F-4584-8AD6-6291F1B415E6}" name="Payment Type"/>
    <tableColumn id="30" xr3:uid="{ABFAA786-644D-46F2-B5EA-193F7A363C8C}" name="Amount Paid" dataDxfId="1">
      <calculatedColumnFormula>Table1[[#This Row],[Form Total]] - Table1[[#This Row],[Donation]]</calculatedColumnFormula>
    </tableColumn>
    <tableColumn id="12" xr3:uid="{F33BC5CE-3848-49CA-AE97-0F91131CAFA7}" name="Form Total" dataDxfId="0"/>
    <tableColumn id="13" xr3:uid="{CFE8577E-D7C1-40A6-BE66-25D65311D103}" name="Gender"/>
    <tableColumn id="14" xr3:uid="{5B5DF50A-C4A8-4E7A-8BCB-A06E8D32C6AB}" name="Emergency/Medical Waiver"/>
    <tableColumn id="15" xr3:uid="{5DB11D4D-F2DA-4F3C-9E4A-808105C28B94}" name="Are you covered by personal/family medical insurance?"/>
    <tableColumn id="16" xr3:uid="{71AE84EA-19F5-41DD-A5AB-90F88EE287F9}" name="Name of Emergency Contact"/>
    <tableColumn id="17" xr3:uid="{23FDB796-7393-48B7-9D6B-C6312315ED6A}" name="Group or Policy Number"/>
    <tableColumn id="18" xr3:uid="{2D7E5642-116F-4AEA-A89B-A941E200431C}" name="Phone Number of Emergency Contact"/>
    <tableColumn id="19" xr3:uid="{71BDBC1C-C47F-4D70-95E2-B43A5AC61BC5}" name="If yes, what is the Name of Insurer?"/>
    <tableColumn id="20" xr3:uid="{14603286-D22C-44F4-8770-E0042562EC1D}" name="Do you have any allergies or medical conditions? If so, write them below. If not, please write &quot;none&quot;."/>
    <tableColumn id="21" xr3:uid="{3D6FB0D3-ED4C-40F0-AAAC-DD853B45106B}" name="How did you hear about this event?"/>
    <tableColumn id="22" xr3:uid="{EA498EE3-8BB8-43D0-96FD-6FE0BCDC46A8}" name="How many times have you attended a Collective on Thursday Night?"/>
    <tableColumn id="23" xr3:uid="{387E96BA-032B-4EF7-A317-C54388021172}" name="How many times have you visited a Grace Church service?"/>
    <tableColumn id="24" xr3:uid="{1EAB7C66-22F1-43BA-A9B0-46B27801D86B}" name="The registration price includes meals and lodging for the whole weekend: Spring Retreat Registration"/>
    <tableColumn id="25" xr3:uid="{71E99444-E375-438D-A581-1E385C3C938E}" name="The registration price includes meals and lodging for the whole weekend: Spring Retreat Registration2"/>
    <tableColumn id="26" xr3:uid="{F4D2341E-5C06-40C4-B875-B0312595B24B}" name="The registration price includes meals and lodging for the whole weekend: Spring Retreat Registration3"/>
    <tableColumn id="27" xr3:uid="{2CE106E0-C124-4CDD-874E-E3DC521DDFBF}" name="The registration price includes meals and lodging for the whole weekend: Spring Retreat Registration4"/>
    <tableColumn id="28" xr3:uid="{3B78B477-A56A-4BDE-86BC-740678143A0C}" name="Donation"/>
    <tableColumn id="31" xr3:uid="{A50A8DD4-AC00-4147-BC33-BF122B20142A}" name="Preferred People"/>
    <tableColumn id="29" xr3:uid="{8AC64815-DD39-4D5A-B180-0A03E60FB26B}" name="At the retreat, we have to determine which room each person is staying in. Is there anyone that you want to room with this weekend?"/>
    <tableColumn id="32" xr3:uid="{929C4580-136B-444E-8C7A-9870C0F6F0FD}" name="Which (if any) of these tournaments would you be interested in joining?"/>
    <tableColumn id="33" xr3:uid="{A85E3EEC-A0C0-47CD-A4C3-373B5EC9BA8C}" name="Are you in need of carpooling/transportation?"/>
    <tableColumn id="34" xr3:uid="{5697C434-CAD0-4F21-B7E3-D51B8EA3AC13}" name="**No Show Acknowledgement**"/>
    <tableColumn id="35" xr3:uid="{68C409FF-234C-494A-86A4-03CFE7D92146}" name="If you know there's a part of the retreat that you absolutely need to miss and cannot get out of, could you let us know when you'd have to be gone and the reason below?&quot;"/>
    <tableColumn id="36" xr3:uid="{8F09EADD-AC87-4A85-A409-675C9B9637EA}" name="Team Name"/>
    <tableColumn id="37" xr3:uid="{0C179882-36B8-4D10-9EFB-7C114A24555E}" name="Participating on a Team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Q11"/>
  <sheetViews>
    <sheetView tabSelected="1" topLeftCell="G1" workbookViewId="0">
      <selection activeCell="AK26" sqref="AK26"/>
    </sheetView>
  </sheetViews>
  <sheetFormatPr defaultRowHeight="14.4" x14ac:dyDescent="0.3"/>
  <cols>
    <col min="1" max="1" width="64.6640625" hidden="1" customWidth="1"/>
    <col min="2" max="2" width="13.109375" hidden="1" customWidth="1"/>
    <col min="3" max="3" width="11.33203125" hidden="1" customWidth="1"/>
    <col min="4" max="4" width="17" hidden="1" customWidth="1"/>
    <col min="5" max="5" width="21.109375" hidden="1" customWidth="1"/>
    <col min="6" max="6" width="11.5546875" hidden="1" customWidth="1"/>
    <col min="7" max="7" width="11.6640625" customWidth="1"/>
    <col min="8" max="8" width="15.5546875" bestFit="1" customWidth="1"/>
    <col min="9" max="9" width="31.33203125" hidden="1" customWidth="1"/>
    <col min="10" max="10" width="27.33203125" hidden="1" customWidth="1"/>
    <col min="11" max="11" width="23.88671875" hidden="1" customWidth="1"/>
    <col min="12" max="12" width="11.44140625" hidden="1" customWidth="1"/>
    <col min="13" max="13" width="10.6640625" hidden="1" customWidth="1"/>
    <col min="14" max="14" width="13.33203125" hidden="1" customWidth="1"/>
    <col min="15" max="15" width="10" hidden="1" customWidth="1"/>
    <col min="16" max="16" width="14.33203125" hidden="1" customWidth="1"/>
    <col min="17" max="17" width="13.33203125" hidden="1" customWidth="1"/>
    <col min="18" max="18" width="14.33203125" customWidth="1"/>
    <col min="19" max="19" width="12.33203125" hidden="1" customWidth="1"/>
    <col min="20" max="20" width="9.33203125" hidden="1" customWidth="1"/>
    <col min="21" max="21" width="26.6640625" hidden="1" customWidth="1"/>
    <col min="22" max="22" width="50.6640625" hidden="1" customWidth="1"/>
    <col min="23" max="23" width="27.6640625" hidden="1" customWidth="1"/>
    <col min="24" max="24" width="23.6640625" hidden="1" customWidth="1"/>
    <col min="25" max="25" width="35.5546875" hidden="1" customWidth="1"/>
    <col min="26" max="26" width="33.33203125" hidden="1" customWidth="1"/>
    <col min="27" max="27" width="89.33203125" hidden="1" customWidth="1"/>
    <col min="28" max="28" width="46.44140625" hidden="1" customWidth="1"/>
    <col min="29" max="29" width="61.6640625" hidden="1" customWidth="1"/>
    <col min="30" max="30" width="68.6640625" hidden="1" customWidth="1"/>
    <col min="31" max="31" width="89" hidden="1" customWidth="1"/>
    <col min="32" max="34" width="90.109375" hidden="1" customWidth="1"/>
    <col min="35" max="35" width="11" hidden="1" customWidth="1"/>
    <col min="36" max="36" width="77.88671875" hidden="1" customWidth="1"/>
    <col min="37" max="37" width="117.6640625" customWidth="1"/>
    <col min="38" max="38" width="62.6640625" customWidth="1"/>
    <col min="39" max="39" width="73" customWidth="1"/>
    <col min="40" max="40" width="29.33203125" customWidth="1"/>
    <col min="41" max="41" width="255.6640625" customWidth="1"/>
    <col min="42" max="42" width="14" bestFit="1" customWidth="1"/>
  </cols>
  <sheetData>
    <row r="2" spans="1:43" ht="21" x14ac:dyDescent="0.4">
      <c r="A2" s="1" t="s">
        <v>0</v>
      </c>
    </row>
    <row r="5" spans="1:43" x14ac:dyDescent="0.3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2" t="s">
        <v>16</v>
      </c>
      <c r="Q5" s="2" t="s">
        <v>17</v>
      </c>
      <c r="R5" s="2" t="s">
        <v>111</v>
      </c>
      <c r="S5" s="2" t="s">
        <v>18</v>
      </c>
      <c r="T5" s="2" t="s">
        <v>19</v>
      </c>
      <c r="U5" s="2" t="s">
        <v>20</v>
      </c>
      <c r="V5" s="2" t="s">
        <v>21</v>
      </c>
      <c r="W5" s="2" t="s">
        <v>22</v>
      </c>
      <c r="X5" s="2" t="s">
        <v>23</v>
      </c>
      <c r="Y5" s="2" t="s">
        <v>24</v>
      </c>
      <c r="Z5" s="2" t="s">
        <v>25</v>
      </c>
      <c r="AA5" s="2" t="s">
        <v>26</v>
      </c>
      <c r="AB5" s="2" t="s">
        <v>27</v>
      </c>
      <c r="AC5" s="2" t="s">
        <v>28</v>
      </c>
      <c r="AD5" s="2" t="s">
        <v>29</v>
      </c>
      <c r="AE5" s="2" t="s">
        <v>30</v>
      </c>
      <c r="AF5" s="2" t="s">
        <v>108</v>
      </c>
      <c r="AG5" s="2" t="s">
        <v>109</v>
      </c>
      <c r="AH5" s="2" t="s">
        <v>110</v>
      </c>
      <c r="AI5" s="2" t="s">
        <v>31</v>
      </c>
      <c r="AJ5" s="2" t="s">
        <v>112</v>
      </c>
      <c r="AK5" s="2" t="s">
        <v>32</v>
      </c>
      <c r="AL5" s="2" t="s">
        <v>33</v>
      </c>
      <c r="AM5" s="2" t="s">
        <v>34</v>
      </c>
      <c r="AN5" s="2" t="s">
        <v>35</v>
      </c>
      <c r="AO5" s="2" t="s">
        <v>36</v>
      </c>
      <c r="AP5" s="2" t="s">
        <v>113</v>
      </c>
      <c r="AQ5" s="7" t="s">
        <v>114</v>
      </c>
    </row>
    <row r="6" spans="1:43" x14ac:dyDescent="0.3">
      <c r="A6" s="3">
        <v>45337.812627314997</v>
      </c>
      <c r="B6" s="3"/>
      <c r="C6">
        <v>241166</v>
      </c>
      <c r="D6">
        <v>96637229</v>
      </c>
      <c r="E6" t="s">
        <v>37</v>
      </c>
      <c r="F6">
        <v>50240</v>
      </c>
      <c r="G6" t="s">
        <v>38</v>
      </c>
      <c r="H6" t="s">
        <v>39</v>
      </c>
      <c r="I6" t="s">
        <v>40</v>
      </c>
      <c r="J6" t="s">
        <v>41</v>
      </c>
      <c r="K6" t="s">
        <v>42</v>
      </c>
      <c r="L6" t="s">
        <v>43</v>
      </c>
      <c r="M6">
        <v>44333</v>
      </c>
      <c r="N6" t="s">
        <v>44</v>
      </c>
      <c r="O6" s="3">
        <v>36794</v>
      </c>
      <c r="P6" t="s">
        <v>45</v>
      </c>
      <c r="Q6" t="s">
        <v>46</v>
      </c>
      <c r="R6" s="4">
        <f>Table1[[#This Row],[Form Total]] - Table1[[#This Row],[Donation]]</f>
        <v>45</v>
      </c>
      <c r="S6" s="4">
        <v>45</v>
      </c>
      <c r="T6" t="s">
        <v>47</v>
      </c>
      <c r="U6" t="s">
        <v>48</v>
      </c>
      <c r="W6" t="s">
        <v>49</v>
      </c>
      <c r="Y6">
        <v>3302892907</v>
      </c>
      <c r="AA6" t="s">
        <v>50</v>
      </c>
      <c r="AB6" t="s">
        <v>51</v>
      </c>
      <c r="AC6" t="s">
        <v>52</v>
      </c>
      <c r="AD6" t="s">
        <v>53</v>
      </c>
      <c r="AE6">
        <v>1</v>
      </c>
      <c r="AL6" t="s">
        <v>54</v>
      </c>
      <c r="AM6" t="s">
        <v>55</v>
      </c>
      <c r="AN6" t="s">
        <v>56</v>
      </c>
    </row>
    <row r="7" spans="1:43" x14ac:dyDescent="0.3">
      <c r="A7" s="3">
        <v>45337.81443287</v>
      </c>
      <c r="B7" s="3">
        <v>45341.592592592999</v>
      </c>
      <c r="C7">
        <v>241176</v>
      </c>
      <c r="D7">
        <v>92225369</v>
      </c>
      <c r="E7" t="s">
        <v>57</v>
      </c>
      <c r="F7">
        <v>62053</v>
      </c>
      <c r="G7" t="s">
        <v>58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>
        <v>44070</v>
      </c>
      <c r="N7" t="s">
        <v>64</v>
      </c>
      <c r="O7" s="3">
        <v>37427</v>
      </c>
      <c r="P7" t="s">
        <v>45</v>
      </c>
      <c r="Q7" t="s">
        <v>46</v>
      </c>
      <c r="R7" s="4">
        <f>Table1[[#This Row],[Form Total]] - Table1[[#This Row],[Donation]]</f>
        <v>45</v>
      </c>
      <c r="S7" s="4">
        <v>45</v>
      </c>
      <c r="T7" t="s">
        <v>65</v>
      </c>
      <c r="U7" t="s">
        <v>48</v>
      </c>
      <c r="W7" t="s">
        <v>66</v>
      </c>
      <c r="Y7">
        <v>4405538809</v>
      </c>
      <c r="AA7" t="s">
        <v>67</v>
      </c>
      <c r="AB7" t="s">
        <v>51</v>
      </c>
      <c r="AC7" t="s">
        <v>52</v>
      </c>
      <c r="AD7" t="s">
        <v>68</v>
      </c>
      <c r="AE7">
        <v>1</v>
      </c>
      <c r="AK7" t="s">
        <v>69</v>
      </c>
      <c r="AL7" t="s">
        <v>70</v>
      </c>
      <c r="AM7" t="s">
        <v>55</v>
      </c>
      <c r="AN7" t="s">
        <v>56</v>
      </c>
    </row>
    <row r="8" spans="1:43" x14ac:dyDescent="0.3">
      <c r="A8" s="3">
        <v>45337.817199074001</v>
      </c>
      <c r="B8" s="3">
        <v>45341.606493056002</v>
      </c>
      <c r="C8">
        <v>241180</v>
      </c>
      <c r="D8">
        <v>44276589</v>
      </c>
      <c r="E8" t="s">
        <v>71</v>
      </c>
      <c r="F8">
        <v>67383</v>
      </c>
      <c r="G8" t="s">
        <v>72</v>
      </c>
      <c r="H8" t="s">
        <v>73</v>
      </c>
      <c r="I8" t="s">
        <v>74</v>
      </c>
      <c r="J8" t="s">
        <v>75</v>
      </c>
      <c r="K8" t="s">
        <v>76</v>
      </c>
      <c r="L8" t="s">
        <v>43</v>
      </c>
      <c r="M8">
        <v>44278</v>
      </c>
      <c r="N8" t="s">
        <v>77</v>
      </c>
      <c r="O8" s="3">
        <v>38135</v>
      </c>
      <c r="P8" t="s">
        <v>45</v>
      </c>
      <c r="Q8" t="s">
        <v>46</v>
      </c>
      <c r="R8" s="4">
        <f>Table1[[#This Row],[Form Total]] - Table1[[#This Row],[Donation]]</f>
        <v>35</v>
      </c>
      <c r="S8" s="4">
        <v>35</v>
      </c>
      <c r="T8" t="s">
        <v>65</v>
      </c>
      <c r="U8" t="s">
        <v>48</v>
      </c>
      <c r="W8" t="s">
        <v>78</v>
      </c>
      <c r="Y8" t="s">
        <v>79</v>
      </c>
      <c r="AA8" t="s">
        <v>50</v>
      </c>
      <c r="AB8" t="s">
        <v>80</v>
      </c>
      <c r="AC8" t="s">
        <v>52</v>
      </c>
      <c r="AD8" t="s">
        <v>68</v>
      </c>
      <c r="AE8">
        <v>1</v>
      </c>
      <c r="AJ8" t="s">
        <v>78</v>
      </c>
      <c r="AK8" t="s">
        <v>78</v>
      </c>
      <c r="AL8" t="s">
        <v>81</v>
      </c>
      <c r="AM8" t="s">
        <v>55</v>
      </c>
      <c r="AN8" t="s">
        <v>56</v>
      </c>
      <c r="AQ8" s="8" t="s">
        <v>107</v>
      </c>
    </row>
    <row r="9" spans="1:43" x14ac:dyDescent="0.3">
      <c r="A9" s="3">
        <v>45337.819386574003</v>
      </c>
      <c r="B9" s="3">
        <v>45341.601736110999</v>
      </c>
      <c r="C9">
        <v>241181</v>
      </c>
      <c r="D9">
        <v>11088848</v>
      </c>
      <c r="E9" t="s">
        <v>82</v>
      </c>
      <c r="F9">
        <v>67382</v>
      </c>
      <c r="G9" t="s">
        <v>83</v>
      </c>
      <c r="H9" t="s">
        <v>84</v>
      </c>
      <c r="I9" t="s">
        <v>85</v>
      </c>
      <c r="J9" t="s">
        <v>86</v>
      </c>
      <c r="K9" t="s">
        <v>76</v>
      </c>
      <c r="L9" t="s">
        <v>43</v>
      </c>
      <c r="M9">
        <v>44278</v>
      </c>
      <c r="N9" t="s">
        <v>87</v>
      </c>
      <c r="O9" s="3">
        <v>38075</v>
      </c>
      <c r="P9" t="s">
        <v>45</v>
      </c>
      <c r="Q9" t="s">
        <v>46</v>
      </c>
      <c r="R9" s="4">
        <f>Table1[[#This Row],[Form Total]] - Table1[[#This Row],[Donation]]</f>
        <v>35</v>
      </c>
      <c r="S9" s="4">
        <v>135</v>
      </c>
      <c r="T9" t="s">
        <v>47</v>
      </c>
      <c r="U9" t="s">
        <v>48</v>
      </c>
      <c r="W9" t="s">
        <v>88</v>
      </c>
      <c r="Y9">
        <v>3305694456</v>
      </c>
      <c r="AA9" t="s">
        <v>50</v>
      </c>
      <c r="AB9" t="s">
        <v>89</v>
      </c>
      <c r="AC9" t="s">
        <v>90</v>
      </c>
      <c r="AD9" t="s">
        <v>90</v>
      </c>
      <c r="AE9">
        <v>1</v>
      </c>
      <c r="AI9" t="s">
        <v>91</v>
      </c>
      <c r="AJ9" t="s">
        <v>88</v>
      </c>
      <c r="AK9" t="s">
        <v>92</v>
      </c>
      <c r="AL9" t="s">
        <v>93</v>
      </c>
      <c r="AM9" t="s">
        <v>55</v>
      </c>
      <c r="AN9" t="s">
        <v>56</v>
      </c>
      <c r="AQ9" s="8" t="s">
        <v>107</v>
      </c>
    </row>
    <row r="10" spans="1:43" x14ac:dyDescent="0.3">
      <c r="A10" s="3">
        <v>45337.831215277998</v>
      </c>
      <c r="B10" s="3"/>
      <c r="C10">
        <v>241186</v>
      </c>
      <c r="D10">
        <v>63949701</v>
      </c>
      <c r="E10" t="s">
        <v>94</v>
      </c>
      <c r="F10">
        <v>49025</v>
      </c>
      <c r="G10" t="s">
        <v>95</v>
      </c>
      <c r="H10" t="s">
        <v>96</v>
      </c>
      <c r="I10" t="s">
        <v>97</v>
      </c>
      <c r="J10" t="s">
        <v>98</v>
      </c>
      <c r="K10" t="s">
        <v>99</v>
      </c>
      <c r="L10" t="s">
        <v>43</v>
      </c>
      <c r="M10">
        <v>44301</v>
      </c>
      <c r="N10" t="s">
        <v>100</v>
      </c>
      <c r="O10" s="3">
        <v>36877</v>
      </c>
      <c r="P10" t="s">
        <v>45</v>
      </c>
      <c r="Q10" t="s">
        <v>101</v>
      </c>
      <c r="R10" s="4">
        <f>Table1[[#This Row],[Form Total]] - Table1[[#This Row],[Donation]]</f>
        <v>0</v>
      </c>
      <c r="S10" s="4">
        <v>0</v>
      </c>
      <c r="T10" t="s">
        <v>47</v>
      </c>
      <c r="U10" t="s">
        <v>48</v>
      </c>
      <c r="W10" t="s">
        <v>102</v>
      </c>
      <c r="Y10">
        <v>3307305603</v>
      </c>
      <c r="AA10" t="s">
        <v>103</v>
      </c>
      <c r="AB10" t="s">
        <v>104</v>
      </c>
      <c r="AC10" t="s">
        <v>52</v>
      </c>
      <c r="AD10" t="s">
        <v>53</v>
      </c>
      <c r="AE10">
        <v>1</v>
      </c>
      <c r="AJ10" t="s">
        <v>105</v>
      </c>
      <c r="AK10" t="s">
        <v>105</v>
      </c>
      <c r="AM10" t="s">
        <v>55</v>
      </c>
      <c r="AN10" t="s">
        <v>56</v>
      </c>
      <c r="AQ10" s="8" t="s">
        <v>106</v>
      </c>
    </row>
    <row r="11" spans="1:43" x14ac:dyDescent="0.3">
      <c r="A11" s="5"/>
      <c r="B11" s="5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5"/>
      <c r="P11" s="2"/>
      <c r="Q11" s="2"/>
      <c r="R11" s="2"/>
      <c r="S11" s="6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Casey Hardin</cp:lastModifiedBy>
  <dcterms:created xsi:type="dcterms:W3CDTF">2024-03-29T04:22:37Z</dcterms:created>
  <dcterms:modified xsi:type="dcterms:W3CDTF">2024-12-29T06:41:28Z</dcterms:modified>
  <cp:category/>
</cp:coreProperties>
</file>