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ey\Documents\Dropbox\6 2015 MSUM Spring\CSIS 446 - Decision Support Systems\Monte Carlo\"/>
    </mc:Choice>
  </mc:AlternateContent>
  <bookViews>
    <workbookView xWindow="0" yWindow="0" windowWidth="28800" windowHeight="12435"/>
  </bookViews>
  <sheets>
    <sheet name="dice" sheetId="1" r:id="rId1"/>
  </sheets>
  <calcPr calcId="15251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B28" i="1"/>
  <c r="C34" i="1" l="1"/>
  <c r="D34" i="1"/>
  <c r="E34" i="1"/>
  <c r="F34" i="1"/>
  <c r="G34" i="1"/>
  <c r="H34" i="1"/>
  <c r="B34" i="1"/>
  <c r="I26" i="1"/>
  <c r="I25" i="1"/>
  <c r="I33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C27" i="1"/>
  <c r="C29" i="1" s="1"/>
  <c r="D27" i="1"/>
  <c r="D29" i="1" s="1"/>
  <c r="E27" i="1"/>
  <c r="F27" i="1"/>
  <c r="F30" i="1" s="1"/>
  <c r="F32" i="1" s="1"/>
  <c r="G27" i="1"/>
  <c r="H27" i="1"/>
  <c r="H29" i="1" s="1"/>
  <c r="B27" i="1"/>
  <c r="F29" i="1" l="1"/>
  <c r="F31" i="1" s="1"/>
  <c r="H31" i="1"/>
  <c r="D31" i="1"/>
  <c r="C31" i="1"/>
  <c r="G30" i="1"/>
  <c r="G32" i="1" s="1"/>
  <c r="E29" i="1"/>
  <c r="E31" i="1" s="1"/>
  <c r="C30" i="1"/>
  <c r="C32" i="1" s="1"/>
  <c r="D30" i="1"/>
  <c r="D32" i="1" s="1"/>
  <c r="G29" i="1"/>
  <c r="G31" i="1" s="1"/>
  <c r="H30" i="1"/>
  <c r="H32" i="1" s="1"/>
  <c r="E30" i="1"/>
  <c r="E32" i="1" s="1"/>
  <c r="B29" i="1"/>
  <c r="B31" i="1" s="1"/>
  <c r="B30" i="1"/>
  <c r="B32" i="1" s="1"/>
</calcChain>
</file>

<file path=xl/sharedStrings.xml><?xml version="1.0" encoding="utf-8"?>
<sst xmlns="http://schemas.openxmlformats.org/spreadsheetml/2006/main" count="17" uniqueCount="17">
  <si>
    <t>average</t>
  </si>
  <si>
    <t>average-std</t>
  </si>
  <si>
    <t>average+std</t>
  </si>
  <si>
    <t>trial</t>
  </si>
  <si>
    <t>expected probability</t>
  </si>
  <si>
    <t>low probability</t>
  </si>
  <si>
    <t>high probability</t>
  </si>
  <si>
    <t>std</t>
  </si>
  <si>
    <t>total possibilities</t>
  </si>
  <si>
    <t>2 pair</t>
  </si>
  <si>
    <t>pair</t>
  </si>
  <si>
    <t>straight</t>
  </si>
  <si>
    <t>total</t>
  </si>
  <si>
    <t>4 of a kind</t>
  </si>
  <si>
    <t>5 of a kind</t>
  </si>
  <si>
    <t>full house</t>
  </si>
  <si>
    <t>3 of a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</si>
</sst>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%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0" xfId="0" applyAlignment="1">
      <alignment horizontal="right"/>
    </xf>
    <xf numFmtId="164" fontId="0" fillId="0" borderId="0" xfId="2" applyNumberFormat="1" applyFont="1"/>
    <xf numFmtId="43" fontId="0" fillId="0" borderId="0" xfId="1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165" fontId="1" fillId="3" borderId="0" xfId="1" applyNumberFormat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5" fontId="0" fillId="0" borderId="0" xfId="1" applyNumberFormat="1" applyFont="1"/>
    <xf numFmtId="165" fontId="0" fillId="3" borderId="0" xfId="1" applyNumberFormat="1" applyFont="1" applyFill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2.75" x14ac:dyDescent="0.2"/>
  <cols>
    <col min="1" max="1" width="17.85546875" bestFit="1" customWidth="1"/>
    <col min="2" max="2" width="9.28515625" bestFit="1" customWidth="1"/>
    <col min="3" max="8" width="10.7109375" customWidth="1"/>
    <col min="9" max="9" width="11.7109375" customWidth="1"/>
  </cols>
  <sheetData>
    <row r="1" spans="1:9" x14ac:dyDescent="0.2">
      <c r="A1" s="2" t="s">
        <v>3</v>
      </c>
      <c r="B1" s="12" t="s">
        <v>9</v>
      </c>
      <c r="C1" s="12" t="s">
        <v>10</v>
      </c>
      <c r="D1" s="6" t="s">
        <v>15</v>
      </c>
      <c r="E1" s="6" t="s">
        <v>16</v>
      </c>
      <c r="F1" s="6" t="s">
        <v>13</v>
      </c>
      <c r="G1" s="6" t="s">
        <v>11</v>
      </c>
      <c r="H1" s="6" t="s">
        <v>14</v>
      </c>
      <c r="I1" s="6" t="s">
        <v>12</v>
      </c>
    </row>
    <row r="2" spans="1:9" x14ac:dyDescent="0.2">
      <c r="A2">
        <v>1</v>
      </c>
      <c r="B2" s="8">
        <v>2918</v>
      </c>
      <c r="C2" s="8">
        <v>3808</v>
      </c>
      <c r="D2" s="8">
        <v>645</v>
      </c>
      <c r="E2" s="8">
        <v>1875</v>
      </c>
      <c r="F2" s="8">
        <v>360</v>
      </c>
      <c r="G2" s="8">
        <v>377</v>
      </c>
      <c r="H2" s="9">
        <v>17</v>
      </c>
      <c r="I2" s="11">
        <f t="shared" ref="I2:I26" si="0">SUM(B2:H2)</f>
        <v>10000</v>
      </c>
    </row>
    <row r="3" spans="1:9" x14ac:dyDescent="0.2">
      <c r="A3">
        <v>2</v>
      </c>
      <c r="B3" s="11">
        <v>2829</v>
      </c>
      <c r="C3" s="11">
        <v>3911</v>
      </c>
      <c r="D3" s="11">
        <v>648</v>
      </c>
      <c r="E3" s="11">
        <v>1873</v>
      </c>
      <c r="F3" s="11">
        <v>342</v>
      </c>
      <c r="G3" s="11">
        <v>375</v>
      </c>
      <c r="H3" s="11">
        <v>22</v>
      </c>
      <c r="I3" s="10">
        <f t="shared" si="0"/>
        <v>10000</v>
      </c>
    </row>
    <row r="4" spans="1:9" x14ac:dyDescent="0.2">
      <c r="A4">
        <v>3</v>
      </c>
      <c r="B4" s="11">
        <v>2834</v>
      </c>
      <c r="C4" s="11">
        <v>3906</v>
      </c>
      <c r="D4" s="11">
        <v>662</v>
      </c>
      <c r="E4" s="11">
        <v>1859</v>
      </c>
      <c r="F4" s="11">
        <v>312</v>
      </c>
      <c r="G4" s="11">
        <v>413</v>
      </c>
      <c r="H4" s="11">
        <v>14</v>
      </c>
      <c r="I4" s="10">
        <f t="shared" si="0"/>
        <v>10000</v>
      </c>
    </row>
    <row r="5" spans="1:9" x14ac:dyDescent="0.2">
      <c r="A5">
        <v>4</v>
      </c>
      <c r="B5" s="11">
        <v>2860</v>
      </c>
      <c r="C5" s="11">
        <v>3863</v>
      </c>
      <c r="D5" s="11">
        <v>656</v>
      </c>
      <c r="E5" s="11">
        <v>1905</v>
      </c>
      <c r="F5" s="11">
        <v>315</v>
      </c>
      <c r="G5" s="11">
        <v>382</v>
      </c>
      <c r="H5" s="11">
        <v>19</v>
      </c>
      <c r="I5" s="10">
        <f t="shared" si="0"/>
        <v>10000</v>
      </c>
    </row>
    <row r="6" spans="1:9" x14ac:dyDescent="0.2">
      <c r="A6">
        <v>5</v>
      </c>
      <c r="B6" s="11">
        <v>2809</v>
      </c>
      <c r="C6" s="11">
        <v>3893</v>
      </c>
      <c r="D6" s="11">
        <v>623</v>
      </c>
      <c r="E6" s="11">
        <v>1978</v>
      </c>
      <c r="F6" s="11">
        <v>322</v>
      </c>
      <c r="G6" s="11">
        <v>361</v>
      </c>
      <c r="H6" s="11">
        <v>14</v>
      </c>
      <c r="I6" s="10">
        <f t="shared" si="0"/>
        <v>10000</v>
      </c>
    </row>
    <row r="7" spans="1:9" x14ac:dyDescent="0.2">
      <c r="A7">
        <v>6</v>
      </c>
      <c r="B7" s="11">
        <v>2860</v>
      </c>
      <c r="C7" s="11">
        <v>3816</v>
      </c>
      <c r="D7" s="11">
        <v>669</v>
      </c>
      <c r="E7" s="11">
        <v>1966</v>
      </c>
      <c r="F7" s="11">
        <v>301</v>
      </c>
      <c r="G7" s="11">
        <v>369</v>
      </c>
      <c r="H7" s="11">
        <v>19</v>
      </c>
      <c r="I7" s="10">
        <f t="shared" si="0"/>
        <v>10000</v>
      </c>
    </row>
    <row r="8" spans="1:9" x14ac:dyDescent="0.2">
      <c r="A8">
        <v>7</v>
      </c>
      <c r="B8" s="11">
        <v>2896</v>
      </c>
      <c r="C8" s="11">
        <v>3844</v>
      </c>
      <c r="D8" s="11">
        <v>636</v>
      </c>
      <c r="E8" s="11">
        <v>1930</v>
      </c>
      <c r="F8" s="11">
        <v>307</v>
      </c>
      <c r="G8" s="11">
        <v>376</v>
      </c>
      <c r="H8" s="11">
        <v>11</v>
      </c>
      <c r="I8" s="10">
        <f t="shared" si="0"/>
        <v>10000</v>
      </c>
    </row>
    <row r="9" spans="1:9" x14ac:dyDescent="0.2">
      <c r="A9">
        <v>8</v>
      </c>
      <c r="B9" s="11">
        <v>2968</v>
      </c>
      <c r="C9" s="11">
        <v>3813</v>
      </c>
      <c r="D9" s="11">
        <v>632</v>
      </c>
      <c r="E9" s="11">
        <v>1864</v>
      </c>
      <c r="F9" s="11">
        <v>307</v>
      </c>
      <c r="G9" s="11">
        <v>398</v>
      </c>
      <c r="H9" s="11">
        <v>18</v>
      </c>
      <c r="I9" s="10">
        <f t="shared" si="0"/>
        <v>10000</v>
      </c>
    </row>
    <row r="10" spans="1:9" x14ac:dyDescent="0.2">
      <c r="A10">
        <v>9</v>
      </c>
      <c r="B10" s="11">
        <v>2898</v>
      </c>
      <c r="C10" s="11">
        <v>3806</v>
      </c>
      <c r="D10" s="11">
        <v>604</v>
      </c>
      <c r="E10" s="11">
        <v>1958</v>
      </c>
      <c r="F10" s="11">
        <v>317</v>
      </c>
      <c r="G10" s="11">
        <v>404</v>
      </c>
      <c r="H10" s="11">
        <v>13</v>
      </c>
      <c r="I10" s="10">
        <f t="shared" si="0"/>
        <v>10000</v>
      </c>
    </row>
    <row r="11" spans="1:9" x14ac:dyDescent="0.2">
      <c r="A11">
        <v>10</v>
      </c>
      <c r="B11" s="11">
        <v>2908</v>
      </c>
      <c r="C11" s="11">
        <v>3843</v>
      </c>
      <c r="D11" s="11">
        <v>632</v>
      </c>
      <c r="E11" s="11">
        <v>1919</v>
      </c>
      <c r="F11" s="11">
        <v>291</v>
      </c>
      <c r="G11" s="11">
        <v>392</v>
      </c>
      <c r="H11" s="11">
        <v>15</v>
      </c>
      <c r="I11" s="10">
        <f t="shared" si="0"/>
        <v>10000</v>
      </c>
    </row>
    <row r="12" spans="1:9" x14ac:dyDescent="0.2">
      <c r="A12">
        <v>11</v>
      </c>
      <c r="B12" s="11">
        <v>2915</v>
      </c>
      <c r="C12" s="11">
        <v>3823</v>
      </c>
      <c r="D12" s="11">
        <v>635</v>
      </c>
      <c r="E12" s="11">
        <v>1909</v>
      </c>
      <c r="F12" s="11">
        <v>321</v>
      </c>
      <c r="G12" s="11">
        <v>384</v>
      </c>
      <c r="H12" s="11">
        <v>13</v>
      </c>
      <c r="I12" s="10">
        <f t="shared" si="0"/>
        <v>10000</v>
      </c>
    </row>
    <row r="13" spans="1:9" x14ac:dyDescent="0.2">
      <c r="A13">
        <v>12</v>
      </c>
      <c r="B13" s="11">
        <v>2969</v>
      </c>
      <c r="C13" s="11">
        <v>3764</v>
      </c>
      <c r="D13" s="11">
        <v>664</v>
      </c>
      <c r="E13" s="11">
        <v>1873</v>
      </c>
      <c r="F13" s="11">
        <v>332</v>
      </c>
      <c r="G13" s="11">
        <v>379</v>
      </c>
      <c r="H13" s="11">
        <v>19</v>
      </c>
      <c r="I13" s="10">
        <f t="shared" si="0"/>
        <v>10000</v>
      </c>
    </row>
    <row r="14" spans="1:9" x14ac:dyDescent="0.2">
      <c r="A14">
        <v>13</v>
      </c>
      <c r="B14" s="11">
        <v>2943</v>
      </c>
      <c r="C14" s="11">
        <v>3764</v>
      </c>
      <c r="D14" s="11">
        <v>644</v>
      </c>
      <c r="E14" s="11">
        <v>1934</v>
      </c>
      <c r="F14" s="11">
        <v>332</v>
      </c>
      <c r="G14" s="11">
        <v>365</v>
      </c>
      <c r="H14" s="11">
        <v>18</v>
      </c>
      <c r="I14" s="10">
        <f t="shared" si="0"/>
        <v>10000</v>
      </c>
    </row>
    <row r="15" spans="1:9" x14ac:dyDescent="0.2">
      <c r="A15">
        <v>14</v>
      </c>
      <c r="B15" s="11">
        <v>2824</v>
      </c>
      <c r="C15" s="11">
        <v>3747</v>
      </c>
      <c r="D15" s="11">
        <v>665</v>
      </c>
      <c r="E15" s="11">
        <v>2037</v>
      </c>
      <c r="F15" s="11">
        <v>325</v>
      </c>
      <c r="G15" s="11">
        <v>385</v>
      </c>
      <c r="H15" s="11">
        <v>17</v>
      </c>
      <c r="I15" s="10">
        <f t="shared" si="0"/>
        <v>10000</v>
      </c>
    </row>
    <row r="16" spans="1:9" x14ac:dyDescent="0.2">
      <c r="A16">
        <v>15</v>
      </c>
      <c r="B16" s="11">
        <v>2946</v>
      </c>
      <c r="C16" s="11">
        <v>3841</v>
      </c>
      <c r="D16" s="11">
        <v>606</v>
      </c>
      <c r="E16" s="11">
        <v>1879</v>
      </c>
      <c r="F16" s="11">
        <v>315</v>
      </c>
      <c r="G16" s="11">
        <v>390</v>
      </c>
      <c r="H16" s="11">
        <v>23</v>
      </c>
      <c r="I16" s="10">
        <f t="shared" si="0"/>
        <v>10000</v>
      </c>
    </row>
    <row r="17" spans="1:9" x14ac:dyDescent="0.2">
      <c r="A17">
        <v>16</v>
      </c>
      <c r="B17" s="11">
        <v>2875</v>
      </c>
      <c r="C17" s="11">
        <v>3884</v>
      </c>
      <c r="D17" s="11">
        <v>649</v>
      </c>
      <c r="E17" s="11">
        <v>1860</v>
      </c>
      <c r="F17" s="11">
        <v>343</v>
      </c>
      <c r="G17" s="11">
        <v>377</v>
      </c>
      <c r="H17" s="11">
        <v>12</v>
      </c>
      <c r="I17" s="10">
        <f t="shared" si="0"/>
        <v>10000</v>
      </c>
    </row>
    <row r="18" spans="1:9" x14ac:dyDescent="0.2">
      <c r="A18">
        <v>17</v>
      </c>
      <c r="B18" s="11">
        <v>2924</v>
      </c>
      <c r="C18" s="11">
        <v>3796</v>
      </c>
      <c r="D18" s="11">
        <v>645</v>
      </c>
      <c r="E18" s="11">
        <v>1936</v>
      </c>
      <c r="F18" s="11">
        <v>303</v>
      </c>
      <c r="G18" s="11">
        <v>383</v>
      </c>
      <c r="H18" s="11">
        <v>13</v>
      </c>
      <c r="I18" s="10">
        <f t="shared" si="0"/>
        <v>10000</v>
      </c>
    </row>
    <row r="19" spans="1:9" x14ac:dyDescent="0.2">
      <c r="A19">
        <v>18</v>
      </c>
      <c r="B19" s="11">
        <v>2815</v>
      </c>
      <c r="C19" s="11">
        <v>3842</v>
      </c>
      <c r="D19" s="11">
        <v>623</v>
      </c>
      <c r="E19" s="11">
        <v>1998</v>
      </c>
      <c r="F19" s="11">
        <v>322</v>
      </c>
      <c r="G19" s="11">
        <v>384</v>
      </c>
      <c r="H19" s="11">
        <v>16</v>
      </c>
      <c r="I19" s="10">
        <f t="shared" si="0"/>
        <v>10000</v>
      </c>
    </row>
    <row r="20" spans="1:9" x14ac:dyDescent="0.2">
      <c r="A20">
        <v>19</v>
      </c>
      <c r="B20" s="11">
        <v>2819</v>
      </c>
      <c r="C20" s="11">
        <v>3970</v>
      </c>
      <c r="D20" s="11">
        <v>622</v>
      </c>
      <c r="E20" s="11">
        <v>1887</v>
      </c>
      <c r="F20" s="11">
        <v>298</v>
      </c>
      <c r="G20" s="11">
        <v>384</v>
      </c>
      <c r="H20" s="11">
        <v>20</v>
      </c>
      <c r="I20" s="10">
        <f t="shared" si="0"/>
        <v>10000</v>
      </c>
    </row>
    <row r="21" spans="1:9" x14ac:dyDescent="0.2">
      <c r="A21">
        <v>20</v>
      </c>
      <c r="B21" s="11">
        <v>2867</v>
      </c>
      <c r="C21" s="11">
        <v>3869</v>
      </c>
      <c r="D21" s="11">
        <v>658</v>
      </c>
      <c r="E21" s="11">
        <v>1841</v>
      </c>
      <c r="F21" s="11">
        <v>346</v>
      </c>
      <c r="G21" s="11">
        <v>404</v>
      </c>
      <c r="H21" s="11">
        <v>15</v>
      </c>
      <c r="I21" s="10">
        <f t="shared" si="0"/>
        <v>10000</v>
      </c>
    </row>
    <row r="22" spans="1:9" x14ac:dyDescent="0.2">
      <c r="A22">
        <v>21</v>
      </c>
      <c r="B22" s="11">
        <v>2855</v>
      </c>
      <c r="C22" s="11">
        <v>3866</v>
      </c>
      <c r="D22" s="11">
        <v>635</v>
      </c>
      <c r="E22" s="11">
        <v>1951</v>
      </c>
      <c r="F22" s="11">
        <v>304</v>
      </c>
      <c r="G22" s="11">
        <v>373</v>
      </c>
      <c r="H22" s="11">
        <v>16</v>
      </c>
      <c r="I22" s="10">
        <f t="shared" si="0"/>
        <v>10000</v>
      </c>
    </row>
    <row r="23" spans="1:9" x14ac:dyDescent="0.2">
      <c r="A23">
        <v>22</v>
      </c>
      <c r="B23" s="11">
        <v>2832</v>
      </c>
      <c r="C23" s="11">
        <v>3867</v>
      </c>
      <c r="D23" s="11">
        <v>649</v>
      </c>
      <c r="E23" s="11">
        <v>1936</v>
      </c>
      <c r="F23" s="11">
        <v>318</v>
      </c>
      <c r="G23" s="11">
        <v>384</v>
      </c>
      <c r="H23" s="11">
        <v>14</v>
      </c>
      <c r="I23" s="10">
        <f t="shared" si="0"/>
        <v>10000</v>
      </c>
    </row>
    <row r="24" spans="1:9" x14ac:dyDescent="0.2">
      <c r="A24">
        <v>23</v>
      </c>
      <c r="B24" s="11">
        <v>2862</v>
      </c>
      <c r="C24" s="11">
        <v>3851</v>
      </c>
      <c r="D24" s="11">
        <v>617</v>
      </c>
      <c r="E24" s="11">
        <v>1957</v>
      </c>
      <c r="F24" s="11">
        <v>305</v>
      </c>
      <c r="G24" s="11">
        <v>392</v>
      </c>
      <c r="H24" s="11">
        <v>16</v>
      </c>
      <c r="I24" s="10">
        <f t="shared" si="0"/>
        <v>10000</v>
      </c>
    </row>
    <row r="25" spans="1:9" x14ac:dyDescent="0.2">
      <c r="A25">
        <v>24</v>
      </c>
      <c r="B25" s="11">
        <v>2848</v>
      </c>
      <c r="C25" s="11">
        <v>3847</v>
      </c>
      <c r="D25" s="11">
        <v>634</v>
      </c>
      <c r="E25" s="11">
        <v>1975</v>
      </c>
      <c r="F25" s="11">
        <v>281</v>
      </c>
      <c r="G25" s="11">
        <v>402</v>
      </c>
      <c r="H25" s="11">
        <v>13</v>
      </c>
      <c r="I25" s="10">
        <f t="shared" si="0"/>
        <v>10000</v>
      </c>
    </row>
    <row r="26" spans="1:9" x14ac:dyDescent="0.2">
      <c r="A26">
        <v>25</v>
      </c>
      <c r="B26" s="11">
        <v>2907</v>
      </c>
      <c r="C26" s="11">
        <v>3841</v>
      </c>
      <c r="D26" s="11">
        <v>626</v>
      </c>
      <c r="E26" s="11">
        <v>1900</v>
      </c>
      <c r="F26" s="11">
        <v>325</v>
      </c>
      <c r="G26" s="11">
        <v>385</v>
      </c>
      <c r="H26" s="11">
        <v>16</v>
      </c>
      <c r="I26" s="10">
        <f t="shared" si="0"/>
        <v>10000</v>
      </c>
    </row>
    <row r="27" spans="1:9" x14ac:dyDescent="0.2">
      <c r="A27" s="2" t="s">
        <v>0</v>
      </c>
      <c r="B27" s="1">
        <f t="shared" ref="B27:H27" si="1">AVERAGE(B2:B26)</f>
        <v>2879.24</v>
      </c>
      <c r="C27" s="1">
        <f t="shared" si="1"/>
        <v>3843</v>
      </c>
      <c r="D27" s="1">
        <f t="shared" si="1"/>
        <v>639.16</v>
      </c>
      <c r="E27" s="1">
        <f t="shared" si="1"/>
        <v>1920</v>
      </c>
      <c r="F27" s="1">
        <f t="shared" si="1"/>
        <v>317.76</v>
      </c>
      <c r="G27" s="1">
        <f t="shared" si="1"/>
        <v>384.72</v>
      </c>
      <c r="H27" s="1">
        <f t="shared" si="1"/>
        <v>16.12</v>
      </c>
    </row>
    <row r="28" spans="1:9" x14ac:dyDescent="0.2">
      <c r="A28" s="2" t="s">
        <v>7</v>
      </c>
      <c r="B28" s="1">
        <f>_xlfn.STDEV.S(B2:B26)</f>
        <v>48.641785877302375</v>
      </c>
      <c r="C28" s="1">
        <f t="shared" ref="C28:H28" si="2">_xlfn.STDEV.S(C2:C26)</f>
        <v>49.876514179187247</v>
      </c>
      <c r="D28" s="1">
        <f t="shared" si="2"/>
        <v>17.899441332063972</v>
      </c>
      <c r="E28" s="1">
        <f t="shared" si="2"/>
        <v>49.798761698125254</v>
      </c>
      <c r="F28" s="1">
        <f t="shared" si="2"/>
        <v>18.203204846033753</v>
      </c>
      <c r="G28" s="1">
        <f t="shared" si="2"/>
        <v>12.621146276520737</v>
      </c>
      <c r="H28" s="1">
        <f t="shared" si="2"/>
        <v>3.0865298745786798</v>
      </c>
    </row>
    <row r="29" spans="1:9" x14ac:dyDescent="0.2">
      <c r="A29" s="2" t="s">
        <v>1</v>
      </c>
      <c r="B29" s="4">
        <f>B27-B28</f>
        <v>2830.5982141226973</v>
      </c>
      <c r="C29" s="4">
        <f t="shared" ref="C29:H29" si="3">C27-C28</f>
        <v>3793.1234858208127</v>
      </c>
      <c r="D29" s="4">
        <f t="shared" si="3"/>
        <v>621.26055866793604</v>
      </c>
      <c r="E29" s="4">
        <f t="shared" si="3"/>
        <v>1870.2012383018748</v>
      </c>
      <c r="F29" s="4">
        <f t="shared" si="3"/>
        <v>299.55679515396622</v>
      </c>
      <c r="G29" s="4">
        <f t="shared" si="3"/>
        <v>372.09885372347929</v>
      </c>
      <c r="H29" s="4">
        <f t="shared" si="3"/>
        <v>13.033470125421321</v>
      </c>
    </row>
    <row r="30" spans="1:9" x14ac:dyDescent="0.2">
      <c r="A30" s="2" t="s">
        <v>2</v>
      </c>
      <c r="B30" s="1">
        <f>B27+B28</f>
        <v>2927.8817858773023</v>
      </c>
      <c r="C30" s="1">
        <f t="shared" ref="C30:H30" si="4">C27+C28</f>
        <v>3892.8765141791873</v>
      </c>
      <c r="D30" s="1">
        <f t="shared" si="4"/>
        <v>657.0594413320639</v>
      </c>
      <c r="E30" s="1">
        <f t="shared" si="4"/>
        <v>1969.7987616981252</v>
      </c>
      <c r="F30" s="1">
        <f t="shared" si="4"/>
        <v>335.96320484603376</v>
      </c>
      <c r="G30" s="1">
        <f t="shared" si="4"/>
        <v>397.34114627652076</v>
      </c>
      <c r="H30" s="1">
        <f t="shared" si="4"/>
        <v>19.206529874578681</v>
      </c>
    </row>
    <row r="31" spans="1:9" x14ac:dyDescent="0.2">
      <c r="A31" s="2" t="s">
        <v>5</v>
      </c>
      <c r="B31" s="3">
        <f t="shared" ref="B31:H32" si="5">B29/$I$2</f>
        <v>0.28305982141226971</v>
      </c>
      <c r="C31" s="3">
        <f t="shared" si="5"/>
        <v>0.37931234858208129</v>
      </c>
      <c r="D31" s="3">
        <f t="shared" si="5"/>
        <v>6.2126055866793602E-2</v>
      </c>
      <c r="E31" s="3">
        <f t="shared" si="5"/>
        <v>0.18702012383018748</v>
      </c>
      <c r="F31" s="3">
        <f t="shared" si="5"/>
        <v>2.9955679515396624E-2</v>
      </c>
      <c r="G31" s="3">
        <f t="shared" si="5"/>
        <v>3.7209885372347928E-2</v>
      </c>
      <c r="H31" s="3">
        <f t="shared" si="5"/>
        <v>1.3033470125421321E-3</v>
      </c>
    </row>
    <row r="32" spans="1:9" x14ac:dyDescent="0.2">
      <c r="A32" s="2" t="s">
        <v>6</v>
      </c>
      <c r="B32" s="3">
        <f t="shared" si="5"/>
        <v>0.29278817858773021</v>
      </c>
      <c r="C32" s="3">
        <f t="shared" si="5"/>
        <v>0.38928765141791871</v>
      </c>
      <c r="D32" s="3">
        <f t="shared" si="5"/>
        <v>6.5705944133206393E-2</v>
      </c>
      <c r="E32" s="3">
        <f t="shared" si="5"/>
        <v>0.19697987616981252</v>
      </c>
      <c r="F32" s="3">
        <f t="shared" si="5"/>
        <v>3.3596320484603377E-2</v>
      </c>
      <c r="G32" s="3">
        <f t="shared" si="5"/>
        <v>3.9734114627652077E-2</v>
      </c>
      <c r="H32" s="3">
        <f t="shared" si="5"/>
        <v>1.9206529874578682E-3</v>
      </c>
    </row>
    <row r="33" spans="1:9" x14ac:dyDescent="0.2">
      <c r="A33" s="5" t="s">
        <v>8</v>
      </c>
      <c r="B33" s="7">
        <v>900</v>
      </c>
      <c r="C33" s="7">
        <v>1200</v>
      </c>
      <c r="D33" s="7">
        <v>200</v>
      </c>
      <c r="E33" s="7">
        <v>600</v>
      </c>
      <c r="F33" s="7">
        <v>100</v>
      </c>
      <c r="G33" s="7">
        <v>120</v>
      </c>
      <c r="H33" s="7">
        <v>5</v>
      </c>
      <c r="I33" s="10">
        <f>SUM(B33:H33)</f>
        <v>3125</v>
      </c>
    </row>
    <row r="34" spans="1:9" x14ac:dyDescent="0.2">
      <c r="A34" s="2" t="s">
        <v>4</v>
      </c>
      <c r="B34" s="3">
        <f>B33/5^5</f>
        <v>0.28799999999999998</v>
      </c>
      <c r="C34" s="3">
        <f t="shared" ref="C34:H34" si="6">C33/5^5</f>
        <v>0.38400000000000001</v>
      </c>
      <c r="D34" s="3">
        <f t="shared" si="6"/>
        <v>6.4000000000000001E-2</v>
      </c>
      <c r="E34" s="3">
        <f t="shared" si="6"/>
        <v>0.192</v>
      </c>
      <c r="F34" s="3">
        <f t="shared" si="6"/>
        <v>3.2000000000000001E-2</v>
      </c>
      <c r="G34" s="3">
        <f t="shared" si="6"/>
        <v>3.8399999999999997E-2</v>
      </c>
      <c r="H34" s="3">
        <f t="shared" si="6"/>
        <v>1.6000000000000001E-3</v>
      </c>
      <c r="I34" s="3"/>
    </row>
  </sheetData>
  <phoneticPr fontId="0" type="noConversion"/>
  <conditionalFormatting sqref="I3:I26">
    <cfRule type="cellIs" dxfId="1" priority="1" operator="equal">
      <formula>$I$2</formula>
    </cfRule>
    <cfRule type="cellIs" dxfId="0" priority="2" operator="notEqual">
      <formula>$I$2</formula>
    </cfRule>
  </conditionalFormatting>
  <pageMargins left="0.75" right="0.75" top="1" bottom="1" header="0.5" footer="0.5"/>
  <pageSetup orientation="portrait" r:id="rId1"/>
  <headerFooter alignWithMargins="0"/>
  <ignoredErrors>
    <ignoredError sqref="I2:I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Haugrud</dc:creator>
  <cp:lastModifiedBy>Casey</cp:lastModifiedBy>
  <dcterms:created xsi:type="dcterms:W3CDTF">2005-03-04T19:30:20Z</dcterms:created>
  <dcterms:modified xsi:type="dcterms:W3CDTF">2015-03-03T17:14:22Z</dcterms:modified>
</cp:coreProperties>
</file>