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<sst xmlns="http://schemas.openxmlformats.org/spreadsheetml/2006/main" count="35">
  <si>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BBD</t>
  </si>
  <si>
    <t>FH</t>
  </si>
  <si>
    <t>CM</t>
  </si>
  <si>
    <t>SL</t>
  </si>
  <si>
    <t>SCD</t>
  </si>
  <si>
    <t>a</t>
  </si>
  <si>
    <t>-a</t>
  </si>
  <si>
    <t>a=1.68</t>
  </si>
  <si>
    <t>Hoke</t>
  </si>
  <si>
    <t>FH code</t>
  </si>
  <si>
    <t>CM code</t>
  </si>
  <si>
    <t>SL code</t>
  </si>
  <si>
    <t>1</t>
  </si>
  <si>
    <t>0</t>
  </si>
  <si>
    <t>-1</t>
  </si>
  <si>
    <t>Hybrid</t>
  </si>
  <si>
    <t>1.41</t>
  </si>
  <si>
    <t>0.71</t>
  </si>
  <si>
    <t>-0.71</t>
  </si>
  <si>
    <t>-1.41</t>
  </si>
  <si>
    <t>Hoke2</t>
  </si>
  <si>
    <t>na</t>
  </si>
  <si>
    <t>x1</t>
  </si>
  <si>
    <t>x2</t>
  </si>
  <si>
    <t>x3</t>
  </si>
  <si>
    <t>Block</t>
  </si>
  <si>
    <t>D</t>
  </si>
  <si>
    <t>ERR</t>
  </si>
  <si>
    <t>interval</t>
  </si>
  <si>
    <t>count</t>
  </si>
  <si>
    <t>10~11</t>
  </si>
  <si>
    <t>11~12</t>
  </si>
  <si>
    <t>12~13</t>
  </si>
  <si>
    <t>13~14</t>
  </si>
  <si>
    <t>14~15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</si>
</sst>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Times New Roman Bold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44" applyNumberFormat="1">
      <alignment vertical="center"/>
    </xf>
    <xf numFmtId="17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44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A126"/>
  <sheetViews>
    <sheetView tabSelected="1" topLeftCell="A83" workbookViewId="0">
      <selection activeCell="E115" sqref="E115:M126"/>
    </sheetView>
  </sheetViews>
  <sheetFormatPr defaultColWidth="9" defaultRowHeight="14"/>
  <cols>
    <col min="3" max="3" width="9" style="1"/>
    <col min="4" max="6" width="12.6875"/>
    <col min="8" max="8" width="13.875" style="2"/>
    <col min="9" max="10" width="9" style="2"/>
    <col min="12" max="14" width="12.6875"/>
  </cols>
  <sheetData>
    <row r="2" spans="3:6">
      <c r="C2" s="1" t="s">
        <v>0</v>
      </c>
      <c r="D2" t="s">
        <v>1</v>
      </c>
      <c r="E2" t="s">
        <v>2</v>
      </c>
      <c r="F2" t="s">
        <v>3</v>
      </c>
    </row>
    <row r="3" spans="3:6">
      <c r="C3" s="1">
        <v>1</v>
      </c>
      <c r="D3">
        <v>0.45</v>
      </c>
      <c r="E3">
        <v>12.5</v>
      </c>
      <c r="F3">
        <v>0.5</v>
      </c>
    </row>
    <row r="4" spans="3:6">
      <c r="C4" s="1">
        <v>0</v>
      </c>
      <c r="D4">
        <v>0.35</v>
      </c>
      <c r="E4">
        <v>10</v>
      </c>
      <c r="F4">
        <v>0.4</v>
      </c>
    </row>
    <row r="5" spans="3:6">
      <c r="C5" s="1">
        <v>-1</v>
      </c>
      <c r="D5">
        <v>0.3</v>
      </c>
      <c r="E5">
        <v>7.5</v>
      </c>
      <c r="F5">
        <v>0.3</v>
      </c>
    </row>
    <row r="13" spans="3:3">
      <c r="C13" s="1" t="s">
        <v>4</v>
      </c>
    </row>
    <row r="14" spans="3:6">
      <c r="C14" s="1" t="s">
        <v>5</v>
      </c>
      <c r="D14" s="3">
        <v>0.6</v>
      </c>
      <c r="E14" s="3">
        <v>15</v>
      </c>
      <c r="F14" s="3">
        <v>0.7</v>
      </c>
    </row>
    <row r="15" spans="3:6">
      <c r="C15" s="1">
        <v>1</v>
      </c>
      <c r="D15" s="3">
        <f>D16+(D14-D18)/2/1.56</f>
        <v>0.51025641025641</v>
      </c>
      <c r="E15" s="3">
        <f>E16+(E14-E18)/2/1.56</f>
        <v>13.2051282051282</v>
      </c>
      <c r="F15" s="3">
        <f>F16+(F14-F18)/2/1.56</f>
        <v>0.592307692307692</v>
      </c>
    </row>
    <row r="16" spans="3:6">
      <c r="C16" s="1">
        <v>0</v>
      </c>
      <c r="D16" s="3">
        <v>0.35</v>
      </c>
      <c r="E16" s="3">
        <v>10</v>
      </c>
      <c r="F16" s="3">
        <v>0.4</v>
      </c>
    </row>
    <row r="17" spans="3:6">
      <c r="C17" s="1">
        <v>-1</v>
      </c>
      <c r="D17" s="3">
        <f>D16+(D14-D18)/2/1.68*(-1)</f>
        <v>0.201190476190476</v>
      </c>
      <c r="E17" s="3">
        <f>E16+(E14-E18)/2/1.68*(-1)</f>
        <v>7.02380952380952</v>
      </c>
      <c r="F17" s="3">
        <f>F16+(F14-F18)/2/1.68*(-1)</f>
        <v>0.221428571428571</v>
      </c>
    </row>
    <row r="18" spans="3:6">
      <c r="C18" s="1" t="s">
        <v>6</v>
      </c>
      <c r="D18" s="3">
        <v>0.1</v>
      </c>
      <c r="E18" s="3">
        <v>5</v>
      </c>
      <c r="F18" s="3">
        <v>0.1</v>
      </c>
    </row>
    <row r="19" spans="3:3">
      <c r="C19" s="1" t="s">
        <v>7</v>
      </c>
    </row>
    <row r="23" spans="3:14">
      <c r="C23" s="1" t="s">
        <v>8</v>
      </c>
      <c r="L23" t="s">
        <v>9</v>
      </c>
      <c r="M23" t="s">
        <v>10</v>
      </c>
      <c r="N23" t="s">
        <v>11</v>
      </c>
    </row>
    <row r="24" spans="3:24">
      <c r="C24" s="1" t="s">
        <v>12</v>
      </c>
      <c r="D24">
        <v>0.6</v>
      </c>
      <c r="E24">
        <v>16.5</v>
      </c>
      <c r="F24">
        <v>0.4</v>
      </c>
      <c r="H24" s="2">
        <v>1</v>
      </c>
      <c r="I24" s="2">
        <v>1</v>
      </c>
      <c r="J24" s="2">
        <v>1</v>
      </c>
      <c r="L24" s="3">
        <f>0.45+0.3/2*H24</f>
        <v>0.6</v>
      </c>
      <c r="M24" s="3">
        <f>12.5+5/2*I24</f>
        <v>15</v>
      </c>
      <c r="N24" s="3">
        <f>0.3+0.2/2*J24</f>
        <v>0.4</v>
      </c>
      <c r="P24">
        <v>0.6</v>
      </c>
      <c r="Q24">
        <v>12.35</v>
      </c>
      <c r="R24">
        <v>0.4</v>
      </c>
      <c r="S24">
        <v>1</v>
      </c>
      <c r="T24">
        <v>-0.06</v>
      </c>
      <c r="U24">
        <v>0.98</v>
      </c>
      <c r="V24">
        <v>1</v>
      </c>
      <c r="W24">
        <v>26.52</v>
      </c>
      <c r="X24">
        <v>1.52</v>
      </c>
    </row>
    <row r="25" spans="3:24">
      <c r="C25" s="1" t="s">
        <v>13</v>
      </c>
      <c r="D25">
        <v>0.45</v>
      </c>
      <c r="E25">
        <v>12.5</v>
      </c>
      <c r="F25">
        <v>0.3</v>
      </c>
      <c r="H25" s="2">
        <v>1.001</v>
      </c>
      <c r="I25" s="2">
        <v>-0.06</v>
      </c>
      <c r="J25" s="2">
        <v>0.977</v>
      </c>
      <c r="L25" s="3">
        <f>0.45+0.3/2*H25</f>
        <v>0.60015</v>
      </c>
      <c r="M25" s="3">
        <f>12.5+5/2*I25</f>
        <v>12.35</v>
      </c>
      <c r="N25" s="3">
        <f>0.3+0.2/2*J25</f>
        <v>0.3977</v>
      </c>
      <c r="P25">
        <v>0.55</v>
      </c>
      <c r="Q25">
        <v>12.5</v>
      </c>
      <c r="R25">
        <v>0.4</v>
      </c>
      <c r="S25">
        <v>0.666666666666667</v>
      </c>
      <c r="T25">
        <v>0</v>
      </c>
      <c r="U25">
        <v>1</v>
      </c>
      <c r="V25">
        <v>1</v>
      </c>
      <c r="W25">
        <v>22.68</v>
      </c>
      <c r="X25">
        <v>2.32</v>
      </c>
    </row>
    <row r="26" spans="3:24">
      <c r="C26" s="1" t="s">
        <v>14</v>
      </c>
      <c r="D26">
        <v>0.3</v>
      </c>
      <c r="E26">
        <v>8.5</v>
      </c>
      <c r="F26">
        <v>0.2</v>
      </c>
      <c r="H26" s="2">
        <v>0.99</v>
      </c>
      <c r="I26" s="2">
        <v>-0.06</v>
      </c>
      <c r="J26" s="2">
        <v>0.974</v>
      </c>
      <c r="L26" s="3">
        <f>0.45+0.3/2*H26</f>
        <v>0.5985</v>
      </c>
      <c r="M26" s="3">
        <f>12.5+5/2*I26</f>
        <v>12.35</v>
      </c>
      <c r="N26" s="3">
        <f>0.3+0.2/2*J26</f>
        <v>0.3974</v>
      </c>
      <c r="P26">
        <v>0.58</v>
      </c>
      <c r="Q26">
        <v>12.5</v>
      </c>
      <c r="R26">
        <v>0.4</v>
      </c>
      <c r="S26">
        <v>0.866666666666666</v>
      </c>
      <c r="T26">
        <v>0</v>
      </c>
      <c r="U26">
        <v>1</v>
      </c>
      <c r="V26">
        <v>1</v>
      </c>
      <c r="W26">
        <v>23.64</v>
      </c>
      <c r="X26">
        <v>1.36</v>
      </c>
    </row>
    <row r="27" spans="8:24">
      <c r="H27" s="2">
        <f>SQRT(2)</f>
        <v>1.4142135623731</v>
      </c>
      <c r="I27" s="2">
        <f>SQRT(2)</f>
        <v>1.4142135623731</v>
      </c>
      <c r="J27" s="2">
        <f>SQRT(2)</f>
        <v>1.4142135623731</v>
      </c>
      <c r="L27" s="3">
        <f>0.45+0.3/2*H27</f>
        <v>0.662132034355964</v>
      </c>
      <c r="M27" s="3">
        <f>12.5+5/2*I27</f>
        <v>16.0355339059327</v>
      </c>
      <c r="N27" s="3">
        <f>0.3+0.2/2*J27</f>
        <v>0.441421356237309</v>
      </c>
      <c r="P27">
        <v>0.6</v>
      </c>
      <c r="Q27">
        <v>12.5</v>
      </c>
      <c r="R27">
        <v>0.4</v>
      </c>
      <c r="S27">
        <v>1</v>
      </c>
      <c r="T27" s="1">
        <v>0</v>
      </c>
      <c r="U27">
        <v>1</v>
      </c>
      <c r="V27">
        <v>1</v>
      </c>
      <c r="W27">
        <v>31.05</v>
      </c>
      <c r="X27">
        <v>6.05</v>
      </c>
    </row>
    <row r="28" spans="8:24">
      <c r="H28" s="2">
        <f>1/SQRT(2)</f>
        <v>0.707106781186547</v>
      </c>
      <c r="I28" s="2">
        <f>1/SQRT(2)</f>
        <v>0.707106781186547</v>
      </c>
      <c r="J28" s="2">
        <f>1/SQRT(2)</f>
        <v>0.707106781186547</v>
      </c>
      <c r="L28" s="3">
        <f>0.45+0.3/2*H28</f>
        <v>0.556066017177982</v>
      </c>
      <c r="M28" s="3">
        <f>12.5+5/2*I28</f>
        <v>14.2677669529664</v>
      </c>
      <c r="N28" s="3">
        <f>0.3+0.2/2*J28</f>
        <v>0.370710678118655</v>
      </c>
      <c r="P28">
        <v>0.6</v>
      </c>
      <c r="Q28">
        <v>12.5</v>
      </c>
      <c r="R28">
        <v>0.38</v>
      </c>
      <c r="S28">
        <v>1</v>
      </c>
      <c r="T28" s="1">
        <v>0</v>
      </c>
      <c r="U28">
        <v>0.8</v>
      </c>
      <c r="V28">
        <v>1</v>
      </c>
      <c r="W28">
        <v>22.69</v>
      </c>
      <c r="X28">
        <v>2.31</v>
      </c>
    </row>
    <row r="29" spans="8:24">
      <c r="H29" s="2">
        <v>-0.71</v>
      </c>
      <c r="I29" s="2">
        <v>-0.71</v>
      </c>
      <c r="J29" s="2">
        <v>-0.71</v>
      </c>
      <c r="L29" s="3">
        <f>0.45+0.3/2*H29</f>
        <v>0.3435</v>
      </c>
      <c r="M29" s="3">
        <f>12.5+5/2*I29</f>
        <v>10.725</v>
      </c>
      <c r="N29" s="3">
        <f>0.3+0.2/2*J29</f>
        <v>0.229</v>
      </c>
      <c r="P29">
        <v>0.6</v>
      </c>
      <c r="Q29">
        <v>12.5</v>
      </c>
      <c r="R29">
        <v>0.36</v>
      </c>
      <c r="S29">
        <v>1</v>
      </c>
      <c r="T29" s="1">
        <v>0</v>
      </c>
      <c r="U29">
        <v>0.6</v>
      </c>
      <c r="V29">
        <v>1</v>
      </c>
      <c r="W29">
        <v>15.97</v>
      </c>
      <c r="X29">
        <v>9.03</v>
      </c>
    </row>
    <row r="30" spans="8:24">
      <c r="H30" s="2">
        <v>-1.41</v>
      </c>
      <c r="I30" s="2">
        <v>-1.41</v>
      </c>
      <c r="J30" s="2">
        <v>-1.41</v>
      </c>
      <c r="L30" s="3">
        <f>0.45+0.3/2*H30</f>
        <v>0.2385</v>
      </c>
      <c r="M30" s="3">
        <f>12.5+5/2*I30</f>
        <v>8.975</v>
      </c>
      <c r="N30" s="3">
        <f>0.3+0.2/2*J30</f>
        <v>0.159</v>
      </c>
      <c r="P30">
        <v>0.6</v>
      </c>
      <c r="Q30">
        <v>12.35</v>
      </c>
      <c r="R30">
        <v>0.39</v>
      </c>
      <c r="S30">
        <v>1</v>
      </c>
      <c r="T30" s="1">
        <v>-0.0600000000000001</v>
      </c>
      <c r="U30">
        <v>0.9</v>
      </c>
      <c r="V30">
        <v>1</v>
      </c>
      <c r="W30">
        <v>24.98</v>
      </c>
      <c r="X30">
        <v>0.02</v>
      </c>
    </row>
    <row r="31" spans="3:24">
      <c r="C31" s="1" t="s">
        <v>15</v>
      </c>
      <c r="H31" s="2">
        <v>1</v>
      </c>
      <c r="I31" s="2">
        <v>-0.06</v>
      </c>
      <c r="J31" s="2">
        <v>0.98</v>
      </c>
      <c r="L31" s="3">
        <f>0.45+0.3/2*H31</f>
        <v>0.6</v>
      </c>
      <c r="M31" s="3">
        <f>12.5+5/2*I31</f>
        <v>12.35</v>
      </c>
      <c r="N31" s="3">
        <f>0.3+0.2/2*J31</f>
        <v>0.398</v>
      </c>
      <c r="P31">
        <v>0.6</v>
      </c>
      <c r="Q31">
        <v>12.4</v>
      </c>
      <c r="R31">
        <v>0.38</v>
      </c>
      <c r="S31">
        <v>1</v>
      </c>
      <c r="T31" s="1">
        <v>-0.0399999999999999</v>
      </c>
      <c r="U31">
        <v>0.8</v>
      </c>
      <c r="V31">
        <v>1</v>
      </c>
      <c r="W31">
        <v>26.18</v>
      </c>
      <c r="X31">
        <v>1.18</v>
      </c>
    </row>
    <row r="32" spans="3:14">
      <c r="C32" s="1" t="s">
        <v>16</v>
      </c>
      <c r="D32">
        <v>0.66</v>
      </c>
      <c r="E32">
        <v>16.04</v>
      </c>
      <c r="F32">
        <v>0.44</v>
      </c>
      <c r="H32" s="2">
        <v>1.05</v>
      </c>
      <c r="I32" s="2">
        <v>-0.06</v>
      </c>
      <c r="J32" s="2">
        <v>1.08</v>
      </c>
      <c r="L32" s="3">
        <f>0.45+0.3/2*H32</f>
        <v>0.6075</v>
      </c>
      <c r="M32" s="3">
        <f>12.5+5/2*I32</f>
        <v>12.35</v>
      </c>
      <c r="N32" s="3">
        <f>0.3+0.2/2*J32</f>
        <v>0.408</v>
      </c>
    </row>
    <row r="33" spans="3:14">
      <c r="C33" s="1" t="s">
        <v>12</v>
      </c>
      <c r="D33">
        <v>0.6</v>
      </c>
      <c r="E33">
        <v>15</v>
      </c>
      <c r="F33">
        <v>0.4</v>
      </c>
      <c r="H33">
        <v>-0.33</v>
      </c>
      <c r="I33">
        <v>0.02</v>
      </c>
      <c r="J33">
        <v>1</v>
      </c>
      <c r="L33" s="3">
        <f>0.45+0.3/2*H33</f>
        <v>0.4005</v>
      </c>
      <c r="M33" s="3">
        <f>12.5+5/2*I33</f>
        <v>12.55</v>
      </c>
      <c r="N33" s="3">
        <f>0.3+0.2/2*J33</f>
        <v>0.4</v>
      </c>
    </row>
    <row r="34" spans="3:14">
      <c r="C34" s="1" t="s">
        <v>17</v>
      </c>
      <c r="D34">
        <v>0.56</v>
      </c>
      <c r="E34">
        <v>14.275</v>
      </c>
      <c r="F34">
        <v>0.37</v>
      </c>
      <c r="L34" s="3"/>
      <c r="M34" s="3"/>
      <c r="N34" s="3"/>
    </row>
    <row r="35" spans="3:14">
      <c r="C35" s="1" t="s">
        <v>13</v>
      </c>
      <c r="D35">
        <v>0.45</v>
      </c>
      <c r="E35">
        <v>12.5</v>
      </c>
      <c r="F35">
        <v>0.3</v>
      </c>
      <c r="L35" s="3"/>
      <c r="M35" s="3"/>
      <c r="N35" s="3"/>
    </row>
    <row r="36" spans="3:14">
      <c r="C36" s="1" t="s">
        <v>18</v>
      </c>
      <c r="D36">
        <v>0.34</v>
      </c>
      <c r="E36">
        <v>10.73</v>
      </c>
      <c r="F36">
        <v>0.23</v>
      </c>
      <c r="L36" s="3"/>
      <c r="M36" s="3"/>
      <c r="N36" s="3"/>
    </row>
    <row r="37" spans="3:24">
      <c r="C37" s="1" t="s">
        <v>14</v>
      </c>
      <c r="D37">
        <v>0.3</v>
      </c>
      <c r="E37">
        <v>10</v>
      </c>
      <c r="F37">
        <v>0.2</v>
      </c>
      <c r="L37" s="3"/>
      <c r="M37" s="3"/>
      <c r="N37" s="3"/>
      <c r="P37">
        <v>0.59</v>
      </c>
      <c r="Q37">
        <v>12.35</v>
      </c>
      <c r="R37">
        <v>0.39</v>
      </c>
      <c r="W37">
        <v>26.23</v>
      </c>
      <c r="X37">
        <v>1.23</v>
      </c>
    </row>
    <row r="38" spans="3:24">
      <c r="C38" s="1" t="s">
        <v>19</v>
      </c>
      <c r="D38">
        <v>0.24</v>
      </c>
      <c r="E38">
        <v>8.98</v>
      </c>
      <c r="F38">
        <v>0.16</v>
      </c>
      <c r="L38" s="3"/>
      <c r="M38" s="3"/>
      <c r="N38" s="3"/>
      <c r="P38">
        <v>0.6</v>
      </c>
      <c r="Q38">
        <v>12.5</v>
      </c>
      <c r="R38">
        <v>0.42</v>
      </c>
      <c r="W38">
        <v>24.7</v>
      </c>
      <c r="X38">
        <v>0.3</v>
      </c>
    </row>
    <row r="39" spans="12:24">
      <c r="L39" s="3"/>
      <c r="M39" s="3"/>
      <c r="N39" s="3"/>
      <c r="P39">
        <v>0.63</v>
      </c>
      <c r="Q39">
        <v>12</v>
      </c>
      <c r="R39">
        <v>0.4</v>
      </c>
      <c r="W39">
        <v>24.34</v>
      </c>
      <c r="X39">
        <v>0.66</v>
      </c>
    </row>
    <row r="40" spans="16:24">
      <c r="P40">
        <v>0.6</v>
      </c>
      <c r="Q40">
        <v>12.4</v>
      </c>
      <c r="R40">
        <v>0.42</v>
      </c>
      <c r="W40">
        <v>34.6</v>
      </c>
      <c r="X40">
        <v>9.6</v>
      </c>
    </row>
    <row r="41" spans="3:24">
      <c r="C41" s="1" t="s">
        <v>20</v>
      </c>
      <c r="P41">
        <v>0.6</v>
      </c>
      <c r="Q41">
        <v>12</v>
      </c>
      <c r="R41">
        <v>0.43</v>
      </c>
      <c r="W41">
        <v>24.04</v>
      </c>
      <c r="X41">
        <v>0.96</v>
      </c>
    </row>
    <row r="42" spans="3:24">
      <c r="C42" s="1" t="s">
        <v>12</v>
      </c>
      <c r="D42">
        <v>0.6</v>
      </c>
      <c r="E42">
        <v>15</v>
      </c>
      <c r="F42">
        <v>0.5</v>
      </c>
      <c r="P42">
        <v>0.6</v>
      </c>
      <c r="Q42">
        <v>12.35</v>
      </c>
      <c r="R42">
        <v>0.41</v>
      </c>
      <c r="W42">
        <v>24.88</v>
      </c>
      <c r="X42">
        <v>0.12</v>
      </c>
    </row>
    <row r="43" spans="3:6">
      <c r="C43" s="1" t="s">
        <v>13</v>
      </c>
      <c r="D43">
        <v>0.45</v>
      </c>
      <c r="E43">
        <v>12.5</v>
      </c>
      <c r="F43">
        <v>0.4</v>
      </c>
    </row>
    <row r="44" spans="3:6">
      <c r="C44" s="1" t="s">
        <v>14</v>
      </c>
      <c r="D44">
        <v>0.3</v>
      </c>
      <c r="E44">
        <v>10</v>
      </c>
      <c r="F44">
        <v>0.3</v>
      </c>
    </row>
    <row r="46" spans="16:27">
      <c r="P46">
        <v>0.38</v>
      </c>
      <c r="Q46">
        <v>10.06</v>
      </c>
      <c r="R46">
        <v>0.41</v>
      </c>
      <c r="S46">
        <v>-0.452</v>
      </c>
      <c r="T46">
        <v>-0.975</v>
      </c>
      <c r="U46">
        <v>0.105</v>
      </c>
      <c r="V46">
        <v>1</v>
      </c>
      <c r="W46">
        <v>30.89</v>
      </c>
      <c r="X46">
        <v>5.89</v>
      </c>
      <c r="Y46">
        <v>0</v>
      </c>
      <c r="Z46">
        <v>0</v>
      </c>
      <c r="AA46">
        <v>0</v>
      </c>
    </row>
    <row r="47" spans="3:26">
      <c r="C47" s="1" t="s">
        <v>20</v>
      </c>
      <c r="P47">
        <v>0.37</v>
      </c>
      <c r="Q47">
        <v>10.06</v>
      </c>
      <c r="R47">
        <v>0.42</v>
      </c>
      <c r="S47">
        <v>-0.533</v>
      </c>
      <c r="T47">
        <v>-0.976</v>
      </c>
      <c r="U47">
        <v>0.2</v>
      </c>
      <c r="V47">
        <v>1</v>
      </c>
      <c r="W47">
        <v>21.62</v>
      </c>
      <c r="X47">
        <v>3.38</v>
      </c>
      <c r="Y47">
        <v>-0.01</v>
      </c>
      <c r="Z47">
        <v>0</v>
      </c>
    </row>
    <row r="48" spans="3:26">
      <c r="C48" s="1" t="s">
        <v>12</v>
      </c>
      <c r="D48">
        <v>0.6</v>
      </c>
      <c r="E48">
        <v>16.5</v>
      </c>
      <c r="F48">
        <v>0.5</v>
      </c>
      <c r="P48">
        <v>0.37</v>
      </c>
      <c r="Q48">
        <v>10.15</v>
      </c>
      <c r="R48">
        <v>0.41</v>
      </c>
      <c r="S48">
        <v>-0.53</v>
      </c>
      <c r="T48">
        <v>-0.94</v>
      </c>
      <c r="U48">
        <v>0.1</v>
      </c>
      <c r="V48">
        <v>1</v>
      </c>
      <c r="W48">
        <v>23.61</v>
      </c>
      <c r="X48">
        <v>1.39</v>
      </c>
      <c r="Y48">
        <v>-0.01</v>
      </c>
      <c r="Z48">
        <v>0.01</v>
      </c>
    </row>
    <row r="49" spans="3:26">
      <c r="C49" s="1" t="s">
        <v>13</v>
      </c>
      <c r="D49">
        <v>0.45</v>
      </c>
      <c r="E49">
        <v>12.5</v>
      </c>
      <c r="F49">
        <v>0.4</v>
      </c>
      <c r="P49">
        <v>0.37</v>
      </c>
      <c r="Q49">
        <v>9.95</v>
      </c>
      <c r="R49">
        <v>0.43</v>
      </c>
      <c r="S49">
        <v>-0.53</v>
      </c>
      <c r="T49">
        <v>-1.02</v>
      </c>
      <c r="U49">
        <v>0.3</v>
      </c>
      <c r="V49">
        <v>1</v>
      </c>
      <c r="W49">
        <v>27.85</v>
      </c>
      <c r="X49">
        <v>2.85</v>
      </c>
      <c r="Y49">
        <v>-0.01</v>
      </c>
      <c r="Z49">
        <v>-0.01</v>
      </c>
    </row>
    <row r="50" spans="3:27">
      <c r="C50" s="1" t="s">
        <v>14</v>
      </c>
      <c r="D50">
        <v>0.3</v>
      </c>
      <c r="E50">
        <v>8.5</v>
      </c>
      <c r="F50">
        <v>0.3</v>
      </c>
      <c r="P50">
        <v>0.39</v>
      </c>
      <c r="Q50">
        <v>10.06</v>
      </c>
      <c r="R50" t="s">
        <v>21</v>
      </c>
      <c r="Y50">
        <v>0.01</v>
      </c>
      <c r="Z50">
        <v>0</v>
      </c>
      <c r="AA50" t="s">
        <v>21</v>
      </c>
    </row>
    <row r="51" spans="16:26">
      <c r="P51">
        <v>0.39</v>
      </c>
      <c r="Q51">
        <v>9.95</v>
      </c>
      <c r="R51">
        <v>0.41</v>
      </c>
      <c r="S51">
        <v>-0.4</v>
      </c>
      <c r="T51">
        <v>-1.02</v>
      </c>
      <c r="U51">
        <v>0.1</v>
      </c>
      <c r="V51">
        <v>1</v>
      </c>
      <c r="W51">
        <v>19.38</v>
      </c>
      <c r="X51">
        <v>5.62</v>
      </c>
      <c r="Y51">
        <v>0.01</v>
      </c>
      <c r="Z51">
        <v>-0.01</v>
      </c>
    </row>
    <row r="52" spans="8:27">
      <c r="H52">
        <v>0.39</v>
      </c>
      <c r="I52">
        <v>15.31</v>
      </c>
      <c r="J52">
        <v>0.52</v>
      </c>
      <c r="K52">
        <v>-0.43</v>
      </c>
      <c r="L52">
        <v>0.7</v>
      </c>
      <c r="M52">
        <v>1.24</v>
      </c>
      <c r="P52">
        <v>0.39</v>
      </c>
      <c r="Q52">
        <v>10.15</v>
      </c>
      <c r="R52" t="s">
        <v>21</v>
      </c>
      <c r="Y52">
        <v>0.01</v>
      </c>
      <c r="Z52">
        <v>0.01</v>
      </c>
      <c r="AA52" t="s">
        <v>21</v>
      </c>
    </row>
    <row r="53" spans="16:26">
      <c r="P53">
        <v>0.38</v>
      </c>
      <c r="Q53">
        <v>9.95</v>
      </c>
      <c r="R53">
        <v>0.42</v>
      </c>
      <c r="S53">
        <v>-0.467</v>
      </c>
      <c r="T53">
        <v>-1.02</v>
      </c>
      <c r="U53">
        <v>0.2</v>
      </c>
      <c r="V53">
        <v>1</v>
      </c>
      <c r="W53">
        <v>25.8</v>
      </c>
      <c r="X53">
        <v>0.8</v>
      </c>
      <c r="Y53">
        <v>0</v>
      </c>
      <c r="Z53">
        <v>-0.01</v>
      </c>
    </row>
    <row r="54" spans="16:26">
      <c r="P54">
        <v>0.38</v>
      </c>
      <c r="Q54">
        <v>10.15</v>
      </c>
      <c r="R54">
        <v>0.41</v>
      </c>
      <c r="S54">
        <v>-0.47</v>
      </c>
      <c r="T54">
        <v>-0.94</v>
      </c>
      <c r="U54">
        <v>0.1</v>
      </c>
      <c r="V54">
        <v>1</v>
      </c>
      <c r="W54">
        <v>32.5</v>
      </c>
      <c r="X54">
        <v>7.5</v>
      </c>
      <c r="Y54">
        <v>0</v>
      </c>
      <c r="Z54">
        <v>0.01</v>
      </c>
    </row>
    <row r="55" spans="16:26">
      <c r="P55">
        <v>0.39</v>
      </c>
      <c r="Q55">
        <v>10</v>
      </c>
      <c r="R55">
        <v>0.42</v>
      </c>
      <c r="S55">
        <v>-0.4</v>
      </c>
      <c r="T55">
        <v>-1</v>
      </c>
      <c r="U55">
        <v>0.2</v>
      </c>
      <c r="V55">
        <v>1</v>
      </c>
      <c r="Y55">
        <v>0.01</v>
      </c>
      <c r="Z55">
        <v>-0.005</v>
      </c>
    </row>
    <row r="58" spans="23:24">
      <c r="W58">
        <v>14.09</v>
      </c>
      <c r="X58">
        <f t="shared" ref="X58:X69" si="0">ABS(W58-25)</f>
        <v>10.91</v>
      </c>
    </row>
    <row r="59" spans="23:24">
      <c r="W59">
        <v>16.9</v>
      </c>
      <c r="X59">
        <f t="shared" si="0"/>
        <v>8.1</v>
      </c>
    </row>
    <row r="60" ht="14.75" spans="23:24">
      <c r="W60">
        <v>22.5</v>
      </c>
      <c r="X60">
        <f t="shared" si="0"/>
        <v>2.5</v>
      </c>
    </row>
    <row r="61" ht="14.75" spans="16:24">
      <c r="P61" s="5" t="s">
        <v>22</v>
      </c>
      <c r="Q61" s="5" t="s">
        <v>23</v>
      </c>
      <c r="R61" s="5" t="s">
        <v>24</v>
      </c>
      <c r="W61">
        <v>52.65</v>
      </c>
      <c r="X61">
        <f t="shared" si="0"/>
        <v>27.65</v>
      </c>
    </row>
    <row r="62" spans="16:24">
      <c r="P62" s="6">
        <v>0</v>
      </c>
      <c r="Q62" s="6">
        <v>0</v>
      </c>
      <c r="R62" s="6">
        <v>0</v>
      </c>
      <c r="W62">
        <v>16.97</v>
      </c>
      <c r="X62">
        <f t="shared" si="0"/>
        <v>8.03</v>
      </c>
    </row>
    <row r="63" ht="14.75" spans="16:24">
      <c r="P63" s="7">
        <v>0</v>
      </c>
      <c r="Q63" s="7">
        <v>0</v>
      </c>
      <c r="R63" s="7">
        <v>0</v>
      </c>
      <c r="W63">
        <v>11.02</v>
      </c>
      <c r="X63">
        <f t="shared" si="0"/>
        <v>13.98</v>
      </c>
    </row>
    <row r="64" spans="5:24">
      <c r="E64" s="4" t="s">
        <v>1</v>
      </c>
      <c r="F64" s="4" t="s">
        <v>2</v>
      </c>
      <c r="G64" s="4" t="s">
        <v>3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W64">
        <v>37.07</v>
      </c>
      <c r="X64">
        <f t="shared" si="0"/>
        <v>12.07</v>
      </c>
    </row>
    <row r="65" spans="5:24">
      <c r="E65" s="6">
        <v>0.3</v>
      </c>
      <c r="F65" s="6">
        <v>8.5</v>
      </c>
      <c r="G65" s="6">
        <v>0.3</v>
      </c>
      <c r="H65" s="6">
        <v>-1</v>
      </c>
      <c r="I65" s="6">
        <v>-1</v>
      </c>
      <c r="J65" s="6">
        <v>-1</v>
      </c>
      <c r="K65" s="6">
        <v>1</v>
      </c>
      <c r="L65" s="6">
        <v>10.98</v>
      </c>
      <c r="M65" s="6">
        <v>4.02</v>
      </c>
      <c r="W65">
        <v>27.85</v>
      </c>
      <c r="X65">
        <f t="shared" si="0"/>
        <v>2.85</v>
      </c>
    </row>
    <row r="66" spans="5:24">
      <c r="E66" s="6">
        <v>0.6</v>
      </c>
      <c r="F66" s="6">
        <v>16.5</v>
      </c>
      <c r="G66" s="6">
        <v>0.3</v>
      </c>
      <c r="H66" s="6">
        <v>1</v>
      </c>
      <c r="I66" s="6">
        <v>1</v>
      </c>
      <c r="J66" s="6">
        <v>-1</v>
      </c>
      <c r="K66" s="6">
        <v>1</v>
      </c>
      <c r="L66" s="6">
        <v>12.46</v>
      </c>
      <c r="M66" s="6">
        <v>2.54</v>
      </c>
      <c r="W66">
        <v>19.58</v>
      </c>
      <c r="X66">
        <f t="shared" si="0"/>
        <v>5.42</v>
      </c>
    </row>
    <row r="67" spans="5:24">
      <c r="E67" s="6">
        <v>0.6</v>
      </c>
      <c r="F67" s="6">
        <v>8.5</v>
      </c>
      <c r="G67" s="6">
        <v>0.5</v>
      </c>
      <c r="H67" s="6">
        <v>1</v>
      </c>
      <c r="I67" s="6">
        <v>-1</v>
      </c>
      <c r="J67" s="6">
        <v>1</v>
      </c>
      <c r="K67" s="6">
        <v>1</v>
      </c>
      <c r="L67" s="6">
        <v>10.83</v>
      </c>
      <c r="M67" s="6">
        <v>4.17</v>
      </c>
      <c r="W67">
        <v>13.8</v>
      </c>
      <c r="X67">
        <f t="shared" si="0"/>
        <v>11.2</v>
      </c>
    </row>
    <row r="68" spans="5:24">
      <c r="E68" s="6">
        <v>0.3</v>
      </c>
      <c r="F68" s="6">
        <v>16.5</v>
      </c>
      <c r="G68" s="6">
        <v>0.5</v>
      </c>
      <c r="H68" s="6">
        <v>-1</v>
      </c>
      <c r="I68" s="6">
        <v>1</v>
      </c>
      <c r="J68" s="6">
        <v>1</v>
      </c>
      <c r="K68" s="6">
        <v>1</v>
      </c>
      <c r="L68" s="6">
        <v>14.22</v>
      </c>
      <c r="M68" s="6">
        <v>0.78</v>
      </c>
      <c r="W68">
        <v>21.92</v>
      </c>
      <c r="X68">
        <f t="shared" si="0"/>
        <v>3.08</v>
      </c>
    </row>
    <row r="69" spans="5:24">
      <c r="E69" s="6">
        <v>0.6</v>
      </c>
      <c r="F69" s="6">
        <v>8.5</v>
      </c>
      <c r="G69" s="6">
        <v>0.3</v>
      </c>
      <c r="H69" s="6">
        <v>1</v>
      </c>
      <c r="I69" s="6">
        <v>-1</v>
      </c>
      <c r="J69" s="6">
        <v>-1</v>
      </c>
      <c r="K69" s="6">
        <v>1</v>
      </c>
      <c r="L69" s="6">
        <v>11.23</v>
      </c>
      <c r="M69" s="6">
        <v>3.77</v>
      </c>
      <c r="W69">
        <v>28.58</v>
      </c>
      <c r="X69">
        <f t="shared" si="0"/>
        <v>3.58</v>
      </c>
    </row>
    <row r="70" spans="5:13">
      <c r="E70" s="6">
        <v>0.3</v>
      </c>
      <c r="F70" s="6">
        <v>16.5</v>
      </c>
      <c r="G70" s="6">
        <v>0.3</v>
      </c>
      <c r="H70" s="6">
        <v>-1</v>
      </c>
      <c r="I70" s="6">
        <v>1</v>
      </c>
      <c r="J70" s="6">
        <v>-1</v>
      </c>
      <c r="K70" s="6">
        <v>1</v>
      </c>
      <c r="L70" s="6">
        <v>13.02</v>
      </c>
      <c r="M70" s="6">
        <v>1.98</v>
      </c>
    </row>
    <row r="71" spans="5:13">
      <c r="E71" s="6">
        <v>0.3</v>
      </c>
      <c r="F71" s="6">
        <v>8.5</v>
      </c>
      <c r="G71" s="6">
        <v>0.5</v>
      </c>
      <c r="H71" s="6">
        <v>-1</v>
      </c>
      <c r="I71" s="6">
        <v>-1</v>
      </c>
      <c r="J71" s="6">
        <v>1</v>
      </c>
      <c r="K71" s="6">
        <v>1</v>
      </c>
      <c r="L71" s="6">
        <v>11.83</v>
      </c>
      <c r="M71" s="6">
        <v>3.17</v>
      </c>
    </row>
    <row r="72" spans="5:13">
      <c r="E72" s="6">
        <v>0.3</v>
      </c>
      <c r="F72" s="6">
        <v>12.5</v>
      </c>
      <c r="G72" s="6">
        <v>0.4</v>
      </c>
      <c r="H72" s="6">
        <v>-1</v>
      </c>
      <c r="I72" s="6">
        <v>0</v>
      </c>
      <c r="J72" s="6">
        <v>0</v>
      </c>
      <c r="K72" s="6">
        <v>1</v>
      </c>
      <c r="L72" s="6">
        <v>13.45</v>
      </c>
      <c r="M72" s="6">
        <v>1.55</v>
      </c>
    </row>
    <row r="73" spans="5:13">
      <c r="E73" s="6">
        <v>0.45</v>
      </c>
      <c r="F73" s="6">
        <v>8.5</v>
      </c>
      <c r="G73" s="6">
        <v>0.4</v>
      </c>
      <c r="H73" s="6">
        <v>0</v>
      </c>
      <c r="I73" s="6">
        <v>-1</v>
      </c>
      <c r="J73" s="6">
        <v>0</v>
      </c>
      <c r="K73" s="6">
        <v>1</v>
      </c>
      <c r="L73" s="6">
        <v>12.44</v>
      </c>
      <c r="M73" s="6">
        <v>2.56</v>
      </c>
    </row>
    <row r="74" spans="5:13">
      <c r="E74" s="6">
        <v>0.45</v>
      </c>
      <c r="F74" s="6">
        <v>12.5</v>
      </c>
      <c r="G74" s="6">
        <v>0.3</v>
      </c>
      <c r="H74" s="6">
        <v>0</v>
      </c>
      <c r="I74" s="6">
        <v>0</v>
      </c>
      <c r="J74" s="6">
        <v>-1</v>
      </c>
      <c r="K74" s="6">
        <v>1</v>
      </c>
      <c r="L74" s="6">
        <v>13.77</v>
      </c>
      <c r="M74" s="6">
        <v>1.23</v>
      </c>
    </row>
    <row r="75" spans="5:13">
      <c r="E75" s="6">
        <v>0.45</v>
      </c>
      <c r="F75" s="6">
        <v>12.5</v>
      </c>
      <c r="G75" s="6">
        <v>0.4</v>
      </c>
      <c r="H75" s="6">
        <v>0</v>
      </c>
      <c r="I75" s="6">
        <v>0</v>
      </c>
      <c r="J75" s="6">
        <v>0</v>
      </c>
      <c r="K75" s="6">
        <v>1</v>
      </c>
      <c r="L75" s="6">
        <v>13.99</v>
      </c>
      <c r="M75" s="6">
        <v>1.01</v>
      </c>
    </row>
    <row r="76" spans="5:13">
      <c r="E76" s="8">
        <v>0.45</v>
      </c>
      <c r="F76" s="8">
        <v>12.5</v>
      </c>
      <c r="G76" s="8">
        <v>0.4</v>
      </c>
      <c r="H76" s="8">
        <v>0</v>
      </c>
      <c r="I76" s="8">
        <v>0</v>
      </c>
      <c r="J76" s="8">
        <v>0</v>
      </c>
      <c r="K76" s="8">
        <v>1</v>
      </c>
      <c r="L76" s="8">
        <v>14.3</v>
      </c>
      <c r="M76" s="8">
        <v>0.7</v>
      </c>
    </row>
    <row r="78" spans="8:9">
      <c r="H78" s="2" t="s">
        <v>28</v>
      </c>
      <c r="I78" s="2" t="s">
        <v>29</v>
      </c>
    </row>
    <row r="79" spans="8:9">
      <c r="H79" s="2" t="s">
        <v>30</v>
      </c>
      <c r="I79" s="9">
        <v>2</v>
      </c>
    </row>
    <row r="80" spans="8:9">
      <c r="H80" s="2" t="s">
        <v>31</v>
      </c>
      <c r="I80" s="9">
        <v>2</v>
      </c>
    </row>
    <row r="81" spans="8:9">
      <c r="H81" s="2" t="s">
        <v>32</v>
      </c>
      <c r="I81" s="9">
        <v>2</v>
      </c>
    </row>
    <row r="82" spans="8:9">
      <c r="H82" s="2" t="s">
        <v>33</v>
      </c>
      <c r="I82" s="9">
        <v>4</v>
      </c>
    </row>
    <row r="83" spans="8:9">
      <c r="H83" s="2" t="s">
        <v>34</v>
      </c>
      <c r="I83" s="9">
        <v>2</v>
      </c>
    </row>
    <row r="84" spans="5:13">
      <c r="E84" t="s">
        <v>1</v>
      </c>
      <c r="F84" t="s">
        <v>2</v>
      </c>
      <c r="G84" t="s">
        <v>3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</row>
    <row r="85" spans="5:13">
      <c r="E85">
        <v>0.3</v>
      </c>
      <c r="F85">
        <v>8.5</v>
      </c>
      <c r="G85">
        <v>0.3</v>
      </c>
      <c r="H85">
        <v>-1</v>
      </c>
      <c r="I85">
        <v>-1</v>
      </c>
      <c r="J85">
        <v>-1</v>
      </c>
      <c r="K85">
        <v>1</v>
      </c>
      <c r="L85">
        <v>10.47</v>
      </c>
      <c r="M85">
        <v>4.53</v>
      </c>
    </row>
    <row r="86" spans="5:13">
      <c r="E86">
        <v>0.6</v>
      </c>
      <c r="F86">
        <v>16.5</v>
      </c>
      <c r="G86">
        <v>0.3</v>
      </c>
      <c r="H86">
        <v>1</v>
      </c>
      <c r="I86">
        <v>1</v>
      </c>
      <c r="J86">
        <v>-1</v>
      </c>
      <c r="K86">
        <v>1</v>
      </c>
      <c r="L86">
        <v>13.28</v>
      </c>
      <c r="M86">
        <v>1.72</v>
      </c>
    </row>
    <row r="87" spans="5:13">
      <c r="E87">
        <v>0.6</v>
      </c>
      <c r="F87">
        <v>8.5</v>
      </c>
      <c r="G87">
        <v>0.6</v>
      </c>
      <c r="H87">
        <v>1</v>
      </c>
      <c r="I87">
        <v>-1</v>
      </c>
      <c r="J87">
        <v>1</v>
      </c>
      <c r="K87">
        <v>1</v>
      </c>
      <c r="L87">
        <v>3.65</v>
      </c>
      <c r="M87">
        <v>11.35</v>
      </c>
    </row>
    <row r="88" spans="5:13">
      <c r="E88">
        <v>0.3</v>
      </c>
      <c r="F88">
        <v>16.5</v>
      </c>
      <c r="G88">
        <v>0.7</v>
      </c>
      <c r="H88">
        <v>-1</v>
      </c>
      <c r="I88">
        <v>1</v>
      </c>
      <c r="J88">
        <v>1</v>
      </c>
      <c r="K88">
        <v>1</v>
      </c>
      <c r="L88">
        <v>-0.71</v>
      </c>
      <c r="M88">
        <v>15.71</v>
      </c>
    </row>
    <row r="89" spans="5:13">
      <c r="E89">
        <v>0.6</v>
      </c>
      <c r="F89">
        <v>8.5</v>
      </c>
      <c r="G89">
        <v>0.3</v>
      </c>
      <c r="H89">
        <v>1</v>
      </c>
      <c r="I89">
        <v>-1</v>
      </c>
      <c r="J89">
        <v>-1</v>
      </c>
      <c r="K89">
        <v>1</v>
      </c>
      <c r="L89">
        <v>11.46</v>
      </c>
      <c r="M89">
        <v>3.54</v>
      </c>
    </row>
    <row r="90" spans="5:13">
      <c r="E90">
        <v>0.3</v>
      </c>
      <c r="F90">
        <v>16.5</v>
      </c>
      <c r="G90">
        <v>0.3</v>
      </c>
      <c r="H90">
        <v>-1</v>
      </c>
      <c r="I90">
        <v>1</v>
      </c>
      <c r="J90">
        <v>-1</v>
      </c>
      <c r="K90">
        <v>1</v>
      </c>
      <c r="L90">
        <v>12.75</v>
      </c>
      <c r="M90">
        <v>2.25</v>
      </c>
    </row>
    <row r="91" spans="5:13">
      <c r="E91">
        <v>0.3</v>
      </c>
      <c r="F91">
        <v>8.5</v>
      </c>
      <c r="G91">
        <v>0.7</v>
      </c>
      <c r="H91">
        <v>-1</v>
      </c>
      <c r="I91">
        <v>-1</v>
      </c>
      <c r="J91">
        <v>1</v>
      </c>
      <c r="K91">
        <v>1</v>
      </c>
      <c r="L91">
        <v>-1.51</v>
      </c>
      <c r="M91">
        <v>16.51</v>
      </c>
    </row>
    <row r="92" spans="5:11">
      <c r="E92">
        <v>0.3</v>
      </c>
      <c r="F92">
        <v>12.5</v>
      </c>
      <c r="G92">
        <v>0.45</v>
      </c>
      <c r="H92">
        <v>-1</v>
      </c>
      <c r="I92">
        <v>0</v>
      </c>
      <c r="J92">
        <v>0</v>
      </c>
      <c r="K92">
        <v>1</v>
      </c>
    </row>
    <row r="93" spans="5:11">
      <c r="E93">
        <v>0.45</v>
      </c>
      <c r="F93">
        <v>8.5</v>
      </c>
      <c r="G93">
        <v>0.45</v>
      </c>
      <c r="H93">
        <v>0</v>
      </c>
      <c r="I93">
        <v>-1</v>
      </c>
      <c r="J93">
        <v>0</v>
      </c>
      <c r="K93">
        <v>1</v>
      </c>
    </row>
    <row r="94" spans="5:13">
      <c r="E94">
        <v>0.45</v>
      </c>
      <c r="F94">
        <v>12.5</v>
      </c>
      <c r="G94">
        <v>0.3</v>
      </c>
      <c r="H94">
        <v>0</v>
      </c>
      <c r="I94">
        <v>0</v>
      </c>
      <c r="J94">
        <v>-1</v>
      </c>
      <c r="K94">
        <v>1</v>
      </c>
      <c r="L94">
        <v>11.9</v>
      </c>
      <c r="M94">
        <v>3.2</v>
      </c>
    </row>
    <row r="95" spans="5:13">
      <c r="E95">
        <v>0.45</v>
      </c>
      <c r="F95">
        <v>12.5</v>
      </c>
      <c r="G95">
        <v>0.5</v>
      </c>
      <c r="H95">
        <v>0</v>
      </c>
      <c r="I95">
        <v>0</v>
      </c>
      <c r="J95">
        <v>0</v>
      </c>
      <c r="K95">
        <v>1</v>
      </c>
      <c r="L95">
        <v>14.16</v>
      </c>
      <c r="M95">
        <v>0.84</v>
      </c>
    </row>
    <row r="96" spans="5:11">
      <c r="E96">
        <v>0.45</v>
      </c>
      <c r="F96">
        <v>12.5</v>
      </c>
      <c r="G96">
        <v>0.45</v>
      </c>
      <c r="H96">
        <v>0</v>
      </c>
      <c r="I96">
        <v>0</v>
      </c>
      <c r="J96">
        <v>0</v>
      </c>
      <c r="K96">
        <v>1</v>
      </c>
    </row>
    <row r="97" spans="5:13">
      <c r="E97">
        <v>0.39</v>
      </c>
      <c r="F97">
        <v>15.31</v>
      </c>
      <c r="G97">
        <v>0.52</v>
      </c>
      <c r="H97"/>
      <c r="I97"/>
      <c r="J97"/>
      <c r="L97">
        <v>12.33</v>
      </c>
      <c r="M97">
        <v>2.67</v>
      </c>
    </row>
    <row r="100" spans="5:13">
      <c r="E100">
        <v>0.3</v>
      </c>
      <c r="F100">
        <v>8.5</v>
      </c>
      <c r="G100">
        <v>0.3</v>
      </c>
      <c r="H100">
        <v>-1</v>
      </c>
      <c r="I100">
        <v>-1</v>
      </c>
      <c r="J100">
        <v>-1</v>
      </c>
      <c r="K100">
        <v>1</v>
      </c>
      <c r="L100">
        <v>10.98</v>
      </c>
      <c r="M100">
        <v>4.02</v>
      </c>
    </row>
    <row r="101" spans="5:13">
      <c r="E101">
        <v>0.6</v>
      </c>
      <c r="F101">
        <v>16.5</v>
      </c>
      <c r="G101">
        <v>0.3</v>
      </c>
      <c r="H101">
        <v>1</v>
      </c>
      <c r="I101">
        <v>1</v>
      </c>
      <c r="J101">
        <v>-1</v>
      </c>
      <c r="K101">
        <v>1</v>
      </c>
      <c r="L101">
        <v>12.46</v>
      </c>
      <c r="M101">
        <v>2.54</v>
      </c>
    </row>
    <row r="102" spans="5:13">
      <c r="E102">
        <v>0.6</v>
      </c>
      <c r="F102">
        <v>8.5</v>
      </c>
      <c r="G102">
        <v>0.5</v>
      </c>
      <c r="H102">
        <v>1</v>
      </c>
      <c r="I102">
        <v>-1</v>
      </c>
      <c r="J102">
        <v>1</v>
      </c>
      <c r="K102">
        <v>1</v>
      </c>
      <c r="L102">
        <v>10.83</v>
      </c>
      <c r="M102">
        <v>4.17</v>
      </c>
    </row>
    <row r="103" spans="5:13">
      <c r="E103">
        <v>0.3</v>
      </c>
      <c r="F103">
        <v>16.5</v>
      </c>
      <c r="G103">
        <v>0.5</v>
      </c>
      <c r="H103">
        <v>-1</v>
      </c>
      <c r="I103">
        <v>1</v>
      </c>
      <c r="J103">
        <v>1</v>
      </c>
      <c r="K103">
        <v>1</v>
      </c>
      <c r="L103">
        <v>14.22</v>
      </c>
      <c r="M103">
        <v>0.78</v>
      </c>
    </row>
    <row r="104" spans="5:13">
      <c r="E104">
        <v>0.6</v>
      </c>
      <c r="F104">
        <v>8.5</v>
      </c>
      <c r="G104">
        <v>0.3</v>
      </c>
      <c r="H104">
        <v>1</v>
      </c>
      <c r="I104">
        <v>-1</v>
      </c>
      <c r="J104">
        <v>-1</v>
      </c>
      <c r="K104">
        <v>1</v>
      </c>
      <c r="L104">
        <v>11.23</v>
      </c>
      <c r="M104">
        <v>3.77</v>
      </c>
    </row>
    <row r="105" spans="5:13">
      <c r="E105">
        <v>0.3</v>
      </c>
      <c r="F105">
        <v>16.5</v>
      </c>
      <c r="G105">
        <v>0.3</v>
      </c>
      <c r="H105">
        <v>-1</v>
      </c>
      <c r="I105">
        <v>1</v>
      </c>
      <c r="J105">
        <v>-1</v>
      </c>
      <c r="K105">
        <v>1</v>
      </c>
      <c r="L105">
        <v>13.02</v>
      </c>
      <c r="M105">
        <v>1.98</v>
      </c>
    </row>
    <row r="106" spans="5:13">
      <c r="E106">
        <v>0.3</v>
      </c>
      <c r="F106">
        <v>8.5</v>
      </c>
      <c r="G106">
        <v>0.5</v>
      </c>
      <c r="H106">
        <v>-1</v>
      </c>
      <c r="I106">
        <v>-1</v>
      </c>
      <c r="J106">
        <v>1</v>
      </c>
      <c r="K106">
        <v>1</v>
      </c>
      <c r="L106">
        <v>11.83</v>
      </c>
      <c r="M106">
        <v>3.17</v>
      </c>
    </row>
    <row r="107" spans="5:13">
      <c r="E107">
        <v>0.3</v>
      </c>
      <c r="F107">
        <v>12.5</v>
      </c>
      <c r="G107">
        <v>0.4</v>
      </c>
      <c r="H107">
        <v>-1</v>
      </c>
      <c r="I107">
        <v>0</v>
      </c>
      <c r="J107">
        <v>0</v>
      </c>
      <c r="K107">
        <v>1</v>
      </c>
      <c r="L107">
        <v>13.45</v>
      </c>
      <c r="M107">
        <v>1.55</v>
      </c>
    </row>
    <row r="108" spans="5:13">
      <c r="E108">
        <v>0.45</v>
      </c>
      <c r="F108">
        <v>8.5</v>
      </c>
      <c r="G108">
        <v>0.4</v>
      </c>
      <c r="H108">
        <v>0</v>
      </c>
      <c r="I108">
        <v>-1</v>
      </c>
      <c r="J108">
        <v>0</v>
      </c>
      <c r="K108">
        <v>1</v>
      </c>
      <c r="L108">
        <v>12.44</v>
      </c>
      <c r="M108">
        <v>2.56</v>
      </c>
    </row>
    <row r="109" spans="5:13">
      <c r="E109">
        <v>0.45</v>
      </c>
      <c r="F109">
        <v>12.5</v>
      </c>
      <c r="G109">
        <v>0.3</v>
      </c>
      <c r="H109">
        <v>0</v>
      </c>
      <c r="I109">
        <v>0</v>
      </c>
      <c r="J109">
        <v>-1</v>
      </c>
      <c r="K109">
        <v>1</v>
      </c>
      <c r="L109">
        <v>13.77</v>
      </c>
      <c r="M109">
        <v>1.23</v>
      </c>
    </row>
    <row r="110" spans="5:13">
      <c r="E110">
        <v>0.45</v>
      </c>
      <c r="F110">
        <v>12.5</v>
      </c>
      <c r="G110">
        <v>0.4</v>
      </c>
      <c r="H110">
        <v>0</v>
      </c>
      <c r="I110">
        <v>0</v>
      </c>
      <c r="J110">
        <v>0</v>
      </c>
      <c r="K110">
        <v>1</v>
      </c>
      <c r="L110">
        <v>13.99</v>
      </c>
      <c r="M110">
        <v>1.01</v>
      </c>
    </row>
    <row r="111" spans="5:13">
      <c r="E111">
        <v>0.45</v>
      </c>
      <c r="F111">
        <v>12.5</v>
      </c>
      <c r="G111">
        <v>0.4</v>
      </c>
      <c r="H111">
        <v>0</v>
      </c>
      <c r="I111">
        <v>0</v>
      </c>
      <c r="J111">
        <v>0</v>
      </c>
      <c r="K111">
        <v>1</v>
      </c>
      <c r="L111">
        <v>14.3</v>
      </c>
      <c r="M111">
        <v>0.7</v>
      </c>
    </row>
    <row r="115" spans="5:13">
      <c r="E115">
        <v>0.3</v>
      </c>
      <c r="F115">
        <v>8.5</v>
      </c>
      <c r="G115">
        <v>0.3</v>
      </c>
      <c r="H115">
        <v>-1</v>
      </c>
      <c r="I115">
        <v>-1</v>
      </c>
      <c r="J115">
        <v>-1</v>
      </c>
      <c r="K115">
        <v>1</v>
      </c>
      <c r="L115">
        <v>10.91</v>
      </c>
      <c r="M115">
        <v>4.09</v>
      </c>
    </row>
    <row r="116" spans="5:13">
      <c r="E116">
        <v>0.6</v>
      </c>
      <c r="F116">
        <v>16.5</v>
      </c>
      <c r="G116">
        <v>0.3</v>
      </c>
      <c r="H116">
        <v>1</v>
      </c>
      <c r="I116">
        <v>1</v>
      </c>
      <c r="J116">
        <v>-1</v>
      </c>
      <c r="K116">
        <v>1</v>
      </c>
      <c r="L116">
        <v>12.88</v>
      </c>
      <c r="M116">
        <v>2.12</v>
      </c>
    </row>
    <row r="117" spans="5:13">
      <c r="E117">
        <v>0.6</v>
      </c>
      <c r="F117">
        <v>8.5</v>
      </c>
      <c r="G117">
        <v>0.5</v>
      </c>
      <c r="H117">
        <v>1</v>
      </c>
      <c r="I117">
        <v>-1</v>
      </c>
      <c r="J117">
        <v>1</v>
      </c>
      <c r="K117">
        <v>1</v>
      </c>
      <c r="L117">
        <v>10.24</v>
      </c>
      <c r="M117">
        <v>4.76</v>
      </c>
    </row>
    <row r="118" spans="5:13">
      <c r="E118">
        <v>0.3</v>
      </c>
      <c r="F118">
        <v>16.5</v>
      </c>
      <c r="G118">
        <v>0.5</v>
      </c>
      <c r="H118">
        <v>-1</v>
      </c>
      <c r="I118">
        <v>1</v>
      </c>
      <c r="J118">
        <v>1</v>
      </c>
      <c r="K118">
        <v>1</v>
      </c>
      <c r="L118">
        <v>15.67</v>
      </c>
      <c r="M118">
        <v>0.67</v>
      </c>
    </row>
    <row r="119" spans="5:13">
      <c r="E119">
        <v>0.6</v>
      </c>
      <c r="F119">
        <v>8.5</v>
      </c>
      <c r="G119">
        <v>0.3</v>
      </c>
      <c r="H119">
        <v>1</v>
      </c>
      <c r="I119">
        <v>-1</v>
      </c>
      <c r="J119">
        <v>-1</v>
      </c>
      <c r="K119">
        <v>1</v>
      </c>
      <c r="L119">
        <v>10.84</v>
      </c>
      <c r="M119">
        <v>4.16</v>
      </c>
    </row>
    <row r="120" spans="5:13">
      <c r="E120">
        <v>0.3</v>
      </c>
      <c r="F120">
        <v>16.5</v>
      </c>
      <c r="G120">
        <v>0.3</v>
      </c>
      <c r="H120">
        <v>-1</v>
      </c>
      <c r="I120">
        <v>1</v>
      </c>
      <c r="J120">
        <v>-1</v>
      </c>
      <c r="K120">
        <v>1</v>
      </c>
      <c r="L120">
        <v>12.97</v>
      </c>
      <c r="M120">
        <v>2.93</v>
      </c>
    </row>
    <row r="121" spans="5:13">
      <c r="E121">
        <v>0.3</v>
      </c>
      <c r="F121">
        <v>8.5</v>
      </c>
      <c r="G121">
        <v>0.5</v>
      </c>
      <c r="H121">
        <v>-1</v>
      </c>
      <c r="I121">
        <v>-1</v>
      </c>
      <c r="J121">
        <v>1</v>
      </c>
      <c r="K121">
        <v>1</v>
      </c>
      <c r="L121">
        <v>12.08</v>
      </c>
      <c r="M121">
        <v>2.92</v>
      </c>
    </row>
    <row r="122" spans="5:13">
      <c r="E122">
        <v>0.3</v>
      </c>
      <c r="F122">
        <v>12.5</v>
      </c>
      <c r="G122">
        <v>0.4</v>
      </c>
      <c r="H122">
        <v>-1</v>
      </c>
      <c r="I122">
        <v>0</v>
      </c>
      <c r="J122">
        <v>0</v>
      </c>
      <c r="K122">
        <v>1</v>
      </c>
      <c r="L122">
        <v>14.45</v>
      </c>
      <c r="M122">
        <v>0.55</v>
      </c>
    </row>
    <row r="123" spans="5:13">
      <c r="E123">
        <v>0.45</v>
      </c>
      <c r="F123">
        <v>8.5</v>
      </c>
      <c r="G123">
        <v>0.4</v>
      </c>
      <c r="H123">
        <v>0</v>
      </c>
      <c r="I123">
        <v>-1</v>
      </c>
      <c r="J123">
        <v>0</v>
      </c>
      <c r="K123">
        <v>1</v>
      </c>
      <c r="L123">
        <v>12.46</v>
      </c>
      <c r="M123">
        <v>2.54</v>
      </c>
    </row>
    <row r="124" spans="5:13">
      <c r="E124">
        <v>0.45</v>
      </c>
      <c r="F124">
        <v>12.5</v>
      </c>
      <c r="G124">
        <v>0.3</v>
      </c>
      <c r="H124">
        <v>0</v>
      </c>
      <c r="I124">
        <v>0</v>
      </c>
      <c r="J124">
        <v>-1</v>
      </c>
      <c r="K124">
        <v>1</v>
      </c>
      <c r="L124">
        <v>11.58</v>
      </c>
      <c r="M124">
        <v>3.42</v>
      </c>
    </row>
    <row r="125" spans="5:13">
      <c r="E125">
        <v>0.45</v>
      </c>
      <c r="F125">
        <v>12.5</v>
      </c>
      <c r="G125">
        <v>0.4</v>
      </c>
      <c r="H125">
        <v>0</v>
      </c>
      <c r="I125">
        <v>0</v>
      </c>
      <c r="J125">
        <v>0</v>
      </c>
      <c r="K125">
        <v>1</v>
      </c>
      <c r="L125">
        <v>16.33</v>
      </c>
      <c r="M125">
        <v>1.33</v>
      </c>
    </row>
    <row r="126" spans="5:13">
      <c r="E126">
        <v>0.45</v>
      </c>
      <c r="F126">
        <v>12.5</v>
      </c>
      <c r="G126">
        <v>0.5</v>
      </c>
      <c r="H126">
        <v>0</v>
      </c>
      <c r="I126">
        <v>0</v>
      </c>
      <c r="J126">
        <v>1</v>
      </c>
      <c r="K126">
        <v>1</v>
      </c>
      <c r="L126">
        <v>13.39</v>
      </c>
      <c r="M126">
        <v>1.61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zongfan</dc:creator>
  <dcterms:created xsi:type="dcterms:W3CDTF">2021-03-31T16:38:30Z</dcterms:created>
  <dcterms:modified xsi:type="dcterms:W3CDTF">2021-04-08T19:17:10Z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