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57313\Documents\Andes\quinto\InfraComp\Caso2\"/>
    </mc:Choice>
  </mc:AlternateContent>
  <xr:revisionPtr revIDLastSave="0" documentId="13_ncr:1_{3C2948C0-9762-42B0-897D-576D54644311}" xr6:coauthVersionLast="47" xr6:coauthVersionMax="47" xr10:uidLastSave="{00000000-0000-0000-0000-000000000000}"/>
  <bookViews>
    <workbookView xWindow="-120" yWindow="-120" windowWidth="29040" windowHeight="15720" activeTab="1" xr2:uid="{1CCECC94-D4C4-4463-B8A5-9D76550AC37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J49" i="1"/>
  <c r="J48" i="1"/>
  <c r="J47" i="1"/>
  <c r="J46" i="1"/>
  <c r="K49" i="1"/>
  <c r="K48" i="1"/>
  <c r="K47" i="1"/>
  <c r="K46" i="1"/>
  <c r="K43" i="1"/>
  <c r="K42" i="1"/>
  <c r="K41" i="1"/>
  <c r="K40" i="1"/>
  <c r="J43" i="1"/>
  <c r="J42" i="1"/>
  <c r="J41" i="1"/>
  <c r="J40" i="1"/>
  <c r="J34" i="1"/>
  <c r="K35" i="1"/>
  <c r="K36" i="1"/>
  <c r="K37" i="1"/>
  <c r="J35" i="1"/>
  <c r="J36" i="1"/>
  <c r="J37" i="1"/>
  <c r="F31" i="2"/>
  <c r="I32" i="2"/>
  <c r="I33" i="2"/>
  <c r="I34" i="2"/>
  <c r="H32" i="2"/>
  <c r="H33" i="2"/>
  <c r="H34" i="2"/>
  <c r="G32" i="2"/>
  <c r="G33" i="2"/>
  <c r="G34" i="2"/>
  <c r="I31" i="2"/>
  <c r="H31" i="2"/>
  <c r="G31" i="2"/>
  <c r="F32" i="2"/>
  <c r="F33" i="2"/>
  <c r="F34" i="2"/>
</calcChain>
</file>

<file path=xl/sharedStrings.xml><?xml version="1.0" encoding="utf-8"?>
<sst xmlns="http://schemas.openxmlformats.org/spreadsheetml/2006/main" count="110" uniqueCount="25">
  <si>
    <t>Paginas de 16B, matriz 4x4</t>
  </si>
  <si>
    <t>Marcos Asignados</t>
  </si>
  <si>
    <t>Total Referencias</t>
  </si>
  <si>
    <t>Hits</t>
  </si>
  <si>
    <t>Fallas</t>
  </si>
  <si>
    <t>Paginas de 16B, matriz 8x8</t>
  </si>
  <si>
    <t>Paginas de 16B, matriz 16x16</t>
  </si>
  <si>
    <t>Paginas de 16B, matriz 32x32</t>
  </si>
  <si>
    <t>Paginas de 32B, matriz 4x4</t>
  </si>
  <si>
    <t>Paginas de 32B, matriz 8x8</t>
  </si>
  <si>
    <t>Paginas de 32B, matriz 16x16</t>
  </si>
  <si>
    <t>Paginas de 32B, matriz 32x32</t>
  </si>
  <si>
    <t>Paginas de 64B, matriz 4x4</t>
  </si>
  <si>
    <t>Paginas de 64B, matriz 8x8</t>
  </si>
  <si>
    <t>Paginas de 64B, matriz 16x16</t>
  </si>
  <si>
    <t>Paginas de 64B, matriz 32x32</t>
  </si>
  <si>
    <t>4x4</t>
  </si>
  <si>
    <t>8x8</t>
  </si>
  <si>
    <t>16x16</t>
  </si>
  <si>
    <t>32x32</t>
  </si>
  <si>
    <t>4 marcos</t>
  </si>
  <si>
    <t>8 marcos</t>
  </si>
  <si>
    <t>12 marcos</t>
  </si>
  <si>
    <t>16 marcos</t>
  </si>
  <si>
    <t>Porcentaje busquedas exitosas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</si>
</sst>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0" xfId="0" applyFill="1"/>
    <xf numFmtId="0" fontId="0" fillId="0" borderId="2" xfId="0" applyBorder="1"/>
    <xf numFmtId="164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Resultados Busquedas por Tamaño de</a:t>
            </a:r>
            <a:r>
              <a:rPr lang="es-CO" baseline="0"/>
              <a:t> Matriz</a:t>
            </a:r>
          </a:p>
          <a:p>
            <a:pPr>
              <a:defRPr/>
            </a:pPr>
            <a:r>
              <a:rPr lang="es-CO" baseline="0"/>
              <a:t>Tamaño de Página: 16B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Hoja2!$E$31</c:f>
              <c:strCache>
                <c:ptCount val="1"/>
                <c:pt idx="0">
                  <c:v>4 marcos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Hoja2!$F$29:$I$30</c15:sqref>
                  </c15:fullRef>
                  <c15:levelRef>
                    <c15:sqref>Hoja2!$F$29:$I$29</c15:sqref>
                  </c15:levelRef>
                </c:ext>
              </c:extLst>
              <c:f>Hoja2!$F$29:$I$29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Hoja2!$F$31:$I$31</c:f>
              <c:numCache>
                <c:formatCode>0.0%</c:formatCode>
                <c:ptCount val="4"/>
                <c:pt idx="0">
                  <c:v>0.70454545454545459</c:v>
                </c:pt>
                <c:pt idx="1">
                  <c:v>0.67045454545454541</c:v>
                </c:pt>
                <c:pt idx="2">
                  <c:v>0.66193181818181823</c:v>
                </c:pt>
                <c:pt idx="3">
                  <c:v>0.65980113636363635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C-49C0-AA87-85E03F96D105}"/>
            </c:ext>
          </c:extLst>
        </c:ser>
        <c:ser>
          <c:idx val="1"/>
          <c:order val="1"/>
          <c:tx>
            <c:strRef>
              <c:f>Hoja2!$E$32</c:f>
              <c:strCache>
                <c:ptCount val="1"/>
                <c:pt idx="0">
                  <c:v>8 marcos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Hoja2!$F$29:$I$30</c15:sqref>
                  </c15:fullRef>
                  <c15:levelRef>
                    <c15:sqref>Hoja2!$F$29:$I$29</c15:sqref>
                  </c15:levelRef>
                </c:ext>
              </c:extLst>
              <c:f>Hoja2!$F$29:$I$29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Hoja2!$F$32:$I$32</c:f>
              <c:numCache>
                <c:formatCode>0.0%</c:formatCode>
                <c:ptCount val="4"/>
                <c:pt idx="0">
                  <c:v>0.92613636363636365</c:v>
                </c:pt>
                <c:pt idx="1">
                  <c:v>0.93465909090909094</c:v>
                </c:pt>
                <c:pt idx="2">
                  <c:v>0.93678977272727271</c:v>
                </c:pt>
                <c:pt idx="3">
                  <c:v>0.93732244318181823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C-49C0-AA87-85E03F96D105}"/>
            </c:ext>
          </c:extLst>
        </c:ser>
        <c:ser>
          <c:idx val="2"/>
          <c:order val="2"/>
          <c:tx>
            <c:strRef>
              <c:f>Hoja2!$E$33</c:f>
              <c:strCache>
                <c:ptCount val="1"/>
                <c:pt idx="0">
                  <c:v>12 marcos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Hoja2!$F$29:$I$30</c15:sqref>
                  </c15:fullRef>
                  <c15:levelRef>
                    <c15:sqref>Hoja2!$F$29:$I$29</c15:sqref>
                  </c15:levelRef>
                </c:ext>
              </c:extLst>
              <c:f>Hoja2!$F$29:$I$29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Hoja2!$F$33:$I$33</c:f>
              <c:numCache>
                <c:formatCode>0.0%</c:formatCode>
                <c:ptCount val="4"/>
                <c:pt idx="0">
                  <c:v>0.9375</c:v>
                </c:pt>
                <c:pt idx="1">
                  <c:v>0.94318181818181823</c:v>
                </c:pt>
                <c:pt idx="2">
                  <c:v>0.9453125</c:v>
                </c:pt>
                <c:pt idx="3">
                  <c:v>0.94584517045454541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C-49C0-AA87-85E03F96D105}"/>
            </c:ext>
          </c:extLst>
        </c:ser>
        <c:ser>
          <c:idx val="3"/>
          <c:order val="3"/>
          <c:tx>
            <c:strRef>
              <c:f>Hoja2!$E$34</c:f>
              <c:strCache>
                <c:ptCount val="1"/>
                <c:pt idx="0">
                  <c:v>16 marcos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Hoja2!$F$29:$I$30</c15:sqref>
                  </c15:fullRef>
                  <c15:levelRef>
                    <c15:sqref>Hoja2!$F$29:$I$29</c15:sqref>
                  </c15:levelRef>
                </c:ext>
              </c:extLst>
              <c:f>Hoja2!$F$29:$I$29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Hoja2!$F$34:$I$34</c:f>
              <c:numCache>
                <c:formatCode>0.0%</c:formatCode>
                <c:ptCount val="4"/>
                <c:pt idx="0">
                  <c:v>0.9375</c:v>
                </c:pt>
                <c:pt idx="1">
                  <c:v>0.94460227272727271</c:v>
                </c:pt>
                <c:pt idx="2">
                  <c:v>0.94779829545454541</c:v>
                </c:pt>
                <c:pt idx="3">
                  <c:v>0.94859730113636365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C-49C0-AA87-85E03F96D1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0775935"/>
        <c:axId val="1450776415"/>
      </c:barChart>
      <c:catAx>
        <c:axId val="145077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0776415"/>
        <c:crosses val="autoZero"/>
        <c:auto val="1"/>
        <c:lblAlgn val="ctr"/>
        <c:lblOffset val="100"/>
        <c:noMultiLvlLbl val="0"/>
      </c:catAx>
      <c:valAx>
        <c:axId val="14507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077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Resultados Busquedas por Tamaño de Matriz</a:t>
            </a:r>
          </a:p>
          <a:p>
            <a:pPr>
              <a:defRPr/>
            </a:pPr>
            <a:r>
              <a:rPr lang="es-C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Tamaño de Página: 32B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Hoja2!$E$48</c:f>
              <c:strCache>
                <c:ptCount val="1"/>
                <c:pt idx="0">
                  <c:v>4 marcos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Hoja2!$F$46:$I$47</c15:sqref>
                  </c15:fullRef>
                  <c15:levelRef>
                    <c15:sqref>Hoja2!$F$46:$I$46</c15:sqref>
                  </c15:levelRef>
                </c:ext>
              </c:extLst>
              <c:f>Hoja2!$F$46:$I$46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Hoja2!$F$48:$I$48</c:f>
              <c:numCache>
                <c:formatCode>0.0%</c:formatCode>
                <c:ptCount val="4"/>
                <c:pt idx="0">
                  <c:v>0.94899999999999995</c:v>
                </c:pt>
                <c:pt idx="1">
                  <c:v>0.96164772727272729</c:v>
                </c:pt>
                <c:pt idx="2">
                  <c:v>0.96484375</c:v>
                </c:pt>
                <c:pt idx="3">
                  <c:v>0.96564275568181823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1-4E8B-8222-D94D14E90BCA}"/>
            </c:ext>
          </c:extLst>
        </c:ser>
        <c:ser>
          <c:idx val="1"/>
          <c:order val="1"/>
          <c:tx>
            <c:strRef>
              <c:f>Hoja2!$E$49</c:f>
              <c:strCache>
                <c:ptCount val="1"/>
                <c:pt idx="0">
                  <c:v>8 marcos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Hoja2!$F$46:$I$47</c15:sqref>
                  </c15:fullRef>
                  <c15:levelRef>
                    <c15:sqref>Hoja2!$F$46:$I$46</c15:sqref>
                  </c15:levelRef>
                </c:ext>
              </c:extLst>
              <c:f>Hoja2!$F$46:$I$46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Hoja2!$F$49:$I$49</c:f>
              <c:numCache>
                <c:formatCode>0.0%</c:formatCode>
                <c:ptCount val="4"/>
                <c:pt idx="0">
                  <c:v>0.96599999999999997</c:v>
                </c:pt>
                <c:pt idx="1">
                  <c:v>0.97017045454545459</c:v>
                </c:pt>
                <c:pt idx="2">
                  <c:v>0.97265625</c:v>
                </c:pt>
                <c:pt idx="3">
                  <c:v>0.97327769886363635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1-4E8B-8222-D94D14E90BCA}"/>
            </c:ext>
          </c:extLst>
        </c:ser>
        <c:ser>
          <c:idx val="2"/>
          <c:order val="2"/>
          <c:tx>
            <c:strRef>
              <c:f>Hoja2!$E$50</c:f>
              <c:strCache>
                <c:ptCount val="1"/>
                <c:pt idx="0">
                  <c:v>12 marcos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Hoja2!$F$46:$I$47</c15:sqref>
                  </c15:fullRef>
                  <c15:levelRef>
                    <c15:sqref>Hoja2!$F$46:$I$46</c15:sqref>
                  </c15:levelRef>
                </c:ext>
              </c:extLst>
              <c:f>Hoja2!$F$46:$I$46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Hoja2!$F$50:$I$50</c:f>
              <c:numCache>
                <c:formatCode>0.0%</c:formatCode>
                <c:ptCount val="4"/>
                <c:pt idx="0">
                  <c:v>0.96599999999999997</c:v>
                </c:pt>
                <c:pt idx="1">
                  <c:v>0.97159090909090906</c:v>
                </c:pt>
                <c:pt idx="2">
                  <c:v>0.97407670454545459</c:v>
                </c:pt>
                <c:pt idx="3">
                  <c:v>0.97478693181818177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1-4E8B-8222-D94D14E90BCA}"/>
            </c:ext>
          </c:extLst>
        </c:ser>
        <c:ser>
          <c:idx val="3"/>
          <c:order val="3"/>
          <c:tx>
            <c:strRef>
              <c:f>Hoja2!$E$51</c:f>
              <c:strCache>
                <c:ptCount val="1"/>
                <c:pt idx="0">
                  <c:v>16 marcos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Hoja2!$F$46:$I$47</c15:sqref>
                  </c15:fullRef>
                  <c15:levelRef>
                    <c15:sqref>Hoja2!$F$46:$I$46</c15:sqref>
                  </c15:levelRef>
                </c:ext>
              </c:extLst>
              <c:f>Hoja2!$F$46:$I$46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Hoja2!$F$51:$I$51</c:f>
              <c:numCache>
                <c:formatCode>0.0%</c:formatCode>
                <c:ptCount val="4"/>
                <c:pt idx="0">
                  <c:v>0.96599999999999997</c:v>
                </c:pt>
                <c:pt idx="1">
                  <c:v>0.97159090909090906</c:v>
                </c:pt>
                <c:pt idx="2">
                  <c:v>0.97478693181818177</c:v>
                </c:pt>
                <c:pt idx="3">
                  <c:v>0.97540838068181823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91-4E8B-8222-D94D14E90B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1034991"/>
        <c:axId val="2091012431"/>
      </c:barChart>
      <c:catAx>
        <c:axId val="209103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012431"/>
        <c:crosses val="autoZero"/>
        <c:auto val="1"/>
        <c:lblAlgn val="ctr"/>
        <c:lblOffset val="100"/>
        <c:noMultiLvlLbl val="0"/>
      </c:catAx>
      <c:valAx>
        <c:axId val="209101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03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14</xdr:row>
      <xdr:rowOff>0</xdr:rowOff>
    </xdr:from>
    <xdr:to>
      <xdr:col>28</xdr:col>
      <xdr:colOff>247075</xdr:colOff>
      <xdr:row>30</xdr:row>
      <xdr:rowOff>184671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70B21C-6E64-4B37-8125-47D36F136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0" y="2667000"/>
          <a:ext cx="4819075" cy="3232671"/>
        </a:xfrm>
        <a:prstGeom prst="rect">
          <a:avLst/>
        </a:prstGeom>
      </xdr:spPr>
    </xdr:pic>
    <xdr:clientData/>
  </xdr:twoCellAnchor>
  <xdr:twoCellAnchor>
    <xdr:from>
      <xdr:col>10</xdr:col>
      <xdr:colOff>704850</xdr:colOff>
      <xdr:row>20</xdr:row>
      <xdr:rowOff>180975</xdr:rowOff>
    </xdr:from>
    <xdr:to>
      <xdr:col>21</xdr:col>
      <xdr:colOff>609599</xdr:colOff>
      <xdr:row>37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64929E3-1CFC-9299-56EB-6F7BD3C56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38</xdr:row>
      <xdr:rowOff>14286</xdr:rowOff>
    </xdr:from>
    <xdr:to>
      <xdr:col>21</xdr:col>
      <xdr:colOff>685800</xdr:colOff>
      <xdr:row>57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F32917-9146-EEB7-EA5A-3182C9279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7634-321C-4856-9F6C-FE8F01E37D20}">
  <dimension ref="A26:X92"/>
  <sheetViews>
    <sheetView topLeftCell="A24" zoomScale="134" workbookViewId="0">
      <selection activeCell="L44" sqref="L44:O44"/>
    </sheetView>
  </sheetViews>
  <sheetFormatPr baseColWidth="10" defaultRowHeight="15" x14ac:dyDescent="0.25"/>
  <cols>
    <col min="2" max="2" width="16.7109375" customWidth="1"/>
    <col min="3" max="3" width="16.85546875" customWidth="1"/>
    <col min="7" max="7" width="16.42578125" customWidth="1"/>
    <col min="8" max="8" width="16.85546875" customWidth="1"/>
    <col min="12" max="12" width="17" customWidth="1"/>
    <col min="13" max="13" width="15.5703125" customWidth="1"/>
  </cols>
  <sheetData>
    <row r="26" spans="2:15" x14ac:dyDescent="0.25">
      <c r="B26" s="11" t="s">
        <v>0</v>
      </c>
      <c r="C26" s="12"/>
      <c r="D26" s="12"/>
      <c r="E26" s="13"/>
      <c r="G26" s="10" t="s">
        <v>8</v>
      </c>
      <c r="H26" s="10"/>
      <c r="I26" s="10"/>
      <c r="J26" s="10"/>
      <c r="L26" s="10" t="s">
        <v>12</v>
      </c>
      <c r="M26" s="10"/>
      <c r="N26" s="10"/>
      <c r="O26" s="10"/>
    </row>
    <row r="27" spans="2:15" x14ac:dyDescent="0.25">
      <c r="B27" s="3" t="s">
        <v>1</v>
      </c>
      <c r="C27" s="3" t="s">
        <v>2</v>
      </c>
      <c r="D27" s="3" t="s">
        <v>3</v>
      </c>
      <c r="E27" s="3" t="s">
        <v>4</v>
      </c>
      <c r="G27" s="3" t="s">
        <v>1</v>
      </c>
      <c r="H27" s="3" t="s">
        <v>2</v>
      </c>
      <c r="I27" s="3" t="s">
        <v>3</v>
      </c>
      <c r="J27" s="3" t="s">
        <v>4</v>
      </c>
      <c r="L27" s="3" t="s">
        <v>1</v>
      </c>
      <c r="M27" s="3" t="s">
        <v>2</v>
      </c>
      <c r="N27" s="3" t="s">
        <v>3</v>
      </c>
      <c r="O27" s="3" t="s">
        <v>4</v>
      </c>
    </row>
    <row r="28" spans="2:15" x14ac:dyDescent="0.25">
      <c r="B28" s="3">
        <v>4</v>
      </c>
      <c r="C28" s="3">
        <v>176</v>
      </c>
      <c r="D28" s="3">
        <v>124</v>
      </c>
      <c r="E28" s="3">
        <v>52</v>
      </c>
      <c r="G28" s="3">
        <v>4</v>
      </c>
      <c r="H28" s="3">
        <v>176</v>
      </c>
      <c r="I28" s="3">
        <v>167</v>
      </c>
      <c r="J28" s="3">
        <v>9</v>
      </c>
      <c r="K28" s="6">
        <v>0.94899999999999995</v>
      </c>
      <c r="L28" s="3">
        <v>4</v>
      </c>
      <c r="M28" s="3"/>
      <c r="N28" s="3"/>
      <c r="O28" s="3"/>
    </row>
    <row r="29" spans="2:15" x14ac:dyDescent="0.25">
      <c r="B29" s="3">
        <v>8</v>
      </c>
      <c r="C29">
        <v>176</v>
      </c>
      <c r="D29" s="3">
        <v>163</v>
      </c>
      <c r="E29" s="3">
        <v>13</v>
      </c>
      <c r="G29" s="3">
        <v>8</v>
      </c>
      <c r="H29" s="5">
        <v>176</v>
      </c>
      <c r="I29" s="3">
        <v>170</v>
      </c>
      <c r="J29" s="3">
        <v>6</v>
      </c>
      <c r="K29" s="6">
        <v>0.96599999999999997</v>
      </c>
      <c r="L29" s="3">
        <v>8</v>
      </c>
      <c r="N29" s="3"/>
      <c r="O29" s="3"/>
    </row>
    <row r="30" spans="2:15" x14ac:dyDescent="0.25">
      <c r="B30" s="3">
        <v>12</v>
      </c>
      <c r="C30" s="3">
        <v>176</v>
      </c>
      <c r="D30" s="3">
        <v>165</v>
      </c>
      <c r="E30" s="3">
        <v>11</v>
      </c>
      <c r="G30" s="3">
        <v>12</v>
      </c>
      <c r="H30" s="3">
        <v>176</v>
      </c>
      <c r="I30" s="3">
        <v>170</v>
      </c>
      <c r="J30" s="3">
        <v>6</v>
      </c>
      <c r="K30" s="6">
        <v>0.96599999999999997</v>
      </c>
      <c r="L30" s="3">
        <v>12</v>
      </c>
      <c r="M30" s="3"/>
      <c r="N30" s="3"/>
      <c r="O30" s="3"/>
    </row>
    <row r="31" spans="2:15" x14ac:dyDescent="0.25">
      <c r="B31" s="3">
        <v>16</v>
      </c>
      <c r="C31" s="3">
        <v>176</v>
      </c>
      <c r="D31" s="3">
        <v>165</v>
      </c>
      <c r="E31" s="3">
        <v>11</v>
      </c>
      <c r="G31" s="3">
        <v>16</v>
      </c>
      <c r="H31" s="3">
        <v>176</v>
      </c>
      <c r="I31" s="3">
        <v>170</v>
      </c>
      <c r="J31" s="3">
        <v>6</v>
      </c>
      <c r="K31" s="6">
        <v>0.96599999999999997</v>
      </c>
      <c r="L31" s="3">
        <v>16</v>
      </c>
      <c r="M31" s="3"/>
      <c r="N31" s="3"/>
      <c r="O31" s="3"/>
    </row>
    <row r="32" spans="2:15" x14ac:dyDescent="0.25">
      <c r="B32" s="2" t="s">
        <v>5</v>
      </c>
      <c r="C32" s="2"/>
      <c r="D32" s="2"/>
      <c r="E32" s="2"/>
      <c r="G32" s="10" t="s">
        <v>9</v>
      </c>
      <c r="H32" s="10"/>
      <c r="I32" s="10"/>
      <c r="J32" s="10"/>
      <c r="K32" s="6"/>
      <c r="L32" s="10" t="s">
        <v>13</v>
      </c>
      <c r="M32" s="10"/>
      <c r="N32" s="10"/>
      <c r="O32" s="10"/>
    </row>
    <row r="33" spans="2:15" x14ac:dyDescent="0.25">
      <c r="B33" s="3" t="s">
        <v>1</v>
      </c>
      <c r="C33" s="3" t="s">
        <v>2</v>
      </c>
      <c r="D33" s="3" t="s">
        <v>3</v>
      </c>
      <c r="E33" s="3" t="s">
        <v>4</v>
      </c>
      <c r="G33" s="3" t="s">
        <v>1</v>
      </c>
      <c r="H33" s="3" t="s">
        <v>2</v>
      </c>
      <c r="I33" s="3" t="s">
        <v>3</v>
      </c>
      <c r="J33" s="3" t="s">
        <v>4</v>
      </c>
      <c r="K33" s="6"/>
      <c r="L33" s="3" t="s">
        <v>1</v>
      </c>
      <c r="M33" s="3" t="s">
        <v>2</v>
      </c>
      <c r="N33" s="3" t="s">
        <v>3</v>
      </c>
      <c r="O33" s="3" t="s">
        <v>4</v>
      </c>
    </row>
    <row r="34" spans="2:15" x14ac:dyDescent="0.25">
      <c r="B34" s="3">
        <v>4</v>
      </c>
      <c r="C34" s="3">
        <v>704</v>
      </c>
      <c r="D34" s="3">
        <v>472</v>
      </c>
      <c r="E34" s="3">
        <v>232</v>
      </c>
      <c r="G34" s="3">
        <v>4</v>
      </c>
      <c r="H34" s="3">
        <v>704</v>
      </c>
      <c r="I34" s="3">
        <v>677</v>
      </c>
      <c r="J34" s="3">
        <f>H34-I34</f>
        <v>27</v>
      </c>
      <c r="K34" s="6">
        <f>I34/H34</f>
        <v>0.96164772727272729</v>
      </c>
      <c r="L34" s="3">
        <v>4</v>
      </c>
      <c r="M34" s="3"/>
      <c r="N34" s="3"/>
      <c r="O34" s="3"/>
    </row>
    <row r="35" spans="2:15" x14ac:dyDescent="0.25">
      <c r="B35" s="3">
        <v>8</v>
      </c>
      <c r="C35" s="5">
        <v>704</v>
      </c>
      <c r="D35" s="3">
        <v>658</v>
      </c>
      <c r="E35" s="3">
        <v>46</v>
      </c>
      <c r="G35" s="3">
        <v>8</v>
      </c>
      <c r="H35" s="5">
        <v>704</v>
      </c>
      <c r="I35" s="3">
        <v>683</v>
      </c>
      <c r="J35" s="3">
        <f t="shared" ref="J35:J37" si="0">H35-I35</f>
        <v>21</v>
      </c>
      <c r="K35" s="6">
        <f t="shared" ref="K35:K37" si="1">I35/H35</f>
        <v>0.97017045454545459</v>
      </c>
      <c r="L35" s="3">
        <v>8</v>
      </c>
      <c r="N35" s="3"/>
      <c r="O35" s="3"/>
    </row>
    <row r="36" spans="2:15" x14ac:dyDescent="0.25">
      <c r="B36" s="3">
        <v>12</v>
      </c>
      <c r="C36" s="3">
        <v>704</v>
      </c>
      <c r="D36" s="3">
        <v>664</v>
      </c>
      <c r="E36" s="3">
        <v>40</v>
      </c>
      <c r="G36" s="3">
        <v>12</v>
      </c>
      <c r="H36" s="3">
        <v>704</v>
      </c>
      <c r="I36" s="3">
        <v>684</v>
      </c>
      <c r="J36" s="3">
        <f t="shared" si="0"/>
        <v>20</v>
      </c>
      <c r="K36" s="6">
        <f t="shared" si="1"/>
        <v>0.97159090909090906</v>
      </c>
      <c r="L36" s="3">
        <v>12</v>
      </c>
      <c r="M36" s="3"/>
      <c r="N36" s="3"/>
      <c r="O36" s="3"/>
    </row>
    <row r="37" spans="2:15" x14ac:dyDescent="0.25">
      <c r="B37" s="3">
        <v>16</v>
      </c>
      <c r="C37" s="3">
        <v>704</v>
      </c>
      <c r="D37" s="3">
        <v>665</v>
      </c>
      <c r="E37" s="3">
        <v>39</v>
      </c>
      <c r="G37" s="3">
        <v>16</v>
      </c>
      <c r="H37" s="3">
        <v>704</v>
      </c>
      <c r="I37" s="3">
        <v>684</v>
      </c>
      <c r="J37" s="3">
        <f t="shared" si="0"/>
        <v>20</v>
      </c>
      <c r="K37" s="6">
        <f t="shared" si="1"/>
        <v>0.97159090909090906</v>
      </c>
      <c r="L37" s="3">
        <v>16</v>
      </c>
      <c r="M37" s="3"/>
      <c r="N37" s="3"/>
      <c r="O37" s="3"/>
    </row>
    <row r="38" spans="2:15" x14ac:dyDescent="0.25">
      <c r="B38" s="2" t="s">
        <v>6</v>
      </c>
      <c r="C38" s="2"/>
      <c r="D38" s="2"/>
      <c r="E38" s="2"/>
      <c r="G38" s="10" t="s">
        <v>10</v>
      </c>
      <c r="H38" s="10"/>
      <c r="I38" s="10"/>
      <c r="J38" s="10"/>
      <c r="K38" s="6"/>
      <c r="L38" s="10" t="s">
        <v>14</v>
      </c>
      <c r="M38" s="10"/>
      <c r="N38" s="10"/>
      <c r="O38" s="10"/>
    </row>
    <row r="39" spans="2:15" x14ac:dyDescent="0.25">
      <c r="B39" s="3" t="s">
        <v>1</v>
      </c>
      <c r="C39" s="3" t="s">
        <v>2</v>
      </c>
      <c r="D39" s="3" t="s">
        <v>3</v>
      </c>
      <c r="E39" s="3" t="s">
        <v>4</v>
      </c>
      <c r="G39" s="3" t="s">
        <v>1</v>
      </c>
      <c r="H39" s="3" t="s">
        <v>2</v>
      </c>
      <c r="I39" s="3" t="s">
        <v>3</v>
      </c>
      <c r="J39" s="3" t="s">
        <v>4</v>
      </c>
      <c r="K39" s="6"/>
      <c r="L39" s="3" t="s">
        <v>1</v>
      </c>
      <c r="M39" s="3" t="s">
        <v>2</v>
      </c>
      <c r="N39" s="3" t="s">
        <v>3</v>
      </c>
      <c r="O39" s="3" t="s">
        <v>4</v>
      </c>
    </row>
    <row r="40" spans="2:15" x14ac:dyDescent="0.25">
      <c r="B40" s="3">
        <v>4</v>
      </c>
      <c r="C40" s="3">
        <v>2816</v>
      </c>
      <c r="D40" s="3">
        <v>1864</v>
      </c>
      <c r="E40" s="3">
        <v>952</v>
      </c>
      <c r="G40" s="3">
        <v>4</v>
      </c>
      <c r="H40" s="3">
        <v>2816</v>
      </c>
      <c r="I40" s="3">
        <v>2717</v>
      </c>
      <c r="J40" s="3">
        <f>H40-I40</f>
        <v>99</v>
      </c>
      <c r="K40" s="6">
        <f>I40/H40</f>
        <v>0.96484375</v>
      </c>
      <c r="L40" s="3">
        <v>4</v>
      </c>
      <c r="M40" s="3"/>
      <c r="N40" s="3"/>
      <c r="O40" s="3"/>
    </row>
    <row r="41" spans="2:15" x14ac:dyDescent="0.25">
      <c r="B41" s="3">
        <v>8</v>
      </c>
      <c r="C41" s="5">
        <v>2816</v>
      </c>
      <c r="D41" s="3">
        <v>2638</v>
      </c>
      <c r="E41" s="3">
        <v>178</v>
      </c>
      <c r="G41" s="3">
        <v>8</v>
      </c>
      <c r="H41" s="5">
        <v>2816</v>
      </c>
      <c r="I41" s="3">
        <v>2739</v>
      </c>
      <c r="J41" s="3">
        <f t="shared" ref="J41:J43" si="2">H41-I41</f>
        <v>77</v>
      </c>
      <c r="K41" s="6">
        <f t="shared" ref="K41:K43" si="3">I41/H41</f>
        <v>0.97265625</v>
      </c>
      <c r="L41" s="3">
        <v>8</v>
      </c>
      <c r="N41" s="3"/>
      <c r="O41" s="3"/>
    </row>
    <row r="42" spans="2:15" x14ac:dyDescent="0.25">
      <c r="B42" s="3">
        <v>12</v>
      </c>
      <c r="C42" s="3">
        <v>2816</v>
      </c>
      <c r="D42" s="3">
        <v>2662</v>
      </c>
      <c r="E42" s="3">
        <v>154</v>
      </c>
      <c r="G42" s="3">
        <v>12</v>
      </c>
      <c r="H42" s="3">
        <v>2816</v>
      </c>
      <c r="I42" s="3">
        <v>2743</v>
      </c>
      <c r="J42" s="3">
        <f t="shared" si="2"/>
        <v>73</v>
      </c>
      <c r="K42" s="6">
        <f t="shared" si="3"/>
        <v>0.97407670454545459</v>
      </c>
      <c r="L42" s="3">
        <v>12</v>
      </c>
      <c r="M42" s="3"/>
      <c r="N42" s="3"/>
      <c r="O42" s="3"/>
    </row>
    <row r="43" spans="2:15" x14ac:dyDescent="0.25">
      <c r="B43" s="3">
        <v>16</v>
      </c>
      <c r="C43" s="3">
        <v>2816</v>
      </c>
      <c r="D43" s="3">
        <v>2669</v>
      </c>
      <c r="E43" s="3">
        <v>147</v>
      </c>
      <c r="G43" s="3">
        <v>16</v>
      </c>
      <c r="H43" s="3">
        <v>2816</v>
      </c>
      <c r="I43" s="3">
        <v>2745</v>
      </c>
      <c r="J43" s="3">
        <f t="shared" si="2"/>
        <v>71</v>
      </c>
      <c r="K43" s="6">
        <f t="shared" si="3"/>
        <v>0.97478693181818177</v>
      </c>
      <c r="L43" s="3">
        <v>16</v>
      </c>
      <c r="M43" s="3"/>
      <c r="N43" s="3"/>
      <c r="O43" s="3"/>
    </row>
    <row r="44" spans="2:15" x14ac:dyDescent="0.25">
      <c r="B44" s="2" t="s">
        <v>7</v>
      </c>
      <c r="C44" s="2"/>
      <c r="D44" s="2"/>
      <c r="E44" s="2"/>
      <c r="G44" s="10" t="s">
        <v>11</v>
      </c>
      <c r="H44" s="10"/>
      <c r="I44" s="10"/>
      <c r="J44" s="10"/>
      <c r="K44" s="6"/>
      <c r="L44" s="10" t="s">
        <v>15</v>
      </c>
      <c r="M44" s="10"/>
      <c r="N44" s="10"/>
      <c r="O44" s="10"/>
    </row>
    <row r="45" spans="2:15" x14ac:dyDescent="0.25">
      <c r="B45" s="3" t="s">
        <v>1</v>
      </c>
      <c r="C45" s="3" t="s">
        <v>2</v>
      </c>
      <c r="D45" s="3" t="s">
        <v>3</v>
      </c>
      <c r="E45" s="3" t="s">
        <v>4</v>
      </c>
      <c r="G45" s="3" t="s">
        <v>1</v>
      </c>
      <c r="H45" s="3" t="s">
        <v>2</v>
      </c>
      <c r="I45" s="3" t="s">
        <v>3</v>
      </c>
      <c r="J45" s="3" t="s">
        <v>4</v>
      </c>
      <c r="K45" s="6"/>
      <c r="L45" s="3" t="s">
        <v>1</v>
      </c>
      <c r="M45" s="3" t="s">
        <v>2</v>
      </c>
      <c r="N45" s="3" t="s">
        <v>3</v>
      </c>
      <c r="O45" s="3" t="s">
        <v>4</v>
      </c>
    </row>
    <row r="46" spans="2:15" x14ac:dyDescent="0.25">
      <c r="B46" s="3">
        <v>4</v>
      </c>
      <c r="C46" s="3">
        <v>11264</v>
      </c>
      <c r="D46" s="3">
        <v>7432</v>
      </c>
      <c r="E46" s="3">
        <v>3832</v>
      </c>
      <c r="G46" s="3">
        <v>4</v>
      </c>
      <c r="H46" s="3">
        <v>11264</v>
      </c>
      <c r="I46" s="3">
        <v>10877</v>
      </c>
      <c r="J46" s="3">
        <f>H46-I46</f>
        <v>387</v>
      </c>
      <c r="K46" s="6">
        <f>I46/H46</f>
        <v>0.96564275568181823</v>
      </c>
      <c r="L46" s="3">
        <v>4</v>
      </c>
      <c r="M46" s="3"/>
      <c r="N46" s="3"/>
      <c r="O46" s="3"/>
    </row>
    <row r="47" spans="2:15" x14ac:dyDescent="0.25">
      <c r="B47" s="3">
        <v>8</v>
      </c>
      <c r="C47" s="5">
        <v>11264</v>
      </c>
      <c r="D47" s="3">
        <v>10558</v>
      </c>
      <c r="E47" s="3">
        <v>706</v>
      </c>
      <c r="G47" s="3">
        <v>8</v>
      </c>
      <c r="H47" s="3">
        <v>11264</v>
      </c>
      <c r="I47" s="3">
        <v>10963</v>
      </c>
      <c r="J47" s="3">
        <f t="shared" ref="J47:J49" si="4">H47-I47</f>
        <v>301</v>
      </c>
      <c r="K47" s="6">
        <f t="shared" ref="K47:K49" si="5">I47/H47</f>
        <v>0.97327769886363635</v>
      </c>
      <c r="L47" s="3">
        <v>8</v>
      </c>
      <c r="N47" s="3"/>
      <c r="O47" s="3"/>
    </row>
    <row r="48" spans="2:15" x14ac:dyDescent="0.25">
      <c r="B48" s="3">
        <v>12</v>
      </c>
      <c r="C48" s="3">
        <v>11264</v>
      </c>
      <c r="D48" s="3">
        <v>10654</v>
      </c>
      <c r="E48" s="3">
        <v>610</v>
      </c>
      <c r="G48" s="3">
        <v>12</v>
      </c>
      <c r="H48" s="3">
        <v>11264</v>
      </c>
      <c r="I48" s="3">
        <v>10980</v>
      </c>
      <c r="J48" s="3">
        <f t="shared" si="4"/>
        <v>284</v>
      </c>
      <c r="K48" s="6">
        <f t="shared" si="5"/>
        <v>0.97478693181818177</v>
      </c>
      <c r="L48" s="3">
        <v>12</v>
      </c>
      <c r="M48" s="3"/>
      <c r="N48" s="3"/>
      <c r="O48" s="3"/>
    </row>
    <row r="49" spans="1:24" x14ac:dyDescent="0.25">
      <c r="B49" s="3">
        <v>16</v>
      </c>
      <c r="C49" s="3">
        <v>11264</v>
      </c>
      <c r="D49" s="3">
        <v>10685</v>
      </c>
      <c r="E49" s="3">
        <v>579</v>
      </c>
      <c r="G49" s="3">
        <v>16</v>
      </c>
      <c r="H49" s="3">
        <v>11264</v>
      </c>
      <c r="I49" s="3">
        <v>10987</v>
      </c>
      <c r="J49" s="3">
        <f t="shared" si="4"/>
        <v>277</v>
      </c>
      <c r="K49" s="6">
        <f t="shared" si="5"/>
        <v>0.97540838068181823</v>
      </c>
      <c r="L49" s="3">
        <v>16</v>
      </c>
      <c r="M49" s="3"/>
      <c r="N49" s="3"/>
      <c r="O49" s="3"/>
    </row>
    <row r="50" spans="1:24" x14ac:dyDescent="0.25">
      <c r="A50" s="4"/>
      <c r="B50" s="14"/>
      <c r="C50" s="14"/>
      <c r="D50" s="14"/>
      <c r="E50" s="1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5">
      <c r="A56" s="4"/>
      <c r="B56" s="14"/>
      <c r="C56" s="14"/>
      <c r="D56" s="14"/>
      <c r="E56" s="1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5">
      <c r="A62" s="4"/>
      <c r="B62" s="14"/>
      <c r="C62" s="14"/>
      <c r="D62" s="14"/>
      <c r="E62" s="1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</sheetData>
  <mergeCells count="12">
    <mergeCell ref="B62:E62"/>
    <mergeCell ref="G26:J26"/>
    <mergeCell ref="G32:J32"/>
    <mergeCell ref="G38:J38"/>
    <mergeCell ref="G44:J44"/>
    <mergeCell ref="B50:E50"/>
    <mergeCell ref="B56:E56"/>
    <mergeCell ref="L26:O26"/>
    <mergeCell ref="L32:O32"/>
    <mergeCell ref="L38:O38"/>
    <mergeCell ref="L44:O44"/>
    <mergeCell ref="B26:E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3931-7EFA-4E38-B27E-066D858EEC82}">
  <dimension ref="E9:T51"/>
  <sheetViews>
    <sheetView tabSelected="1" topLeftCell="C22" workbookViewId="0">
      <selection activeCell="D41" sqref="D41"/>
    </sheetView>
  </sheetViews>
  <sheetFormatPr baseColWidth="10" defaultRowHeight="15" x14ac:dyDescent="0.25"/>
  <sheetData>
    <row r="9" spans="5:20" x14ac:dyDescent="0.25">
      <c r="E9" s="15" t="s">
        <v>16</v>
      </c>
      <c r="F9" s="15"/>
      <c r="G9" s="15"/>
      <c r="H9" s="15"/>
      <c r="I9" s="15" t="s">
        <v>17</v>
      </c>
      <c r="J9" s="15"/>
      <c r="K9" s="15"/>
      <c r="L9" s="15"/>
      <c r="M9" s="15" t="s">
        <v>18</v>
      </c>
      <c r="N9" s="15"/>
      <c r="O9" s="15"/>
      <c r="P9" s="15"/>
      <c r="Q9" s="15" t="s">
        <v>19</v>
      </c>
      <c r="R9" s="15"/>
      <c r="S9" s="15"/>
      <c r="T9" s="15"/>
    </row>
    <row r="10" spans="5:20" x14ac:dyDescent="0.25">
      <c r="E10" s="3" t="s">
        <v>1</v>
      </c>
      <c r="F10" s="3" t="s">
        <v>2</v>
      </c>
      <c r="G10" s="3" t="s">
        <v>3</v>
      </c>
      <c r="H10" s="3" t="s">
        <v>4</v>
      </c>
      <c r="I10" s="3" t="s">
        <v>1</v>
      </c>
      <c r="J10" s="3" t="s">
        <v>2</v>
      </c>
      <c r="K10" s="3" t="s">
        <v>3</v>
      </c>
      <c r="L10" s="3" t="s">
        <v>4</v>
      </c>
      <c r="M10" s="3" t="s">
        <v>1</v>
      </c>
      <c r="N10" s="3" t="s">
        <v>2</v>
      </c>
      <c r="O10" s="3" t="s">
        <v>3</v>
      </c>
      <c r="P10" s="3" t="s">
        <v>4</v>
      </c>
      <c r="Q10" s="3" t="s">
        <v>1</v>
      </c>
      <c r="R10" s="3" t="s">
        <v>2</v>
      </c>
      <c r="S10" s="3" t="s">
        <v>3</v>
      </c>
      <c r="T10" s="3" t="s">
        <v>4</v>
      </c>
    </row>
    <row r="11" spans="5:20" x14ac:dyDescent="0.25">
      <c r="E11" s="3" t="s">
        <v>20</v>
      </c>
      <c r="F11" s="3">
        <v>176</v>
      </c>
      <c r="G11" s="3">
        <v>124</v>
      </c>
      <c r="H11" s="3">
        <v>52</v>
      </c>
      <c r="I11" s="3">
        <v>4</v>
      </c>
      <c r="J11" s="3">
        <v>704</v>
      </c>
      <c r="K11" s="3">
        <v>472</v>
      </c>
      <c r="L11" s="3">
        <v>232</v>
      </c>
      <c r="M11" s="3">
        <v>4</v>
      </c>
      <c r="N11" s="3">
        <v>2816</v>
      </c>
      <c r="O11" s="3">
        <v>1864</v>
      </c>
      <c r="P11" s="3">
        <v>952</v>
      </c>
      <c r="Q11" s="3">
        <v>4</v>
      </c>
      <c r="R11" s="3">
        <v>11264</v>
      </c>
      <c r="S11" s="3">
        <v>7432</v>
      </c>
      <c r="T11" s="3">
        <v>3832</v>
      </c>
    </row>
    <row r="12" spans="5:20" x14ac:dyDescent="0.25">
      <c r="E12" s="3" t="s">
        <v>21</v>
      </c>
      <c r="F12">
        <v>176</v>
      </c>
      <c r="G12" s="3">
        <v>163</v>
      </c>
      <c r="H12" s="3">
        <v>13</v>
      </c>
      <c r="I12" s="3">
        <v>8</v>
      </c>
      <c r="J12" s="5">
        <v>704</v>
      </c>
      <c r="K12" s="3">
        <v>658</v>
      </c>
      <c r="L12" s="3">
        <v>46</v>
      </c>
      <c r="M12" s="3">
        <v>8</v>
      </c>
      <c r="N12" s="5">
        <v>2816</v>
      </c>
      <c r="O12" s="3">
        <v>2638</v>
      </c>
      <c r="P12" s="3">
        <v>178</v>
      </c>
      <c r="Q12" s="3">
        <v>8</v>
      </c>
      <c r="R12" s="5">
        <v>11264</v>
      </c>
      <c r="S12" s="3">
        <v>10558</v>
      </c>
      <c r="T12" s="3">
        <v>706</v>
      </c>
    </row>
    <row r="13" spans="5:20" x14ac:dyDescent="0.25">
      <c r="E13" s="3" t="s">
        <v>22</v>
      </c>
      <c r="F13" s="3">
        <v>176</v>
      </c>
      <c r="G13" s="3">
        <v>165</v>
      </c>
      <c r="H13" s="3">
        <v>11</v>
      </c>
      <c r="I13" s="3">
        <v>12</v>
      </c>
      <c r="J13" s="3">
        <v>704</v>
      </c>
      <c r="K13" s="3">
        <v>664</v>
      </c>
      <c r="L13" s="3">
        <v>40</v>
      </c>
      <c r="M13" s="3">
        <v>12</v>
      </c>
      <c r="N13" s="3">
        <v>2816</v>
      </c>
      <c r="O13" s="3">
        <v>2662</v>
      </c>
      <c r="P13" s="3">
        <v>154</v>
      </c>
      <c r="Q13" s="3">
        <v>12</v>
      </c>
      <c r="R13" s="3">
        <v>11264</v>
      </c>
      <c r="S13" s="3">
        <v>10654</v>
      </c>
      <c r="T13" s="3">
        <v>610</v>
      </c>
    </row>
    <row r="14" spans="5:20" x14ac:dyDescent="0.25">
      <c r="E14" s="3" t="s">
        <v>23</v>
      </c>
      <c r="F14" s="3">
        <v>176</v>
      </c>
      <c r="G14" s="3">
        <v>165</v>
      </c>
      <c r="H14" s="3">
        <v>11</v>
      </c>
      <c r="I14" s="3">
        <v>16</v>
      </c>
      <c r="J14" s="3">
        <v>704</v>
      </c>
      <c r="K14" s="3">
        <v>665</v>
      </c>
      <c r="L14" s="3">
        <v>39</v>
      </c>
      <c r="M14" s="3">
        <v>16</v>
      </c>
      <c r="N14" s="3">
        <v>2816</v>
      </c>
      <c r="O14" s="3">
        <v>2669</v>
      </c>
      <c r="P14" s="3">
        <v>147</v>
      </c>
      <c r="Q14" s="3">
        <v>16</v>
      </c>
      <c r="R14" s="3">
        <v>11264</v>
      </c>
      <c r="S14" s="3">
        <v>10685</v>
      </c>
      <c r="T14" s="3">
        <v>579</v>
      </c>
    </row>
    <row r="19" spans="5:12" x14ac:dyDescent="0.25">
      <c r="E19" s="16"/>
      <c r="F19" s="16"/>
      <c r="G19" s="16"/>
      <c r="H19" s="16"/>
      <c r="I19" s="16"/>
      <c r="J19" s="16"/>
      <c r="K19" s="16"/>
      <c r="L19" s="16"/>
    </row>
    <row r="21" spans="5:12" x14ac:dyDescent="0.25">
      <c r="F21" s="7"/>
      <c r="G21" s="8"/>
      <c r="H21" s="7"/>
      <c r="I21" s="8"/>
      <c r="J21" s="7"/>
      <c r="K21" s="8"/>
      <c r="L21" s="7"/>
    </row>
    <row r="22" spans="5:12" x14ac:dyDescent="0.25">
      <c r="E22" s="1"/>
      <c r="F22" s="7"/>
      <c r="G22" s="9"/>
      <c r="H22" s="7"/>
      <c r="I22" s="9"/>
      <c r="J22" s="7"/>
      <c r="K22" s="9"/>
      <c r="L22" s="7"/>
    </row>
    <row r="23" spans="5:12" x14ac:dyDescent="0.25">
      <c r="F23" s="7"/>
      <c r="G23" s="8"/>
      <c r="H23" s="7"/>
      <c r="I23" s="8"/>
      <c r="J23" s="7"/>
      <c r="K23" s="8"/>
      <c r="L23" s="7"/>
    </row>
    <row r="24" spans="5:12" x14ac:dyDescent="0.25">
      <c r="F24" s="7"/>
      <c r="G24" s="8"/>
      <c r="H24" s="7"/>
      <c r="I24" s="8"/>
      <c r="J24" s="7"/>
      <c r="K24" s="8"/>
      <c r="L24" s="7"/>
    </row>
    <row r="29" spans="5:12" x14ac:dyDescent="0.25">
      <c r="F29" t="s">
        <v>16</v>
      </c>
      <c r="G29" t="s">
        <v>17</v>
      </c>
      <c r="H29" t="s">
        <v>18</v>
      </c>
      <c r="I29" t="s">
        <v>19</v>
      </c>
    </row>
    <row r="30" spans="5:12" x14ac:dyDescent="0.25">
      <c r="E30" t="s">
        <v>1</v>
      </c>
      <c r="F30" t="s">
        <v>24</v>
      </c>
      <c r="G30" t="s">
        <v>24</v>
      </c>
      <c r="H30" t="s">
        <v>24</v>
      </c>
      <c r="I30" t="s">
        <v>24</v>
      </c>
    </row>
    <row r="31" spans="5:12" x14ac:dyDescent="0.25">
      <c r="E31" t="s">
        <v>20</v>
      </c>
      <c r="F31" s="6">
        <f>G11/F11</f>
        <v>0.70454545454545459</v>
      </c>
      <c r="G31" s="6">
        <f>K11/J11</f>
        <v>0.67045454545454541</v>
      </c>
      <c r="H31" s="6">
        <f>O11/N11</f>
        <v>0.66193181818181823</v>
      </c>
      <c r="I31" s="6">
        <f>S11/R11</f>
        <v>0.65980113636363635</v>
      </c>
    </row>
    <row r="32" spans="5:12" x14ac:dyDescent="0.25">
      <c r="E32" s="1" t="s">
        <v>21</v>
      </c>
      <c r="F32" s="6">
        <f t="shared" ref="F32:F34" si="0">G12/F12</f>
        <v>0.92613636363636365</v>
      </c>
      <c r="G32" s="6">
        <f t="shared" ref="G32:G34" si="1">K12/J12</f>
        <v>0.93465909090909094</v>
      </c>
      <c r="H32" s="6">
        <f t="shared" ref="H32:H34" si="2">O12/N12</f>
        <v>0.93678977272727271</v>
      </c>
      <c r="I32" s="6">
        <f t="shared" ref="I32:I34" si="3">S12/R12</f>
        <v>0.93732244318181823</v>
      </c>
    </row>
    <row r="33" spans="5:9" x14ac:dyDescent="0.25">
      <c r="E33" t="s">
        <v>22</v>
      </c>
      <c r="F33" s="6">
        <f t="shared" si="0"/>
        <v>0.9375</v>
      </c>
      <c r="G33" s="6">
        <f t="shared" si="1"/>
        <v>0.94318181818181823</v>
      </c>
      <c r="H33" s="6">
        <f t="shared" si="2"/>
        <v>0.9453125</v>
      </c>
      <c r="I33" s="6">
        <f t="shared" si="3"/>
        <v>0.94584517045454541</v>
      </c>
    </row>
    <row r="34" spans="5:9" x14ac:dyDescent="0.25">
      <c r="E34" t="s">
        <v>23</v>
      </c>
      <c r="F34" s="6">
        <f t="shared" si="0"/>
        <v>0.9375</v>
      </c>
      <c r="G34" s="6">
        <f t="shared" si="1"/>
        <v>0.94460227272727271</v>
      </c>
      <c r="H34" s="6">
        <f t="shared" si="2"/>
        <v>0.94779829545454541</v>
      </c>
      <c r="I34" s="6">
        <f t="shared" si="3"/>
        <v>0.94859730113636365</v>
      </c>
    </row>
    <row r="35" spans="5:9" x14ac:dyDescent="0.25">
      <c r="F35" s="7"/>
    </row>
    <row r="46" spans="5:9" x14ac:dyDescent="0.25">
      <c r="F46" t="s">
        <v>16</v>
      </c>
      <c r="G46" t="s">
        <v>17</v>
      </c>
      <c r="H46" t="s">
        <v>18</v>
      </c>
      <c r="I46" t="s">
        <v>19</v>
      </c>
    </row>
    <row r="47" spans="5:9" x14ac:dyDescent="0.25">
      <c r="E47" t="s">
        <v>1</v>
      </c>
      <c r="F47" t="s">
        <v>24</v>
      </c>
      <c r="G47" t="s">
        <v>24</v>
      </c>
      <c r="H47" t="s">
        <v>24</v>
      </c>
      <c r="I47" t="s">
        <v>24</v>
      </c>
    </row>
    <row r="48" spans="5:9" x14ac:dyDescent="0.25">
      <c r="E48" t="s">
        <v>20</v>
      </c>
      <c r="F48" s="6">
        <v>0.94899999999999995</v>
      </c>
      <c r="G48" s="6">
        <v>0.96164772727272729</v>
      </c>
      <c r="H48" s="6">
        <v>0.96484375</v>
      </c>
      <c r="I48" s="6">
        <v>0.96564275568181823</v>
      </c>
    </row>
    <row r="49" spans="5:9" x14ac:dyDescent="0.25">
      <c r="E49" s="1" t="s">
        <v>21</v>
      </c>
      <c r="F49" s="6">
        <v>0.96599999999999997</v>
      </c>
      <c r="G49" s="6">
        <v>0.97017045454545459</v>
      </c>
      <c r="H49" s="6">
        <v>0.97265625</v>
      </c>
      <c r="I49" s="6">
        <v>0.97327769886363635</v>
      </c>
    </row>
    <row r="50" spans="5:9" x14ac:dyDescent="0.25">
      <c r="E50" t="s">
        <v>22</v>
      </c>
      <c r="F50" s="6">
        <v>0.96599999999999997</v>
      </c>
      <c r="G50" s="6">
        <v>0.97159090909090906</v>
      </c>
      <c r="H50" s="6">
        <v>0.97407670454545459</v>
      </c>
      <c r="I50" s="6">
        <v>0.97478693181818177</v>
      </c>
    </row>
    <row r="51" spans="5:9" x14ac:dyDescent="0.25">
      <c r="E51" t="s">
        <v>23</v>
      </c>
      <c r="F51" s="6">
        <v>0.96599999999999997</v>
      </c>
      <c r="G51" s="6">
        <v>0.97159090909090906</v>
      </c>
      <c r="H51" s="6">
        <v>0.97478693181818177</v>
      </c>
      <c r="I51" s="6">
        <v>0.97540838068181823</v>
      </c>
    </row>
  </sheetData>
  <mergeCells count="8">
    <mergeCell ref="E9:H9"/>
    <mergeCell ref="I9:L9"/>
    <mergeCell ref="M9:P9"/>
    <mergeCell ref="Q9:T9"/>
    <mergeCell ref="E19:F19"/>
    <mergeCell ref="G19:H19"/>
    <mergeCell ref="I19:J19"/>
    <mergeCell ref="K19:L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Augusto Hernandez Diaz</dc:creator>
  <cp:lastModifiedBy>Samuel Augusto Hernandez Diaz</cp:lastModifiedBy>
  <dcterms:created xsi:type="dcterms:W3CDTF">2024-04-08T21:17:45Z</dcterms:created>
  <dcterms:modified xsi:type="dcterms:W3CDTF">2024-04-08T23:16:11Z</dcterms:modified>
</cp:coreProperties>
</file>