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大三上\交通信息挖掘与融合\作业1\"/>
    </mc:Choice>
  </mc:AlternateContent>
  <xr:revisionPtr revIDLastSave="0" documentId="13_ncr:1_{15C96FA6-077E-4BB9-AA9D-215338635305}" xr6:coauthVersionLast="44" xr6:coauthVersionMax="44" xr10:uidLastSave="{00000000-0000-0000-0000-000000000000}"/>
  <bookViews>
    <workbookView xWindow="2268" yWindow="276" windowWidth="10692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1" l="1"/>
  <c r="E7" i="1"/>
  <c r="E6" i="1"/>
  <c r="E8" i="1"/>
  <c r="E11" i="1"/>
  <c r="E10" i="1"/>
  <c r="E9" i="1"/>
  <c r="E4" i="1"/>
  <c r="E3" i="1"/>
  <c r="E2" i="1"/>
  <c r="E1" i="1"/>
  <c r="D11" i="1"/>
  <c r="D10" i="1"/>
  <c r="D9" i="1"/>
  <c r="D8" i="1"/>
  <c r="D7" i="1"/>
  <c r="D6" i="1"/>
  <c r="D5" i="1"/>
  <c r="D4" i="1"/>
  <c r="D3" i="1"/>
  <c r="D2" i="1"/>
  <c r="D1" i="1"/>
  <c r="C21" i="1"/>
  <c r="C19" i="1"/>
  <c r="B21" i="1"/>
  <c r="B20" i="1"/>
  <c r="B19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D1" workbookViewId="0">
      <selection activeCell="F5" sqref="F5"/>
    </sheetView>
  </sheetViews>
  <sheetFormatPr defaultRowHeight="13.8" x14ac:dyDescent="0.25"/>
  <cols>
    <col min="3" max="3" width="9.109375" bestFit="1" customWidth="1"/>
  </cols>
  <sheetData>
    <row r="1" spans="1:7" x14ac:dyDescent="0.25">
      <c r="A1">
        <v>13</v>
      </c>
      <c r="B1">
        <v>23</v>
      </c>
      <c r="C1">
        <v>7.8</v>
      </c>
      <c r="D1">
        <f>PERCENTILE(B1:B18,0)</f>
        <v>23</v>
      </c>
      <c r="E1">
        <f>PERCENTILE(C1:C18,0)</f>
        <v>7.8</v>
      </c>
      <c r="F1">
        <v>22</v>
      </c>
      <c r="G1">
        <v>20</v>
      </c>
    </row>
    <row r="2" spans="1:7" x14ac:dyDescent="0.25">
      <c r="A2">
        <v>15</v>
      </c>
      <c r="B2">
        <v>23</v>
      </c>
      <c r="C2">
        <v>9.5</v>
      </c>
      <c r="D2">
        <f>PERCENTILE(B1:B18,0.1)</f>
        <v>25.8</v>
      </c>
      <c r="E2">
        <f>PERCENTILE(C1:C18,0.1)</f>
        <v>15.310000000000002</v>
      </c>
      <c r="F2">
        <v>1</v>
      </c>
      <c r="G2">
        <v>0</v>
      </c>
    </row>
    <row r="3" spans="1:7" x14ac:dyDescent="0.25">
      <c r="A3">
        <v>16</v>
      </c>
      <c r="B3">
        <v>27</v>
      </c>
      <c r="C3">
        <v>17.8</v>
      </c>
      <c r="D3">
        <f>PERCENTILE(B1:B18,0.2)</f>
        <v>31.800000000000004</v>
      </c>
      <c r="E3">
        <f>PERCENTILE(C1:C18,0.2)</f>
        <v>26.14</v>
      </c>
      <c r="F3">
        <v>42</v>
      </c>
      <c r="G3">
        <v>36</v>
      </c>
    </row>
    <row r="4" spans="1:7" x14ac:dyDescent="0.25">
      <c r="A4">
        <v>16</v>
      </c>
      <c r="B4">
        <v>27</v>
      </c>
      <c r="C4">
        <v>25.9</v>
      </c>
      <c r="D4">
        <f>PERCENTILE(B1:B18,0.3)</f>
        <v>41.599999999999994</v>
      </c>
      <c r="E4">
        <f>PERCENTILE(C1:C18,0.3)</f>
        <v>27.22</v>
      </c>
      <c r="F4">
        <v>10</v>
      </c>
      <c r="G4">
        <v>8</v>
      </c>
    </row>
    <row r="5" spans="1:7" x14ac:dyDescent="0.25">
      <c r="A5">
        <v>19</v>
      </c>
      <c r="B5">
        <v>39</v>
      </c>
      <c r="C5">
        <v>26.5</v>
      </c>
      <c r="D5">
        <f>PERCENTILE(B1:B18,0.4)</f>
        <v>48.6</v>
      </c>
      <c r="E5">
        <f>PERCENTILE(C1:C18,0.4)</f>
        <v>28.520000000000003</v>
      </c>
    </row>
    <row r="6" spans="1:7" x14ac:dyDescent="0.25">
      <c r="A6">
        <v>20</v>
      </c>
      <c r="B6">
        <v>41</v>
      </c>
      <c r="C6">
        <v>27.2</v>
      </c>
      <c r="D6">
        <f>PERCENTILE(B1:B18,0.5)</f>
        <v>51</v>
      </c>
      <c r="E6">
        <f>PERCENTILE(C1:C18,0.5)</f>
        <v>30.799999999999997</v>
      </c>
    </row>
    <row r="7" spans="1:7" x14ac:dyDescent="0.25">
      <c r="A7">
        <v>20</v>
      </c>
      <c r="B7">
        <v>47</v>
      </c>
      <c r="C7">
        <v>27.4</v>
      </c>
      <c r="D7">
        <f>PERCENTILE(B1:B18,0.6)</f>
        <v>54</v>
      </c>
      <c r="E7">
        <f>PERCENTILE(C1:C18,0.6)</f>
        <v>31.699999999999996</v>
      </c>
    </row>
    <row r="8" spans="1:7" x14ac:dyDescent="0.25">
      <c r="A8">
        <v>21</v>
      </c>
      <c r="B8">
        <v>49</v>
      </c>
      <c r="C8">
        <v>28.8</v>
      </c>
      <c r="D8">
        <f>PERCENTILE(B1:B18,0.7)</f>
        <v>55.8</v>
      </c>
      <c r="E8">
        <f>PERCENTILE(C1:C18,0.7)</f>
        <v>33.349999999999994</v>
      </c>
    </row>
    <row r="9" spans="1:7" x14ac:dyDescent="0.25">
      <c r="A9">
        <v>22</v>
      </c>
      <c r="B9">
        <v>50</v>
      </c>
      <c r="C9">
        <v>30.2</v>
      </c>
      <c r="D9">
        <f>PERCENTILE(B1:B18,0.8)</f>
        <v>57.6</v>
      </c>
      <c r="E9">
        <f>PERCENTILE(C1:C18,0.8)</f>
        <v>34.400000000000006</v>
      </c>
    </row>
    <row r="10" spans="1:7" x14ac:dyDescent="0.25">
      <c r="A10">
        <v>22</v>
      </c>
      <c r="B10">
        <v>52</v>
      </c>
      <c r="C10">
        <v>31.4</v>
      </c>
      <c r="D10">
        <f>PERCENTILE(B1:B18,0.9)</f>
        <v>58.6</v>
      </c>
      <c r="E10">
        <f>PERCENTILE(C1:C18,0.9)</f>
        <v>37.350000000000009</v>
      </c>
    </row>
    <row r="11" spans="1:7" x14ac:dyDescent="0.25">
      <c r="A11">
        <v>25</v>
      </c>
      <c r="B11">
        <v>54</v>
      </c>
      <c r="C11">
        <v>31.4</v>
      </c>
      <c r="D11">
        <f>PERCENTILE(B1:B18,1)</f>
        <v>61</v>
      </c>
      <c r="E11">
        <f>PERCENTILE(C1:C18,1)</f>
        <v>42.5</v>
      </c>
    </row>
    <row r="12" spans="1:7" x14ac:dyDescent="0.25">
      <c r="A12">
        <v>25</v>
      </c>
      <c r="B12">
        <v>54</v>
      </c>
      <c r="C12">
        <v>32.9</v>
      </c>
    </row>
    <row r="13" spans="1:7" x14ac:dyDescent="0.25">
      <c r="A13">
        <v>25</v>
      </c>
      <c r="B13">
        <v>56</v>
      </c>
      <c r="C13">
        <v>33.4</v>
      </c>
    </row>
    <row r="14" spans="1:7" x14ac:dyDescent="0.25">
      <c r="A14">
        <v>25</v>
      </c>
      <c r="B14">
        <v>57</v>
      </c>
      <c r="C14">
        <v>34.1</v>
      </c>
    </row>
    <row r="15" spans="1:7" x14ac:dyDescent="0.25">
      <c r="A15">
        <v>30</v>
      </c>
      <c r="B15">
        <v>58</v>
      </c>
      <c r="C15">
        <v>34.6</v>
      </c>
    </row>
    <row r="16" spans="1:7" x14ac:dyDescent="0.25">
      <c r="A16">
        <v>33</v>
      </c>
      <c r="B16">
        <v>58</v>
      </c>
      <c r="C16">
        <v>35.700000000000003</v>
      </c>
    </row>
    <row r="17" spans="1:3" x14ac:dyDescent="0.25">
      <c r="A17">
        <v>33</v>
      </c>
      <c r="B17">
        <v>60</v>
      </c>
      <c r="C17">
        <v>41.2</v>
      </c>
    </row>
    <row r="18" spans="1:3" x14ac:dyDescent="0.25">
      <c r="A18">
        <v>35</v>
      </c>
      <c r="B18">
        <v>61</v>
      </c>
      <c r="C18">
        <v>42.5</v>
      </c>
    </row>
    <row r="19" spans="1:3" x14ac:dyDescent="0.25">
      <c r="A19">
        <v>35</v>
      </c>
      <c r="B19">
        <f>AVERAGE(B1:B18)</f>
        <v>46.444444444444443</v>
      </c>
      <c r="C19">
        <f>AVERAGE(C1:C18)</f>
        <v>28.794444444444441</v>
      </c>
    </row>
    <row r="20" spans="1:3" x14ac:dyDescent="0.25">
      <c r="A20">
        <v>35</v>
      </c>
      <c r="B20">
        <f>STDEV(B1:B18)</f>
        <v>13.218624215242331</v>
      </c>
    </row>
    <row r="21" spans="1:3" x14ac:dyDescent="0.25">
      <c r="A21">
        <v>35</v>
      </c>
      <c r="B21">
        <f>STDEVP(B1:B18)</f>
        <v>12.846193652519204</v>
      </c>
      <c r="C21">
        <f>STDEVP(C1:C18)</f>
        <v>8.9967569602868132</v>
      </c>
    </row>
    <row r="22" spans="1:3" x14ac:dyDescent="0.25">
      <c r="A22">
        <v>36</v>
      </c>
    </row>
    <row r="23" spans="1:3" x14ac:dyDescent="0.25">
      <c r="A23">
        <v>40</v>
      </c>
    </row>
    <row r="24" spans="1:3" x14ac:dyDescent="0.25">
      <c r="A24">
        <v>45</v>
      </c>
    </row>
    <row r="25" spans="1:3" x14ac:dyDescent="0.25">
      <c r="A25">
        <v>46</v>
      </c>
    </row>
    <row r="26" spans="1:3" x14ac:dyDescent="0.25">
      <c r="A26">
        <v>52</v>
      </c>
    </row>
    <row r="27" spans="1:3" x14ac:dyDescent="0.25">
      <c r="A27">
        <v>70</v>
      </c>
    </row>
  </sheetData>
  <sortState ref="C1:C18">
    <sortCondition ref="C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2019-09-22T07:11:07Z</dcterms:modified>
</cp:coreProperties>
</file>