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aspe\Downloads\"/>
    </mc:Choice>
  </mc:AlternateContent>
  <xr:revisionPtr revIDLastSave="0" documentId="13_ncr:1_{7DF889F0-BC69-4A14-A222-B26567AE06A8}" xr6:coauthVersionLast="47" xr6:coauthVersionMax="47" xr10:uidLastSave="{00000000-0000-0000-0000-000000000000}"/>
  <bookViews>
    <workbookView xWindow="1920" yWindow="1920" windowWidth="17280" windowHeight="8964" xr2:uid="{00000000-000D-0000-FFFF-FFFF00000000}"/>
  </bookViews>
  <sheets>
    <sheet name="Blad1" sheetId="1" r:id="rId1"/>
    <sheet name="Blad2" sheetId="2" r:id="rId2"/>
    <sheet name="Blad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" l="1"/>
  <c r="F29" i="1"/>
  <c r="E29" i="1"/>
  <c r="D29" i="1"/>
  <c r="D28" i="1"/>
  <c r="F28" i="1"/>
  <c r="E28" i="1"/>
  <c r="F27" i="1"/>
  <c r="E27" i="1"/>
  <c r="D27" i="1"/>
  <c r="F22" i="1"/>
  <c r="E22" i="1"/>
  <c r="D22" i="1"/>
  <c r="D23" i="1"/>
  <c r="F25" i="1"/>
  <c r="E25" i="1"/>
  <c r="D25" i="1"/>
  <c r="F24" i="1"/>
  <c r="E24" i="1"/>
  <c r="D24" i="1"/>
  <c r="F23" i="1"/>
  <c r="E23" i="1"/>
  <c r="G20" i="1"/>
  <c r="H20" i="1" s="1"/>
  <c r="G19" i="1"/>
  <c r="H19" i="1" s="1"/>
  <c r="G18" i="1"/>
  <c r="H18" i="1" s="1"/>
  <c r="G17" i="1"/>
  <c r="G28" i="1" s="1"/>
  <c r="G16" i="1"/>
  <c r="H16" i="1" s="1"/>
  <c r="G15" i="1"/>
  <c r="H14" i="1"/>
  <c r="G27" i="1" l="1"/>
  <c r="G22" i="1"/>
  <c r="G23" i="1"/>
  <c r="G29" i="1"/>
  <c r="H15" i="1"/>
  <c r="G24" i="1"/>
  <c r="G25" i="1"/>
  <c r="H17" i="1"/>
</calcChain>
</file>

<file path=xl/sharedStrings.xml><?xml version="1.0" encoding="utf-8"?>
<sst xmlns="http://schemas.openxmlformats.org/spreadsheetml/2006/main" count="31" uniqueCount="31">
  <si>
    <t>Naam:</t>
  </si>
  <si>
    <t>Examen:</t>
  </si>
  <si>
    <t>Word</t>
  </si>
  <si>
    <t>Excel</t>
  </si>
  <si>
    <t>Access</t>
  </si>
  <si>
    <t>Eindcijfer</t>
  </si>
  <si>
    <t>Zwaarte:</t>
  </si>
  <si>
    <t>Kandidaat</t>
  </si>
  <si>
    <t>R.</t>
  </si>
  <si>
    <t>Ekenwonder</t>
  </si>
  <si>
    <t>D.</t>
  </si>
  <si>
    <t>Ichter</t>
  </si>
  <si>
    <t>K.A.</t>
  </si>
  <si>
    <t>Artenbak</t>
  </si>
  <si>
    <t>C.</t>
  </si>
  <si>
    <t>Omputer</t>
  </si>
  <si>
    <t>V.</t>
  </si>
  <si>
    <t>Erkenner</t>
  </si>
  <si>
    <t>I.N.</t>
  </si>
  <si>
    <t>Ternet</t>
  </si>
  <si>
    <t>E.X.</t>
  </si>
  <si>
    <t>Plorer</t>
  </si>
  <si>
    <t>gemiddelde</t>
  </si>
  <si>
    <t>gem afwijking</t>
  </si>
  <si>
    <t>hoogste</t>
  </si>
  <si>
    <t>laagste</t>
  </si>
  <si>
    <t>aantal cijfers</t>
  </si>
  <si>
    <t>aantal voldoendes</t>
  </si>
  <si>
    <t>aantal onvoldoendes</t>
  </si>
  <si>
    <t>Resultaat</t>
  </si>
  <si>
    <t>Casper Bruning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</si>
</sst>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sz val="10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0"/>
      <name val="Times New Roman"/>
      <family val="1"/>
    </font>
    <font>
      <sz val="10"/>
      <color theme="0"/>
      <name val="Times New Roman"/>
      <family val="1"/>
    </font>
    <font>
      <i/>
      <sz val="10"/>
      <name val="Arial"/>
      <family val="2"/>
    </font>
    <font>
      <sz val="2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NumberFormat="1" applyFont="1" applyBorder="1"/>
    <xf numFmtId="0" fontId="1" fillId="0" borderId="0" xfId="0" applyNumberFormat="1" applyFont="1" applyBorder="1"/>
    <xf numFmtId="0" fontId="0" fillId="0" borderId="0" xfId="0" applyNumberFormat="1" applyBorder="1"/>
    <xf numFmtId="0" fontId="4" fillId="0" borderId="0" xfId="0" applyNumberFormat="1" applyFont="1" applyBorder="1" applyAlignment="1">
      <alignment horizontal="center" textRotation="90"/>
    </xf>
    <xf numFmtId="0" fontId="2" fillId="0" borderId="3" xfId="0" applyNumberFormat="1" applyFont="1" applyBorder="1" applyAlignment="1">
      <alignment horizontal="right"/>
    </xf>
    <xf numFmtId="0" fontId="1" fillId="0" borderId="3" xfId="0" applyNumberFormat="1" applyFont="1" applyBorder="1"/>
    <xf numFmtId="0" fontId="5" fillId="0" borderId="0" xfId="0" applyNumberFormat="1" applyFont="1" applyBorder="1"/>
    <xf numFmtId="0" fontId="3" fillId="2" borderId="0" xfId="0" applyNumberFormat="1" applyFont="1" applyFill="1" applyBorder="1" applyAlignment="1">
      <alignment horizontal="right"/>
    </xf>
    <xf numFmtId="0" fontId="1" fillId="2" borderId="0" xfId="0" applyNumberFormat="1" applyFont="1" applyFill="1" applyBorder="1"/>
    <xf numFmtId="0" fontId="5" fillId="2" borderId="0" xfId="0" applyNumberFormat="1" applyFont="1" applyFill="1" applyBorder="1" applyAlignment="1">
      <alignment horizontal="right"/>
    </xf>
    <xf numFmtId="0" fontId="3" fillId="2" borderId="0" xfId="0" applyNumberFormat="1" applyFont="1" applyFill="1" applyBorder="1"/>
    <xf numFmtId="0" fontId="6" fillId="3" borderId="3" xfId="0" applyNumberFormat="1" applyFont="1" applyFill="1" applyBorder="1" applyAlignment="1">
      <alignment horizontal="center" vertical="center"/>
    </xf>
    <xf numFmtId="0" fontId="5" fillId="2" borderId="0" xfId="0" applyNumberFormat="1" applyFont="1" applyFill="1" applyBorder="1"/>
    <xf numFmtId="0" fontId="7" fillId="0" borderId="1" xfId="0" applyNumberFormat="1" applyFont="1" applyBorder="1"/>
    <xf numFmtId="0" fontId="7" fillId="0" borderId="2" xfId="0" applyNumberFormat="1" applyFont="1" applyBorder="1"/>
    <xf numFmtId="0" fontId="8" fillId="0" borderId="0" xfId="0" applyNumberFormat="1" applyFont="1" applyBorder="1"/>
    <xf numFmtId="0" fontId="3" fillId="2" borderId="0" xfId="0" applyNumberFormat="1" applyFont="1" applyFill="1" applyBorder="1" applyAlignment="1">
      <alignment horizontal="center"/>
    </xf>
    <xf numFmtId="0" fontId="5" fillId="0" borderId="3" xfId="0" applyNumberFormat="1" applyFont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1134299</xdr:colOff>
      <xdr:row>2</xdr:row>
      <xdr:rowOff>45535</xdr:rowOff>
    </xdr:from>
    <xdr:ext cx="2745368" cy="937629"/>
    <xdr:sp macro="" textlink="">
      <xdr:nvSpPr>
        <xdr:cNvPr id="2" name="Rechthoek 1">
          <a:extLst>
            <a:ext uri="{FF2B5EF4-FFF2-40B4-BE49-F238E27FC236}">
              <a16:creationId xmlns:a16="http://schemas.microsoft.com/office/drawing/2014/main" id="{5C3AAD15-FD73-4B1C-ACD7-D05F538A70CA}"/>
            </a:ext>
          </a:extLst>
        </xdr:cNvPr>
        <xdr:cNvSpPr/>
      </xdr:nvSpPr>
      <xdr:spPr>
        <a:xfrm>
          <a:off x="1789619" y="380815"/>
          <a:ext cx="274536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nl-NL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6">
                  <a:lumMod val="40000"/>
                  <a:lumOff val="60000"/>
                </a:schemeClr>
              </a:solidFill>
              <a:effectLst/>
            </a:rPr>
            <a:t>Cijferlijst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/>
  <dimension ref="A1:N38"/>
  <sheetViews>
    <sheetView tabSelected="1" workbookViewId="0">
      <selection activeCell="I31" sqref="I31"/>
    </sheetView>
  </sheetViews>
  <sheetFormatPr defaultRowHeight="13.2" x14ac:dyDescent="0.25"/>
  <cols>
    <col min="1" max="2" width="4.77734375" customWidth="1"/>
    <col min="3" max="3" width="20.77734375" customWidth="1"/>
    <col min="4" max="6" width="8.77734375" customWidth="1"/>
    <col min="7" max="7" width="10.77734375" customWidth="1"/>
    <col min="8" max="8" width="15.77734375" customWidth="1"/>
  </cols>
  <sheetData>
    <row r="1" spans="1:14" x14ac:dyDescent="0.25">
      <c r="A1" s="1" t="s">
        <v>0</v>
      </c>
      <c r="B1" s="7"/>
      <c r="C1" s="2" t="s">
        <v>30</v>
      </c>
      <c r="D1" s="2"/>
      <c r="E1" s="2"/>
      <c r="F1" s="2"/>
      <c r="G1" s="2"/>
      <c r="H1" s="2"/>
      <c r="I1" s="3"/>
      <c r="J1" s="3"/>
      <c r="K1" s="3"/>
      <c r="L1" s="3"/>
      <c r="M1" s="3"/>
      <c r="N1" s="3"/>
    </row>
    <row r="2" spans="1:14" x14ac:dyDescent="0.25">
      <c r="A2" s="2"/>
      <c r="B2" s="2"/>
      <c r="C2" s="2"/>
      <c r="D2" s="2"/>
      <c r="E2" s="2"/>
      <c r="F2" s="2"/>
      <c r="G2" s="2"/>
      <c r="H2" s="2"/>
      <c r="I2" s="3"/>
      <c r="J2" s="3"/>
      <c r="K2" s="3"/>
      <c r="L2" s="3"/>
      <c r="M2" s="3"/>
      <c r="N2" s="3"/>
    </row>
    <row r="3" spans="1:14" ht="12.75" customHeight="1" x14ac:dyDescent="0.55000000000000004">
      <c r="A3" s="2"/>
      <c r="B3" s="2"/>
      <c r="C3" s="16"/>
      <c r="D3" s="2"/>
      <c r="E3" s="2"/>
      <c r="F3" s="2"/>
      <c r="G3" s="2"/>
      <c r="H3" s="2"/>
      <c r="I3" s="3"/>
      <c r="J3" s="3"/>
      <c r="K3" s="3"/>
      <c r="L3" s="3"/>
      <c r="M3" s="3"/>
      <c r="N3" s="3"/>
    </row>
    <row r="4" spans="1:14" x14ac:dyDescent="0.25">
      <c r="A4" s="2"/>
      <c r="B4" s="2"/>
      <c r="C4" s="1"/>
      <c r="D4" s="2"/>
      <c r="E4" s="2"/>
      <c r="F4" s="2"/>
      <c r="G4" s="2"/>
      <c r="H4" s="2"/>
      <c r="I4" s="3"/>
      <c r="J4" s="3"/>
      <c r="K4" s="3"/>
      <c r="L4" s="3"/>
      <c r="M4" s="3"/>
      <c r="N4" s="3"/>
    </row>
    <row r="5" spans="1:14" x14ac:dyDescent="0.25">
      <c r="A5" s="2"/>
      <c r="B5" s="2"/>
      <c r="C5" s="1"/>
      <c r="D5" s="2"/>
      <c r="E5" s="2"/>
      <c r="F5" s="2"/>
      <c r="G5" s="2"/>
      <c r="H5" s="2"/>
      <c r="I5" s="3"/>
      <c r="J5" s="3"/>
      <c r="K5" s="3"/>
      <c r="L5" s="3"/>
      <c r="M5" s="3"/>
      <c r="N5" s="3"/>
    </row>
    <row r="6" spans="1:14" x14ac:dyDescent="0.25">
      <c r="A6" s="2"/>
      <c r="B6" s="2"/>
      <c r="C6" s="1"/>
      <c r="D6" s="2"/>
      <c r="E6" s="2"/>
      <c r="F6" s="2"/>
      <c r="G6" s="2"/>
      <c r="H6" s="2"/>
      <c r="I6" s="3"/>
      <c r="J6" s="3"/>
      <c r="K6" s="3"/>
      <c r="L6" s="3"/>
      <c r="M6" s="3"/>
      <c r="N6" s="3"/>
    </row>
    <row r="7" spans="1:14" x14ac:dyDescent="0.25">
      <c r="A7" s="2"/>
      <c r="B7" s="2"/>
      <c r="C7" s="1"/>
      <c r="D7" s="2"/>
      <c r="E7" s="2"/>
      <c r="F7" s="2"/>
      <c r="G7" s="2"/>
      <c r="H7" s="2"/>
      <c r="I7" s="3"/>
      <c r="J7" s="3"/>
      <c r="K7" s="3"/>
      <c r="L7" s="3"/>
      <c r="M7" s="3"/>
      <c r="N7" s="3"/>
    </row>
    <row r="8" spans="1:14" x14ac:dyDescent="0.25">
      <c r="A8" s="2"/>
      <c r="B8" s="2"/>
      <c r="C8" s="1"/>
      <c r="D8" s="2"/>
      <c r="E8" s="2"/>
      <c r="F8" s="2"/>
      <c r="G8" s="2"/>
      <c r="H8" s="2"/>
      <c r="I8" s="3"/>
      <c r="J8" s="3"/>
      <c r="K8" s="3"/>
      <c r="L8" s="3"/>
      <c r="M8" s="3"/>
      <c r="N8" s="3"/>
    </row>
    <row r="9" spans="1:14" x14ac:dyDescent="0.25">
      <c r="A9" s="2"/>
      <c r="B9" s="2"/>
      <c r="C9" s="1"/>
      <c r="D9" s="2"/>
      <c r="E9" s="2"/>
      <c r="F9" s="2"/>
      <c r="G9" s="2"/>
      <c r="H9" s="2"/>
      <c r="I9" s="3"/>
      <c r="J9" s="3"/>
      <c r="K9" s="3"/>
      <c r="L9" s="3"/>
      <c r="M9" s="3"/>
      <c r="N9" s="3"/>
    </row>
    <row r="10" spans="1:14" x14ac:dyDescent="0.25">
      <c r="A10" s="2"/>
      <c r="B10" s="2"/>
      <c r="C10" s="2"/>
      <c r="D10" s="2"/>
      <c r="E10" s="2"/>
      <c r="F10" s="2"/>
      <c r="G10" s="2"/>
      <c r="H10" s="2"/>
      <c r="I10" s="3"/>
      <c r="J10" s="3"/>
      <c r="K10" s="3"/>
      <c r="L10" s="3"/>
      <c r="M10" s="3"/>
      <c r="N10" s="3"/>
    </row>
    <row r="11" spans="1:14" x14ac:dyDescent="0.25">
      <c r="A11" s="2"/>
      <c r="B11" s="2"/>
      <c r="C11" s="8" t="s">
        <v>1</v>
      </c>
      <c r="D11" s="8" t="s">
        <v>2</v>
      </c>
      <c r="E11" s="8" t="s">
        <v>3</v>
      </c>
      <c r="F11" s="8" t="s">
        <v>4</v>
      </c>
      <c r="G11" s="8" t="s">
        <v>5</v>
      </c>
      <c r="H11" s="9"/>
      <c r="I11" s="3"/>
      <c r="J11" s="3"/>
      <c r="K11" s="3"/>
      <c r="L11" s="3"/>
      <c r="M11" s="3"/>
      <c r="N11" s="3"/>
    </row>
    <row r="12" spans="1:14" x14ac:dyDescent="0.25">
      <c r="A12" s="2"/>
      <c r="B12" s="2"/>
      <c r="C12" s="8" t="s">
        <v>6</v>
      </c>
      <c r="D12" s="8">
        <v>1</v>
      </c>
      <c r="E12" s="8">
        <v>2</v>
      </c>
      <c r="F12" s="8">
        <v>3</v>
      </c>
      <c r="G12" s="10"/>
      <c r="H12" s="17" t="s">
        <v>29</v>
      </c>
      <c r="I12" s="3"/>
      <c r="J12" s="3"/>
      <c r="K12" s="3"/>
      <c r="L12" s="3"/>
      <c r="M12" s="3"/>
      <c r="N12" s="3"/>
    </row>
    <row r="13" spans="1:14" x14ac:dyDescent="0.25">
      <c r="A13" s="4" t="s">
        <v>7</v>
      </c>
      <c r="B13" s="2"/>
      <c r="C13" s="2"/>
      <c r="D13" s="2"/>
      <c r="E13" s="2"/>
      <c r="F13" s="2"/>
      <c r="G13" s="2"/>
      <c r="H13" s="2"/>
      <c r="I13" s="3"/>
      <c r="J13" s="3"/>
      <c r="K13" s="3"/>
      <c r="L13" s="3"/>
      <c r="M13" s="3"/>
      <c r="N13" s="3"/>
    </row>
    <row r="14" spans="1:14" x14ac:dyDescent="0.25">
      <c r="A14" s="4"/>
      <c r="B14" s="14" t="s">
        <v>8</v>
      </c>
      <c r="C14" s="15" t="s">
        <v>9</v>
      </c>
      <c r="D14" s="5">
        <v>5.5</v>
      </c>
      <c r="E14" s="5">
        <v>4.4000000000000004</v>
      </c>
      <c r="F14" s="5">
        <v>3.3</v>
      </c>
      <c r="G14" s="6">
        <f>ROUND((D14*$D$12+E14*$E$12+F14*$F$12)/($D$12+$E$12+$F$12),1)</f>
        <v>4</v>
      </c>
      <c r="H14" s="12" t="str">
        <f>IF(G14&gt;=5.5,"voldoende","onvoldoende")</f>
        <v>onvoldoende</v>
      </c>
      <c r="I14" s="3"/>
      <c r="J14" s="3"/>
      <c r="K14" s="3"/>
      <c r="L14" s="3"/>
      <c r="M14" s="3"/>
      <c r="N14" s="3"/>
    </row>
    <row r="15" spans="1:14" x14ac:dyDescent="0.25">
      <c r="A15" s="4"/>
      <c r="B15" s="14" t="s">
        <v>10</v>
      </c>
      <c r="C15" s="15" t="s">
        <v>11</v>
      </c>
      <c r="D15" s="5">
        <v>6.5</v>
      </c>
      <c r="E15" s="5">
        <v>5.2</v>
      </c>
      <c r="F15" s="5">
        <v>3.9</v>
      </c>
      <c r="G15" s="18">
        <f>ROUND((D15*$D$12+E15*$E$12+F15*$F$12)/($D$12+$E$12+$F$12),1)</f>
        <v>4.8</v>
      </c>
      <c r="H15" s="12" t="str">
        <f>IF(G15&gt;=5.5,"voldoende","onvoldoende")</f>
        <v>onvoldoende</v>
      </c>
      <c r="I15" s="3"/>
      <c r="J15" s="3"/>
      <c r="K15" s="3"/>
      <c r="L15" s="3"/>
      <c r="M15" s="3"/>
      <c r="N15" s="3"/>
    </row>
    <row r="16" spans="1:14" x14ac:dyDescent="0.25">
      <c r="A16" s="4"/>
      <c r="B16" s="14" t="s">
        <v>12</v>
      </c>
      <c r="C16" s="15" t="s">
        <v>13</v>
      </c>
      <c r="D16" s="5">
        <v>5</v>
      </c>
      <c r="E16" s="5">
        <v>4</v>
      </c>
      <c r="F16" s="5">
        <v>3</v>
      </c>
      <c r="G16" s="18">
        <f>ROUND((D16*$D$12+E16*$E$12+F16*$F$12)/($D$12+$E$12+$F$12),1)</f>
        <v>3.7</v>
      </c>
      <c r="H16" s="12" t="str">
        <f>IF(G16&gt;=5.5,"voldoende","onvoldoende")</f>
        <v>onvoldoende</v>
      </c>
      <c r="I16" s="3"/>
      <c r="J16" s="3"/>
      <c r="K16" s="3"/>
      <c r="L16" s="3"/>
      <c r="M16" s="3"/>
      <c r="N16" s="3"/>
    </row>
    <row r="17" spans="1:14" x14ac:dyDescent="0.25">
      <c r="A17" s="4"/>
      <c r="B17" s="14" t="s">
        <v>14</v>
      </c>
      <c r="C17" s="15" t="s">
        <v>15</v>
      </c>
      <c r="D17" s="5">
        <v>7</v>
      </c>
      <c r="E17" s="5">
        <v>5.6</v>
      </c>
      <c r="F17" s="5">
        <v>4.2</v>
      </c>
      <c r="G17" s="18">
        <f>ROUND((D17*$D$12+E17*$E$12+F17*$F$12)/($D$12+$E$12+$F$12),1)</f>
        <v>5.0999999999999996</v>
      </c>
      <c r="H17" s="12" t="str">
        <f>IF(G17&gt;=5.5,"voldoende","onvoldoende")</f>
        <v>onvoldoende</v>
      </c>
      <c r="I17" s="3"/>
      <c r="J17" s="3"/>
      <c r="K17" s="3"/>
      <c r="L17" s="3"/>
      <c r="M17" s="3"/>
      <c r="N17" s="3"/>
    </row>
    <row r="18" spans="1:14" x14ac:dyDescent="0.25">
      <c r="A18" s="4"/>
      <c r="B18" s="14" t="s">
        <v>16</v>
      </c>
      <c r="C18" s="15" t="s">
        <v>17</v>
      </c>
      <c r="D18" s="5">
        <v>6</v>
      </c>
      <c r="E18" s="5">
        <v>4.8</v>
      </c>
      <c r="F18" s="5">
        <v>3.6</v>
      </c>
      <c r="G18" s="18">
        <f>ROUND((D18*$D$12+E18*$E$12+F18*$F$12)/($D$12+$E$12+$F$12),1)</f>
        <v>4.4000000000000004</v>
      </c>
      <c r="H18" s="12" t="str">
        <f>IF(G18&gt;=5.5,"voldoende","onvoldoende")</f>
        <v>onvoldoende</v>
      </c>
      <c r="I18" s="3"/>
      <c r="J18" s="3"/>
      <c r="K18" s="3"/>
      <c r="L18" s="3"/>
      <c r="M18" s="3"/>
      <c r="N18" s="3"/>
    </row>
    <row r="19" spans="1:14" x14ac:dyDescent="0.25">
      <c r="A19" s="4"/>
      <c r="B19" s="14" t="s">
        <v>18</v>
      </c>
      <c r="C19" s="15" t="s">
        <v>19</v>
      </c>
      <c r="D19" s="5">
        <v>8</v>
      </c>
      <c r="E19" s="5">
        <v>6.4</v>
      </c>
      <c r="F19" s="5">
        <v>4.8</v>
      </c>
      <c r="G19" s="18">
        <f>ROUND((D19*$D$12+E19*$E$12+F19*$F$12)/($D$12+$E$12+$F$12),1)</f>
        <v>5.9</v>
      </c>
      <c r="H19" s="12" t="str">
        <f>IF(G19&gt;=5.5,"voldoende","onvoldoende")</f>
        <v>voldoende</v>
      </c>
      <c r="I19" s="3"/>
      <c r="J19" s="3"/>
      <c r="K19" s="3"/>
      <c r="L19" s="3"/>
      <c r="M19" s="3"/>
      <c r="N19" s="3"/>
    </row>
    <row r="20" spans="1:14" x14ac:dyDescent="0.25">
      <c r="A20" s="2"/>
      <c r="B20" s="14" t="s">
        <v>20</v>
      </c>
      <c r="C20" s="15" t="s">
        <v>21</v>
      </c>
      <c r="D20" s="5">
        <v>7.5</v>
      </c>
      <c r="E20" s="5">
        <v>6</v>
      </c>
      <c r="F20" s="5">
        <v>4.5</v>
      </c>
      <c r="G20" s="18">
        <f>ROUND((D20*$D$12+E20*$E$12+F20*$F$12)/($D$12+$E$12+$F$12),1)</f>
        <v>5.5</v>
      </c>
      <c r="H20" s="12" t="str">
        <f>IF(G20&gt;=5.5,"voldoende","onvoldoende")</f>
        <v>voldoende</v>
      </c>
      <c r="I20" s="3"/>
      <c r="J20" s="3"/>
      <c r="K20" s="3"/>
      <c r="L20" s="3"/>
      <c r="M20" s="3"/>
      <c r="N20" s="3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3"/>
      <c r="J21" s="3"/>
      <c r="K21" s="3"/>
      <c r="L21" s="3"/>
      <c r="M21" s="3"/>
      <c r="N21" s="3"/>
    </row>
    <row r="22" spans="1:14" x14ac:dyDescent="0.25">
      <c r="A22" s="3"/>
      <c r="B22" s="2"/>
      <c r="C22" s="8" t="s">
        <v>22</v>
      </c>
      <c r="D22" s="13">
        <f>ROUND(AVERAGE(D14:D20),1)</f>
        <v>6.5</v>
      </c>
      <c r="E22" s="13">
        <f>ROUND(AVERAGE(E14:E20),1)</f>
        <v>5.2</v>
      </c>
      <c r="F22" s="13">
        <f>ROUND(AVERAGE(F14:F20),1)</f>
        <v>3.9</v>
      </c>
      <c r="G22" s="13">
        <f>ROUND(AVERAGE(G14:G20),1)</f>
        <v>4.8</v>
      </c>
      <c r="H22" s="2"/>
      <c r="I22" s="3"/>
      <c r="J22" s="3"/>
      <c r="K22" s="3"/>
      <c r="L22" s="3"/>
      <c r="M22" s="3"/>
      <c r="N22" s="3"/>
    </row>
    <row r="23" spans="1:14" x14ac:dyDescent="0.25">
      <c r="A23" s="3"/>
      <c r="B23" s="3"/>
      <c r="C23" s="8" t="s">
        <v>23</v>
      </c>
      <c r="D23" s="11">
        <f>ROUND(AVEDEV(D14:D20),1)</f>
        <v>0.9</v>
      </c>
      <c r="E23" s="11">
        <f>ROUND(AVEDEV(E14:E20),1)</f>
        <v>0.7</v>
      </c>
      <c r="F23" s="11">
        <f>ROUND(AVEDEV(F14:F20),1)</f>
        <v>0.5</v>
      </c>
      <c r="G23" s="11">
        <f>ROUND(AVEDEV(G14:G20),1)</f>
        <v>0.6</v>
      </c>
      <c r="H23" s="3"/>
      <c r="I23" s="3"/>
      <c r="J23" s="3"/>
      <c r="K23" s="3"/>
      <c r="L23" s="3"/>
      <c r="M23" s="3"/>
      <c r="N23" s="3"/>
    </row>
    <row r="24" spans="1:14" x14ac:dyDescent="0.25">
      <c r="A24" s="3"/>
      <c r="B24" s="3"/>
      <c r="C24" s="8" t="s">
        <v>24</v>
      </c>
      <c r="D24" s="11">
        <f>MAX(D14:D20)</f>
        <v>8</v>
      </c>
      <c r="E24" s="11">
        <f>MAX(E14:E20)</f>
        <v>6.4</v>
      </c>
      <c r="F24" s="11">
        <f>MAX(F14:F20)</f>
        <v>4.8</v>
      </c>
      <c r="G24" s="11">
        <f>MAX(G14:G20)</f>
        <v>5.9</v>
      </c>
      <c r="H24" s="3"/>
      <c r="I24" s="3"/>
      <c r="J24" s="3"/>
      <c r="K24" s="3"/>
      <c r="L24" s="3"/>
      <c r="M24" s="3"/>
      <c r="N24" s="3"/>
    </row>
    <row r="25" spans="1:14" x14ac:dyDescent="0.25">
      <c r="A25" s="3"/>
      <c r="B25" s="3"/>
      <c r="C25" s="8" t="s">
        <v>25</v>
      </c>
      <c r="D25" s="11">
        <f>MIN(D14:D20)</f>
        <v>5</v>
      </c>
      <c r="E25" s="11">
        <f>MIN(E14:E20)</f>
        <v>4</v>
      </c>
      <c r="F25" s="11">
        <f>MIN(F14:F20)</f>
        <v>3</v>
      </c>
      <c r="G25" s="11">
        <f>MIN(G14:G20)</f>
        <v>3.7</v>
      </c>
      <c r="H25" s="3"/>
      <c r="I25" s="3"/>
      <c r="J25" s="3"/>
      <c r="K25" s="3"/>
      <c r="L25" s="3"/>
      <c r="M25" s="3"/>
      <c r="N25" s="3"/>
    </row>
    <row r="26" spans="1:14" x14ac:dyDescent="0.25">
      <c r="A26" s="3"/>
      <c r="B26" s="3"/>
      <c r="C26" s="8"/>
      <c r="D26" s="11"/>
      <c r="E26" s="11"/>
      <c r="F26" s="11"/>
      <c r="G26" s="11"/>
      <c r="H26" s="3"/>
      <c r="I26" s="3"/>
      <c r="J26" s="3"/>
      <c r="K26" s="3"/>
      <c r="L26" s="3"/>
      <c r="M26" s="3"/>
      <c r="N26" s="3"/>
    </row>
    <row r="27" spans="1:14" x14ac:dyDescent="0.25">
      <c r="A27" s="3"/>
      <c r="B27" s="3"/>
      <c r="C27" s="8" t="s">
        <v>26</v>
      </c>
      <c r="D27" s="11">
        <f>COUNT(D14:D20)</f>
        <v>7</v>
      </c>
      <c r="E27" s="11">
        <f>COUNT(E14:E20)</f>
        <v>7</v>
      </c>
      <c r="F27" s="11">
        <f>COUNT(F14:F20)</f>
        <v>7</v>
      </c>
      <c r="G27" s="11">
        <f>COUNT(G14:G20)</f>
        <v>7</v>
      </c>
      <c r="H27" s="3"/>
      <c r="I27" s="3"/>
      <c r="J27" s="3"/>
      <c r="K27" s="3"/>
      <c r="L27" s="3"/>
      <c r="M27" s="3"/>
      <c r="N27" s="3"/>
    </row>
    <row r="28" spans="1:14" x14ac:dyDescent="0.25">
      <c r="A28" s="3"/>
      <c r="B28" s="3"/>
      <c r="C28" s="8" t="s">
        <v>27</v>
      </c>
      <c r="D28" s="11">
        <f>COUNTIF(D14:D20,"&gt;=5,5")</f>
        <v>6</v>
      </c>
      <c r="E28" s="11">
        <f>COUNTIF(E14:E20,"&gt;=5,5")</f>
        <v>3</v>
      </c>
      <c r="F28" s="11">
        <f>COUNTIF(F14:F20,"&gt;=5,5")</f>
        <v>0</v>
      </c>
      <c r="G28" s="11">
        <f>COUNTIF(G14:G20,"&gt;=5,5")</f>
        <v>2</v>
      </c>
      <c r="H28" s="3"/>
      <c r="I28" s="3"/>
      <c r="J28" s="3"/>
      <c r="K28" s="3"/>
      <c r="L28" s="3"/>
      <c r="M28" s="3"/>
      <c r="N28" s="3"/>
    </row>
    <row r="29" spans="1:14" x14ac:dyDescent="0.25">
      <c r="A29" s="3"/>
      <c r="B29" s="3"/>
      <c r="C29" s="8" t="s">
        <v>28</v>
      </c>
      <c r="D29" s="11">
        <f>COUNTIF(D14:D20,"&lt;5,5")</f>
        <v>1</v>
      </c>
      <c r="E29" s="11">
        <f>COUNTIF(E14:E20,"&lt;5,5")</f>
        <v>4</v>
      </c>
      <c r="F29" s="11">
        <f>COUNTIF(F14:F20,"&lt;5,5")</f>
        <v>7</v>
      </c>
      <c r="G29" s="11">
        <f>COUNTIF(G14:G20,"&lt;5,5")</f>
        <v>5</v>
      </c>
      <c r="H29" s="3"/>
      <c r="I29" s="3"/>
      <c r="J29" s="3"/>
      <c r="K29" s="3"/>
      <c r="L29" s="3"/>
      <c r="M29" s="3"/>
      <c r="N29" s="3"/>
    </row>
    <row r="30" spans="1:14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14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4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1:8" x14ac:dyDescent="0.25">
      <c r="A33" s="3"/>
      <c r="B33" s="3"/>
      <c r="C33" s="3"/>
      <c r="D33" s="3"/>
      <c r="E33" s="3"/>
      <c r="F33" s="3"/>
      <c r="G33" s="3"/>
      <c r="H33" s="3"/>
    </row>
    <row r="34" spans="1:8" x14ac:dyDescent="0.25">
      <c r="A34" s="3"/>
      <c r="B34" s="3"/>
      <c r="C34" s="3"/>
      <c r="D34" s="3"/>
      <c r="E34" s="3"/>
      <c r="F34" s="3"/>
      <c r="G34" s="3"/>
      <c r="H34" s="3"/>
    </row>
    <row r="35" spans="1:8" x14ac:dyDescent="0.25">
      <c r="A35" s="3"/>
      <c r="B35" s="3"/>
      <c r="C35" s="3"/>
      <c r="D35" s="3"/>
      <c r="E35" s="3"/>
      <c r="F35" s="3"/>
      <c r="G35" s="3"/>
      <c r="H35" s="3"/>
    </row>
    <row r="36" spans="1:8" x14ac:dyDescent="0.25">
      <c r="A36" s="3"/>
      <c r="B36" s="3"/>
      <c r="C36" s="3"/>
      <c r="D36" s="3"/>
      <c r="E36" s="3"/>
      <c r="F36" s="3"/>
      <c r="G36" s="3"/>
      <c r="H36" s="3"/>
    </row>
    <row r="37" spans="1:8" x14ac:dyDescent="0.25">
      <c r="A37" s="3"/>
      <c r="B37" s="3"/>
      <c r="C37" s="3"/>
      <c r="D37" s="3"/>
      <c r="E37" s="3"/>
      <c r="F37" s="3"/>
      <c r="G37" s="3"/>
      <c r="H37" s="3"/>
    </row>
    <row r="38" spans="1:8" x14ac:dyDescent="0.25">
      <c r="B38" s="3"/>
      <c r="C38" s="3"/>
      <c r="D38" s="3"/>
      <c r="E38" s="3"/>
      <c r="F38" s="3"/>
      <c r="G38" s="3"/>
      <c r="H38" s="3"/>
    </row>
  </sheetData>
  <mergeCells count="1">
    <mergeCell ref="A13:A19"/>
  </mergeCells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d2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Blad3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Manager/>
  <Company>Graafschap College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Yargon</dc:creator>
  <cp:keywords/>
  <dc:description/>
  <cp:lastModifiedBy>Casper Veneman</cp:lastModifiedBy>
  <cp:revision/>
  <dcterms:created xsi:type="dcterms:W3CDTF">2004-01-15T13:36:08Z</dcterms:created>
  <dcterms:modified xsi:type="dcterms:W3CDTF">2021-10-11T08:45:58Z</dcterms:modified>
  <cp:category/>
  <cp:contentStatus/>
</cp:coreProperties>
</file>