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chool 2021-2022\Office\excel\"/>
    </mc:Choice>
  </mc:AlternateContent>
  <xr:revisionPtr revIDLastSave="0" documentId="13_ncr:1_{7EF90AAB-BEF3-4480-880E-41BD498E6EA6}" xr6:coauthVersionLast="47" xr6:coauthVersionMax="47" xr10:uidLastSave="{00000000-0000-0000-0000-000000000000}"/>
  <bookViews>
    <workbookView xWindow="3795" yWindow="4290" windowWidth="21600" windowHeight="11295" xr2:uid="{00000000-000D-0000-FFFF-FFFF00000000}"/>
  </bookViews>
  <sheets>
    <sheet name="W&amp;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I14" i="1"/>
  <c r="I13" i="1"/>
  <c r="I12" i="1"/>
  <c r="I11" i="1"/>
  <c r="I10" i="1"/>
  <c r="I9" i="1"/>
  <c r="I8" i="1"/>
  <c r="I7" i="1"/>
  <c r="I6" i="1"/>
  <c r="I5" i="1"/>
  <c r="I4" i="1"/>
  <c r="H14" i="1"/>
  <c r="H13" i="1"/>
  <c r="H12" i="1"/>
  <c r="H11" i="1"/>
  <c r="H10" i="1"/>
  <c r="H9" i="1"/>
  <c r="H8" i="1"/>
  <c r="H7" i="1"/>
  <c r="H6" i="1"/>
  <c r="H5" i="1"/>
  <c r="H4" i="1"/>
  <c r="F22" i="1"/>
  <c r="F21" i="1"/>
  <c r="F20" i="1"/>
  <c r="F19" i="1"/>
  <c r="F18" i="1"/>
  <c r="F17" i="1"/>
  <c r="F16" i="1"/>
  <c r="C17" i="1"/>
  <c r="D21" i="1"/>
  <c r="E16" i="1"/>
  <c r="D16" i="1"/>
  <c r="C16" i="1"/>
  <c r="E22" i="1"/>
  <c r="D22" i="1"/>
  <c r="C22" i="1"/>
  <c r="E21" i="1"/>
  <c r="C21" i="1"/>
  <c r="E20" i="1"/>
  <c r="D20" i="1"/>
  <c r="C20" i="1"/>
  <c r="E18" i="1"/>
  <c r="E19" i="1"/>
  <c r="D19" i="1"/>
  <c r="C19" i="1"/>
  <c r="D18" i="1"/>
  <c r="C18" i="1"/>
  <c r="E17" i="1"/>
  <c r="D17" i="1"/>
  <c r="H22" i="1" l="1"/>
</calcChain>
</file>

<file path=xl/sharedStrings.xml><?xml version="1.0" encoding="utf-8"?>
<sst xmlns="http://schemas.openxmlformats.org/spreadsheetml/2006/main" count="26" uniqueCount="24">
  <si>
    <t>Kwartaal 1</t>
  </si>
  <si>
    <t>Kwartaal 2</t>
  </si>
  <si>
    <t>Kwartaal 3</t>
  </si>
  <si>
    <t>Kwartaal 4</t>
  </si>
  <si>
    <t>Totaal:</t>
  </si>
  <si>
    <t>Gemiddelde:</t>
  </si>
  <si>
    <t>Belgie</t>
  </si>
  <si>
    <t>Duitsland</t>
  </si>
  <si>
    <t>Engeland</t>
  </si>
  <si>
    <t>Finland</t>
  </si>
  <si>
    <t>Frankrijk</t>
  </si>
  <si>
    <t>Italie</t>
  </si>
  <si>
    <t>Nederland</t>
  </si>
  <si>
    <t>Noorwegen</t>
  </si>
  <si>
    <t>Oostenrijk</t>
  </si>
  <si>
    <t>Spanje</t>
  </si>
  <si>
    <t>Zweden</t>
  </si>
  <si>
    <t>Hoogste:</t>
  </si>
  <si>
    <t>Laagste:</t>
  </si>
  <si>
    <t>Op een na hoogste</t>
  </si>
  <si>
    <t>Op een na laagste</t>
  </si>
  <si>
    <t>Aantal landen</t>
  </si>
  <si>
    <t xml:space="preserve">         Internationaal Transportbedrijf W&amp;G</t>
  </si>
  <si>
    <t>LANDEN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</si>
</sst>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&quot;€&quot;\ #,##0.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</font>
    <font>
      <b/>
      <sz val="8"/>
      <color theme="9" tint="-0.249977111117893"/>
      <name val="Arial"/>
      <family val="2"/>
    </font>
    <font>
      <b/>
      <i/>
      <sz val="8"/>
      <color theme="9" tint="-0.249977111117893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22"/>
      <color theme="7" tint="0.59999389629810485"/>
      <name val="Arial"/>
      <family val="2"/>
    </font>
    <font>
      <b/>
      <i/>
      <sz val="20"/>
      <color theme="7" tint="0.5999938962981048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right"/>
    </xf>
    <xf numFmtId="164" fontId="1" fillId="0" borderId="1" xfId="0" applyNumberFormat="1" applyFont="1" applyBorder="1"/>
    <xf numFmtId="164" fontId="6" fillId="3" borderId="1" xfId="0" applyNumberFormat="1" applyFont="1" applyFill="1" applyBorder="1"/>
    <xf numFmtId="164" fontId="6" fillId="3" borderId="1" xfId="1" applyNumberFormat="1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1" fillId="3" borderId="0" xfId="0" applyFont="1" applyFill="1"/>
    <xf numFmtId="0" fontId="4" fillId="2" borderId="0" xfId="0" applyFont="1" applyFill="1" applyAlignment="1">
      <alignment horizontal="right"/>
    </xf>
    <xf numFmtId="0" fontId="3" fillId="2" borderId="3" xfId="0" applyFont="1" applyFill="1" applyBorder="1"/>
    <xf numFmtId="0" fontId="1" fillId="4" borderId="0" xfId="0" applyFont="1" applyFill="1"/>
    <xf numFmtId="0" fontId="7" fillId="4" borderId="0" xfId="0" applyFont="1" applyFill="1"/>
    <xf numFmtId="0" fontId="0" fillId="4" borderId="0" xfId="0" applyFill="1"/>
    <xf numFmtId="0" fontId="8" fillId="4" borderId="5" xfId="0" applyFont="1" applyFill="1" applyBorder="1" applyAlignment="1">
      <alignment horizontal="center" vertical="center" textRotation="90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6600"/>
      <color rgb="FFFF505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Omzetpercentage</a:t>
            </a:r>
            <a:r>
              <a:rPr lang="nl-NL" baseline="0"/>
              <a:t> per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37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6EC-455C-A70A-04EB265BAE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'W&amp;G'!$B$4:$B$14</c:f>
              <c:strCache>
                <c:ptCount val="11"/>
                <c:pt idx="0">
                  <c:v>Belgie</c:v>
                </c:pt>
                <c:pt idx="1">
                  <c:v>Duitsland</c:v>
                </c:pt>
                <c:pt idx="2">
                  <c:v>Engeland</c:v>
                </c:pt>
                <c:pt idx="3">
                  <c:v>Finland</c:v>
                </c:pt>
                <c:pt idx="4">
                  <c:v>Frankrijk</c:v>
                </c:pt>
                <c:pt idx="5">
                  <c:v>Italie</c:v>
                </c:pt>
                <c:pt idx="6">
                  <c:v>Nederland</c:v>
                </c:pt>
                <c:pt idx="7">
                  <c:v>Noorwegen</c:v>
                </c:pt>
                <c:pt idx="8">
                  <c:v>Oostenrijk</c:v>
                </c:pt>
                <c:pt idx="9">
                  <c:v>Spanje</c:v>
                </c:pt>
                <c:pt idx="10">
                  <c:v>Zweden</c:v>
                </c:pt>
              </c:strCache>
            </c:strRef>
          </c:cat>
          <c:val>
            <c:numRef>
              <c:f>'W&amp;G'!$H$4:$H$14</c:f>
              <c:numCache>
                <c:formatCode>"€"\ #,##0.00</c:formatCode>
                <c:ptCount val="11"/>
                <c:pt idx="0">
                  <c:v>63467</c:v>
                </c:pt>
                <c:pt idx="1">
                  <c:v>89823</c:v>
                </c:pt>
                <c:pt idx="2">
                  <c:v>42232</c:v>
                </c:pt>
                <c:pt idx="3">
                  <c:v>21530</c:v>
                </c:pt>
                <c:pt idx="4">
                  <c:v>44283</c:v>
                </c:pt>
                <c:pt idx="5">
                  <c:v>34343</c:v>
                </c:pt>
                <c:pt idx="6">
                  <c:v>59967</c:v>
                </c:pt>
                <c:pt idx="7">
                  <c:v>31974</c:v>
                </c:pt>
                <c:pt idx="8">
                  <c:v>25648</c:v>
                </c:pt>
                <c:pt idx="9">
                  <c:v>32829</c:v>
                </c:pt>
                <c:pt idx="10">
                  <c:v>21533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C-455C-A70A-04EB265B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505558</xdr:colOff>
      <xdr:row>22</xdr:row>
      <xdr:rowOff>5130</xdr:rowOff>
    </xdr:from>
    <xdr:to>
      <xdr:col>6</xdr:col>
      <xdr:colOff>143608</xdr:colOff>
      <xdr:row>38</xdr:row>
      <xdr:rowOff>157529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77C1E49-A149-46EC-A1C2-EA642EFB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selection activeCell="D48" sqref="D48"/>
    </sheetView>
  </sheetViews>
  <sheetFormatPr defaultColWidth="7.7109375" defaultRowHeight="12.75" x14ac:dyDescent="0.2"/>
  <cols>
    <col min="2" max="2" width="17.28515625" style="1" customWidth="1"/>
    <col min="3" max="3" width="12.5703125" style="1" customWidth="1"/>
    <col min="4" max="4" width="12.140625" style="1" customWidth="1"/>
    <col min="5" max="5" width="12.42578125" style="1" customWidth="1"/>
    <col min="6" max="6" width="11.85546875" style="1" customWidth="1"/>
    <col min="7" max="7" width="2.5703125" style="1" customWidth="1"/>
    <col min="8" max="8" width="12.28515625" style="1" customWidth="1"/>
    <col min="9" max="9" width="13.28515625" style="1" customWidth="1"/>
    <col min="10" max="16384" width="7.7109375" style="1"/>
  </cols>
  <sheetData>
    <row r="1" spans="1:9" ht="37.9" customHeight="1" x14ac:dyDescent="0.4">
      <c r="A1" s="17"/>
      <c r="B1" s="16" t="s">
        <v>22</v>
      </c>
      <c r="C1" s="15"/>
      <c r="D1" s="15"/>
      <c r="E1" s="15"/>
      <c r="F1" s="15"/>
      <c r="G1" s="15"/>
      <c r="H1" s="15"/>
      <c r="I1" s="15"/>
    </row>
    <row r="3" spans="1:9" ht="13.15" customHeight="1" x14ac:dyDescent="0.2">
      <c r="A3" s="18" t="s">
        <v>23</v>
      </c>
      <c r="B3" s="3"/>
      <c r="C3" s="6" t="s">
        <v>0</v>
      </c>
      <c r="D3" s="6" t="s">
        <v>1</v>
      </c>
      <c r="E3" s="6" t="s">
        <v>2</v>
      </c>
      <c r="F3" s="6" t="s">
        <v>3</v>
      </c>
      <c r="G3" s="13"/>
      <c r="H3" s="3" t="s">
        <v>4</v>
      </c>
      <c r="I3" s="3" t="s">
        <v>5</v>
      </c>
    </row>
    <row r="4" spans="1:9" ht="13.15" customHeight="1" x14ac:dyDescent="0.2">
      <c r="A4" s="18"/>
      <c r="B4" s="4" t="s">
        <v>6</v>
      </c>
      <c r="C4" s="7">
        <v>31829</v>
      </c>
      <c r="D4" s="7">
        <v>11725</v>
      </c>
      <c r="E4" s="7">
        <v>7935</v>
      </c>
      <c r="F4" s="7">
        <v>11978</v>
      </c>
      <c r="H4" s="8">
        <f t="shared" ref="H4:H14" si="0">SUM(C4:F4)</f>
        <v>63467</v>
      </c>
      <c r="I4" s="8">
        <f t="shared" ref="I4:I14" si="1">AVERAGE(C4:F4)</f>
        <v>15866.75</v>
      </c>
    </row>
    <row r="5" spans="1:9" ht="13.15" customHeight="1" x14ac:dyDescent="0.2">
      <c r="A5" s="18"/>
      <c r="B5" s="5" t="s">
        <v>7</v>
      </c>
      <c r="C5" s="7">
        <v>27451</v>
      </c>
      <c r="D5" s="7">
        <v>38267</v>
      </c>
      <c r="E5" s="7">
        <v>14271</v>
      </c>
      <c r="F5" s="7">
        <v>9834</v>
      </c>
      <c r="H5" s="8">
        <f t="shared" si="0"/>
        <v>89823</v>
      </c>
      <c r="I5" s="8">
        <f t="shared" si="1"/>
        <v>22455.75</v>
      </c>
    </row>
    <row r="6" spans="1:9" ht="13.15" customHeight="1" x14ac:dyDescent="0.2">
      <c r="A6" s="18"/>
      <c r="B6" s="5" t="s">
        <v>8</v>
      </c>
      <c r="C6" s="7">
        <v>11738</v>
      </c>
      <c r="D6" s="7">
        <v>9723</v>
      </c>
      <c r="E6" s="7">
        <v>9991</v>
      </c>
      <c r="F6" s="7">
        <v>10780</v>
      </c>
      <c r="H6" s="8">
        <f t="shared" si="0"/>
        <v>42232</v>
      </c>
      <c r="I6" s="8">
        <f t="shared" si="1"/>
        <v>10558</v>
      </c>
    </row>
    <row r="7" spans="1:9" ht="13.15" customHeight="1" x14ac:dyDescent="0.2">
      <c r="A7" s="18"/>
      <c r="B7" s="5" t="s">
        <v>9</v>
      </c>
      <c r="C7" s="7">
        <v>3481</v>
      </c>
      <c r="D7" s="7">
        <v>2991</v>
      </c>
      <c r="E7" s="7">
        <v>5628</v>
      </c>
      <c r="F7" s="7">
        <v>9430</v>
      </c>
      <c r="H7" s="8">
        <f t="shared" si="0"/>
        <v>21530</v>
      </c>
      <c r="I7" s="8">
        <f t="shared" si="1"/>
        <v>5382.5</v>
      </c>
    </row>
    <row r="8" spans="1:9" ht="13.15" customHeight="1" x14ac:dyDescent="0.2">
      <c r="A8" s="18"/>
      <c r="B8" s="5" t="s">
        <v>10</v>
      </c>
      <c r="C8" s="7">
        <v>12823</v>
      </c>
      <c r="D8" s="7">
        <v>14829</v>
      </c>
      <c r="E8" s="7">
        <v>9729</v>
      </c>
      <c r="F8" s="7">
        <v>6902</v>
      </c>
      <c r="H8" s="8">
        <f t="shared" si="0"/>
        <v>44283</v>
      </c>
      <c r="I8" s="8">
        <f t="shared" si="1"/>
        <v>11070.75</v>
      </c>
    </row>
    <row r="9" spans="1:9" ht="13.15" customHeight="1" x14ac:dyDescent="0.2">
      <c r="A9" s="18"/>
      <c r="B9" s="5" t="s">
        <v>11</v>
      </c>
      <c r="C9" s="7">
        <v>3492</v>
      </c>
      <c r="D9" s="7">
        <v>6593</v>
      </c>
      <c r="E9" s="7">
        <v>9398</v>
      </c>
      <c r="F9" s="7">
        <v>14860</v>
      </c>
      <c r="H9" s="8">
        <f t="shared" si="0"/>
        <v>34343</v>
      </c>
      <c r="I9" s="8">
        <f t="shared" si="1"/>
        <v>8585.75</v>
      </c>
    </row>
    <row r="10" spans="1:9" ht="13.15" customHeight="1" x14ac:dyDescent="0.2">
      <c r="A10" s="18"/>
      <c r="B10" s="5" t="s">
        <v>12</v>
      </c>
      <c r="C10" s="7">
        <v>21345</v>
      </c>
      <c r="D10" s="7">
        <v>18628</v>
      </c>
      <c r="E10" s="7">
        <v>8729</v>
      </c>
      <c r="F10" s="7">
        <v>11265</v>
      </c>
      <c r="H10" s="8">
        <f t="shared" si="0"/>
        <v>59967</v>
      </c>
      <c r="I10" s="8">
        <f t="shared" si="1"/>
        <v>14991.75</v>
      </c>
    </row>
    <row r="11" spans="1:9" ht="13.15" customHeight="1" x14ac:dyDescent="0.2">
      <c r="A11" s="18"/>
      <c r="B11" s="5" t="s">
        <v>13</v>
      </c>
      <c r="C11" s="7">
        <v>12852</v>
      </c>
      <c r="D11" s="7">
        <v>8701</v>
      </c>
      <c r="E11" s="7">
        <v>2609</v>
      </c>
      <c r="F11" s="7">
        <v>7812</v>
      </c>
      <c r="H11" s="8">
        <f t="shared" si="0"/>
        <v>31974</v>
      </c>
      <c r="I11" s="8">
        <f t="shared" si="1"/>
        <v>7993.5</v>
      </c>
    </row>
    <row r="12" spans="1:9" ht="13.15" customHeight="1" x14ac:dyDescent="0.2">
      <c r="A12" s="18"/>
      <c r="B12" s="5" t="s">
        <v>14</v>
      </c>
      <c r="C12" s="7">
        <v>9823</v>
      </c>
      <c r="D12" s="7">
        <v>6403</v>
      </c>
      <c r="E12" s="7">
        <v>5720</v>
      </c>
      <c r="F12" s="7">
        <v>3702</v>
      </c>
      <c r="H12" s="8">
        <f t="shared" si="0"/>
        <v>25648</v>
      </c>
      <c r="I12" s="8">
        <f t="shared" si="1"/>
        <v>6412</v>
      </c>
    </row>
    <row r="13" spans="1:9" ht="13.15" customHeight="1" x14ac:dyDescent="0.2">
      <c r="A13" s="18"/>
      <c r="B13" s="5" t="s">
        <v>15</v>
      </c>
      <c r="C13" s="7">
        <v>4867</v>
      </c>
      <c r="D13" s="7">
        <v>6712</v>
      </c>
      <c r="E13" s="7">
        <v>16482</v>
      </c>
      <c r="F13" s="7">
        <v>4768</v>
      </c>
      <c r="H13" s="8">
        <f t="shared" si="0"/>
        <v>32829</v>
      </c>
      <c r="I13" s="8">
        <f t="shared" si="1"/>
        <v>8207.25</v>
      </c>
    </row>
    <row r="14" spans="1:9" ht="13.15" customHeight="1" x14ac:dyDescent="0.2">
      <c r="A14" s="18"/>
      <c r="B14" s="5" t="s">
        <v>16</v>
      </c>
      <c r="C14" s="7">
        <v>6725</v>
      </c>
      <c r="D14" s="7">
        <v>3920</v>
      </c>
      <c r="E14" s="7">
        <v>4579</v>
      </c>
      <c r="F14" s="7">
        <v>6309</v>
      </c>
      <c r="H14" s="8">
        <f t="shared" si="0"/>
        <v>21533</v>
      </c>
      <c r="I14" s="8">
        <f t="shared" si="1"/>
        <v>5383.25</v>
      </c>
    </row>
    <row r="15" spans="1:9" x14ac:dyDescent="0.2">
      <c r="B15" s="2"/>
      <c r="H15" s="12"/>
      <c r="I15" s="12"/>
    </row>
    <row r="16" spans="1:9" x14ac:dyDescent="0.2">
      <c r="B16" s="14" t="s">
        <v>4</v>
      </c>
      <c r="C16" s="8">
        <f>SUM(C4:C14)</f>
        <v>146426</v>
      </c>
      <c r="D16" s="8">
        <f>SUM(D4:D14)</f>
        <v>128492</v>
      </c>
      <c r="E16" s="8">
        <f>SUM(E4:E14)</f>
        <v>95071</v>
      </c>
      <c r="F16" s="8">
        <f>SUM(F4:F14)</f>
        <v>97640</v>
      </c>
      <c r="G16" s="12"/>
      <c r="H16" s="8">
        <f t="shared" ref="H16:H21" si="2">SUM(C16:F16)</f>
        <v>467629</v>
      </c>
      <c r="I16" s="8"/>
    </row>
    <row r="17" spans="2:9" x14ac:dyDescent="0.2">
      <c r="B17" s="14" t="s">
        <v>5</v>
      </c>
      <c r="C17" s="8">
        <f>AVERAGE(C4:C14)</f>
        <v>13311.454545454546</v>
      </c>
      <c r="D17" s="8">
        <f>AVERAGE(D4:D14)</f>
        <v>11681.09090909091</v>
      </c>
      <c r="E17" s="8">
        <f>AVERAGE(E4:E14)</f>
        <v>8642.818181818182</v>
      </c>
      <c r="F17" s="8">
        <f>AVERAGE(F4:F14)</f>
        <v>8876.363636363636</v>
      </c>
      <c r="G17" s="12"/>
      <c r="H17" s="8">
        <f t="shared" si="2"/>
        <v>42511.727272727279</v>
      </c>
      <c r="I17" s="8"/>
    </row>
    <row r="18" spans="2:9" x14ac:dyDescent="0.2">
      <c r="B18" s="14" t="s">
        <v>17</v>
      </c>
      <c r="C18" s="9">
        <f>MAX(C4:C14)</f>
        <v>31829</v>
      </c>
      <c r="D18" s="8">
        <f>MAX(D4:D14)</f>
        <v>38267</v>
      </c>
      <c r="E18" s="8">
        <f>MAX(E4:E14)</f>
        <v>16482</v>
      </c>
      <c r="F18" s="8">
        <f>MAX(F4:F14)</f>
        <v>14860</v>
      </c>
      <c r="G18" s="12"/>
      <c r="H18" s="8">
        <f t="shared" si="2"/>
        <v>101438</v>
      </c>
      <c r="I18" s="8"/>
    </row>
    <row r="19" spans="2:9" x14ac:dyDescent="0.2">
      <c r="B19" s="14" t="s">
        <v>18</v>
      </c>
      <c r="C19" s="8">
        <f>MIN(C4:C14)</f>
        <v>3481</v>
      </c>
      <c r="D19" s="8">
        <f>MIN(D4:D14)</f>
        <v>2991</v>
      </c>
      <c r="E19" s="8">
        <f>MIN(E4:E14)</f>
        <v>2609</v>
      </c>
      <c r="F19" s="8">
        <f>MIN(F4:F14)</f>
        <v>3702</v>
      </c>
      <c r="G19" s="12"/>
      <c r="H19" s="8">
        <f t="shared" si="2"/>
        <v>12783</v>
      </c>
      <c r="I19" s="8"/>
    </row>
    <row r="20" spans="2:9" x14ac:dyDescent="0.2">
      <c r="B20" s="14" t="s">
        <v>19</v>
      </c>
      <c r="C20" s="8">
        <f>LARGE(C4:C14,2)</f>
        <v>27451</v>
      </c>
      <c r="D20" s="8">
        <f>LARGE(D4:D14,2)</f>
        <v>18628</v>
      </c>
      <c r="E20" s="8">
        <f>LARGE(E4:E14,2)</f>
        <v>14271</v>
      </c>
      <c r="F20" s="8">
        <f>LARGE(F4:F14,2)</f>
        <v>11978</v>
      </c>
      <c r="G20" s="12"/>
      <c r="H20" s="8">
        <f t="shared" si="2"/>
        <v>72328</v>
      </c>
      <c r="I20" s="8"/>
    </row>
    <row r="21" spans="2:9" x14ac:dyDescent="0.2">
      <c r="B21" s="14" t="s">
        <v>20</v>
      </c>
      <c r="C21" s="8">
        <f>SMALL(C4:C14,2)</f>
        <v>3492</v>
      </c>
      <c r="D21" s="8">
        <f>SMALL(D4:D14,2)</f>
        <v>3920</v>
      </c>
      <c r="E21" s="8">
        <f>SMALL(E4:E14,2)</f>
        <v>4579</v>
      </c>
      <c r="F21" s="8">
        <f>SMALL(F4:F14,2)</f>
        <v>4768</v>
      </c>
      <c r="G21" s="12"/>
      <c r="H21" s="8">
        <f t="shared" si="2"/>
        <v>16759</v>
      </c>
      <c r="I21" s="8"/>
    </row>
    <row r="22" spans="2:9" x14ac:dyDescent="0.2">
      <c r="B22" s="14" t="s">
        <v>21</v>
      </c>
      <c r="C22" s="10">
        <f>COUNT(C4:C14)</f>
        <v>11</v>
      </c>
      <c r="D22" s="10">
        <f>COUNT(D4:D14)</f>
        <v>11</v>
      </c>
      <c r="E22" s="10">
        <f>COUNT(E4:E14)</f>
        <v>11</v>
      </c>
      <c r="F22" s="10">
        <f>COUNT(F4:F14)</f>
        <v>11</v>
      </c>
      <c r="G22" s="12"/>
      <c r="H22" s="11">
        <f>MAX(C22:E22)</f>
        <v>11</v>
      </c>
      <c r="I22" s="11"/>
    </row>
  </sheetData>
  <mergeCells count="1">
    <mergeCell ref="A3:A14"/>
  </mergeCells>
  <phoneticPr fontId="0" type="noConversion"/>
  <printOptions gridLines="1" gridLinesSet="0"/>
  <pageMargins left="0.75" right="0.75" top="1" bottom="1" header="0.5" footer="0.5"/>
  <pageSetup paperSize="0" orientation="portrait" horizontalDpi="0" verticalDpi="0" copies="0"/>
  <headerFooter alignWithMargins="0">
    <oddHeader>&amp;A</oddHeader>
    <oddFooter>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W&amp;G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J.A.M. Smets</dc:creator>
  <cp:keywords/>
  <dc:description/>
  <cp:lastModifiedBy>Casper Veneman</cp:lastModifiedBy>
  <cp:revision/>
  <dcterms:created xsi:type="dcterms:W3CDTF">1997-10-21T10:21:48Z</dcterms:created>
  <dcterms:modified xsi:type="dcterms:W3CDTF">2021-11-01T10:53:18Z</dcterms:modified>
  <cp:category/>
  <cp:contentStatus/>
</cp:coreProperties>
</file>