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pe\Downloads\"/>
    </mc:Choice>
  </mc:AlternateContent>
  <xr:revisionPtr revIDLastSave="0" documentId="13_ncr:1_{CFE1AD34-1161-4EF1-9BA9-17D404AA13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mzetten" sheetId="1" r:id="rId1"/>
    <sheet name="prijze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47" i="1"/>
  <c r="D43" i="1"/>
  <c r="D39" i="1"/>
  <c r="D35" i="1"/>
  <c r="D31" i="1"/>
  <c r="D27" i="1"/>
  <c r="D23" i="1"/>
  <c r="D19" i="1"/>
  <c r="D15" i="1"/>
  <c r="D11" i="1"/>
  <c r="D7" i="1"/>
  <c r="E50" i="1"/>
  <c r="E46" i="1"/>
  <c r="E42" i="1"/>
  <c r="E49" i="1"/>
  <c r="E45" i="1"/>
  <c r="E41" i="1"/>
  <c r="E48" i="1"/>
  <c r="E44" i="1"/>
  <c r="E40" i="1"/>
  <c r="E38" i="1"/>
  <c r="E34" i="1"/>
  <c r="E30" i="1"/>
  <c r="E37" i="1"/>
  <c r="E33" i="1"/>
  <c r="E29" i="1"/>
  <c r="E36" i="1"/>
  <c r="E32" i="1"/>
  <c r="E35" i="1" s="1"/>
  <c r="E28" i="1"/>
  <c r="E31" i="1" s="1"/>
  <c r="E26" i="1"/>
  <c r="E22" i="1"/>
  <c r="E18" i="1"/>
  <c r="E25" i="1"/>
  <c r="E21" i="1"/>
  <c r="E17" i="1"/>
  <c r="E24" i="1"/>
  <c r="E20" i="1"/>
  <c r="E16" i="1"/>
  <c r="E14" i="1"/>
  <c r="E10" i="1"/>
  <c r="E6" i="1"/>
  <c r="E13" i="1"/>
  <c r="E9" i="1"/>
  <c r="E5" i="1"/>
  <c r="E12" i="1"/>
  <c r="E15" i="1" s="1"/>
  <c r="E8" i="1"/>
  <c r="E11" i="1" s="1"/>
  <c r="E4" i="1"/>
  <c r="E39" i="1" l="1"/>
  <c r="D52" i="1"/>
  <c r="E19" i="1"/>
  <c r="E23" i="1"/>
  <c r="E43" i="1"/>
  <c r="E47" i="1"/>
  <c r="E51" i="1"/>
  <c r="E27" i="1"/>
  <c r="E7" i="1"/>
  <c r="E52" i="1" s="1"/>
</calcChain>
</file>

<file path=xl/sharedStrings.xml><?xml version="1.0" encoding="utf-8"?>
<sst xmlns="http://schemas.openxmlformats.org/spreadsheetml/2006/main" count="97" uniqueCount="18">
  <si>
    <t>Omzetcijfers per rayon, verkoper en artikel</t>
  </si>
  <si>
    <t>rayon</t>
  </si>
  <si>
    <t>naam</t>
  </si>
  <si>
    <t>artikel</t>
  </si>
  <si>
    <t>aantal</t>
  </si>
  <si>
    <t>omzet</t>
  </si>
  <si>
    <t>kees</t>
  </si>
  <si>
    <t>PC</t>
  </si>
  <si>
    <t>printer</t>
  </si>
  <si>
    <t>software</t>
  </si>
  <si>
    <t>marie</t>
  </si>
  <si>
    <t>piet</t>
  </si>
  <si>
    <t>Prijzentabel</t>
  </si>
  <si>
    <t>Eindtotaal</t>
  </si>
  <si>
    <t>Totaal PC</t>
  </si>
  <si>
    <t>Totaal printer</t>
  </si>
  <si>
    <t>Totaal software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</si>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</sst>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G9" sqref="G9"/>
    </sheetView>
  </sheetViews>
  <sheetFormatPr defaultRowHeight="12.75" outlineLevelRow="2" x14ac:dyDescent="0.2"/>
  <cols>
    <col min="1" max="1" width="8.5703125" customWidth="1"/>
    <col min="2" max="2" width="8.42578125" customWidth="1"/>
    <col min="3" max="3" width="11.140625" customWidth="1"/>
    <col min="4" max="4" width="8" style="2" customWidth="1"/>
    <col min="5" max="5" width="11.42578125" customWidth="1"/>
  </cols>
  <sheetData>
    <row r="1" spans="1:7" ht="16.5" thickBot="1" x14ac:dyDescent="0.3">
      <c r="A1" s="14" t="s">
        <v>0</v>
      </c>
      <c r="B1" s="15"/>
      <c r="C1" s="15"/>
      <c r="D1" s="15"/>
      <c r="E1" s="16"/>
    </row>
    <row r="3" spans="1:7" x14ac:dyDescent="0.2">
      <c r="A3" s="1" t="s">
        <v>1</v>
      </c>
      <c r="B3" s="1" t="s">
        <v>2</v>
      </c>
      <c r="C3" s="1" t="s">
        <v>3</v>
      </c>
      <c r="D3" s="3" t="s">
        <v>4</v>
      </c>
      <c r="E3" s="3" t="s">
        <v>5</v>
      </c>
    </row>
    <row r="4" spans="1:7" outlineLevel="2" x14ac:dyDescent="0.2">
      <c r="A4" s="13">
        <v>1</v>
      </c>
      <c r="B4" t="s">
        <v>6</v>
      </c>
      <c r="C4" t="s">
        <v>7</v>
      </c>
      <c r="D4" s="2">
        <v>28</v>
      </c>
      <c r="E4">
        <f>INDEX(prijzen!$B$4:$D$7,MATCH(A4,prijzen!$A$4:$A$7,0),MATCH(C4,prijzen!$B$3:$D$3,0))*D4</f>
        <v>56000</v>
      </c>
    </row>
    <row r="5" spans="1:7" outlineLevel="2" x14ac:dyDescent="0.2">
      <c r="A5" s="13">
        <v>1</v>
      </c>
      <c r="B5" t="s">
        <v>10</v>
      </c>
      <c r="C5" t="s">
        <v>7</v>
      </c>
      <c r="D5" s="2">
        <v>50</v>
      </c>
      <c r="E5">
        <f>INDEX(prijzen!$B$4:$D$7,MATCH(A5,prijzen!$A$4:$A$7,0),MATCH(C5,prijzen!$B$3:$D$3,0))*D5</f>
        <v>100000</v>
      </c>
    </row>
    <row r="6" spans="1:7" outlineLevel="2" x14ac:dyDescent="0.2">
      <c r="A6" s="13">
        <v>1</v>
      </c>
      <c r="B6" t="s">
        <v>11</v>
      </c>
      <c r="C6" t="s">
        <v>7</v>
      </c>
      <c r="D6" s="2">
        <v>50</v>
      </c>
      <c r="E6">
        <f>INDEX(prijzen!$B$4:$D$7,MATCH(A6,prijzen!$A$4:$A$7,0),MATCH(C6,prijzen!$B$3:$D$3,0))*D6</f>
        <v>100000</v>
      </c>
    </row>
    <row r="7" spans="1:7" outlineLevel="1" x14ac:dyDescent="0.2">
      <c r="A7" s="13"/>
      <c r="C7" s="1" t="s">
        <v>14</v>
      </c>
      <c r="D7" s="2">
        <f>SUBTOTAL(9,D4:D6)</f>
        <v>128</v>
      </c>
      <c r="E7">
        <f>SUBTOTAL(9,E4:E6)</f>
        <v>256000</v>
      </c>
    </row>
    <row r="8" spans="1:7" outlineLevel="2" x14ac:dyDescent="0.2">
      <c r="A8" s="13">
        <v>1</v>
      </c>
      <c r="B8" t="s">
        <v>6</v>
      </c>
      <c r="C8" t="s">
        <v>8</v>
      </c>
      <c r="D8" s="2">
        <v>15</v>
      </c>
      <c r="E8">
        <f>INDEX(prijzen!$B$4:$D$7,MATCH(A8,prijzen!$A$4:$A$7,0),MATCH(C8,prijzen!$B$3:$D$3,0))*D8</f>
        <v>11250</v>
      </c>
    </row>
    <row r="9" spans="1:7" outlineLevel="2" x14ac:dyDescent="0.2">
      <c r="A9" s="13">
        <v>1</v>
      </c>
      <c r="B9" t="s">
        <v>10</v>
      </c>
      <c r="C9" t="s">
        <v>8</v>
      </c>
      <c r="D9" s="2">
        <v>15</v>
      </c>
      <c r="E9">
        <f>INDEX(prijzen!$B$4:$D$7,MATCH(A9,prijzen!$A$4:$A$7,0),MATCH(C9,prijzen!$B$3:$D$3,0))*D9</f>
        <v>11250</v>
      </c>
      <c r="G9" t="s">
        <v>17</v>
      </c>
    </row>
    <row r="10" spans="1:7" outlineLevel="2" x14ac:dyDescent="0.2">
      <c r="A10" s="13">
        <v>1</v>
      </c>
      <c r="B10" t="s">
        <v>11</v>
      </c>
      <c r="C10" t="s">
        <v>8</v>
      </c>
      <c r="D10" s="2">
        <v>15</v>
      </c>
      <c r="E10">
        <f>INDEX(prijzen!$B$4:$D$7,MATCH(A10,prijzen!$A$4:$A$7,0),MATCH(C10,prijzen!$B$3:$D$3,0))*D10</f>
        <v>11250</v>
      </c>
    </row>
    <row r="11" spans="1:7" outlineLevel="1" x14ac:dyDescent="0.2">
      <c r="A11" s="13"/>
      <c r="C11" s="1" t="s">
        <v>15</v>
      </c>
      <c r="D11" s="2">
        <f>SUBTOTAL(9,D8:D10)</f>
        <v>45</v>
      </c>
      <c r="E11">
        <f>SUBTOTAL(9,E8:E10)</f>
        <v>33750</v>
      </c>
    </row>
    <row r="12" spans="1:7" outlineLevel="2" x14ac:dyDescent="0.2">
      <c r="A12" s="13">
        <v>1</v>
      </c>
      <c r="B12" t="s">
        <v>6</v>
      </c>
      <c r="C12" t="s">
        <v>9</v>
      </c>
      <c r="D12" s="2">
        <v>98</v>
      </c>
      <c r="E12">
        <f>INDEX(prijzen!$B$4:$D$7,MATCH(A12,prijzen!$A$4:$A$7,0),MATCH(C12,prijzen!$B$3:$D$3,0))*D12</f>
        <v>39200</v>
      </c>
    </row>
    <row r="13" spans="1:7" outlineLevel="2" x14ac:dyDescent="0.2">
      <c r="A13" s="13">
        <v>1</v>
      </c>
      <c r="B13" t="s">
        <v>10</v>
      </c>
      <c r="C13" t="s">
        <v>9</v>
      </c>
      <c r="D13" s="2">
        <v>100</v>
      </c>
      <c r="E13">
        <f>INDEX(prijzen!$B$4:$D$7,MATCH(A13,prijzen!$A$4:$A$7,0),MATCH(C13,prijzen!$B$3:$D$3,0))*D13</f>
        <v>40000</v>
      </c>
    </row>
    <row r="14" spans="1:7" outlineLevel="2" x14ac:dyDescent="0.2">
      <c r="A14" s="13">
        <v>1</v>
      </c>
      <c r="B14" t="s">
        <v>11</v>
      </c>
      <c r="C14" t="s">
        <v>9</v>
      </c>
      <c r="D14" s="2">
        <v>125</v>
      </c>
      <c r="E14">
        <f>INDEX(prijzen!$B$4:$D$7,MATCH(A14,prijzen!$A$4:$A$7,0),MATCH(C14,prijzen!$B$3:$D$3,0))*D14</f>
        <v>50000</v>
      </c>
    </row>
    <row r="15" spans="1:7" outlineLevel="1" x14ac:dyDescent="0.2">
      <c r="A15" s="13"/>
      <c r="C15" s="1" t="s">
        <v>16</v>
      </c>
      <c r="D15" s="2">
        <f>SUBTOTAL(9,D12:D14)</f>
        <v>323</v>
      </c>
      <c r="E15">
        <f>SUBTOTAL(9,E12:E14)</f>
        <v>129200</v>
      </c>
    </row>
    <row r="16" spans="1:7" outlineLevel="2" x14ac:dyDescent="0.2">
      <c r="A16" s="13">
        <v>2</v>
      </c>
      <c r="B16" t="s">
        <v>6</v>
      </c>
      <c r="C16" t="s">
        <v>7</v>
      </c>
      <c r="D16" s="2">
        <v>40</v>
      </c>
      <c r="E16">
        <f>INDEX(prijzen!$B$4:$D$7,MATCH(A16,prijzen!$A$4:$A$7,0),MATCH(C16,prijzen!$B$3:$D$3,0))*D16</f>
        <v>82000</v>
      </c>
    </row>
    <row r="17" spans="1:5" outlineLevel="2" x14ac:dyDescent="0.2">
      <c r="A17" s="13">
        <v>2</v>
      </c>
      <c r="B17" t="s">
        <v>10</v>
      </c>
      <c r="C17" t="s">
        <v>7</v>
      </c>
      <c r="D17" s="2">
        <v>42</v>
      </c>
      <c r="E17">
        <f>INDEX(prijzen!$B$4:$D$7,MATCH(A17,prijzen!$A$4:$A$7,0),MATCH(C17,prijzen!$B$3:$D$3,0))*D17</f>
        <v>86100</v>
      </c>
    </row>
    <row r="18" spans="1:5" outlineLevel="2" x14ac:dyDescent="0.2">
      <c r="A18" s="13">
        <v>2</v>
      </c>
      <c r="B18" t="s">
        <v>11</v>
      </c>
      <c r="C18" t="s">
        <v>7</v>
      </c>
      <c r="D18" s="2">
        <v>39</v>
      </c>
      <c r="E18">
        <f>INDEX(prijzen!$B$4:$D$7,MATCH(A18,prijzen!$A$4:$A$7,0),MATCH(C18,prijzen!$B$3:$D$3,0))*D18</f>
        <v>79950</v>
      </c>
    </row>
    <row r="19" spans="1:5" outlineLevel="1" x14ac:dyDescent="0.2">
      <c r="A19" s="13"/>
      <c r="C19" s="1" t="s">
        <v>14</v>
      </c>
      <c r="D19" s="2">
        <f>SUBTOTAL(9,D16:D18)</f>
        <v>121</v>
      </c>
      <c r="E19">
        <f>SUBTOTAL(9,E16:E18)</f>
        <v>248050</v>
      </c>
    </row>
    <row r="20" spans="1:5" outlineLevel="2" x14ac:dyDescent="0.2">
      <c r="A20" s="13">
        <v>2</v>
      </c>
      <c r="B20" t="s">
        <v>6</v>
      </c>
      <c r="C20" t="s">
        <v>8</v>
      </c>
      <c r="D20" s="2">
        <v>22</v>
      </c>
      <c r="E20">
        <f>INDEX(prijzen!$B$4:$D$7,MATCH(A20,prijzen!$A$4:$A$7,0),MATCH(C20,prijzen!$B$3:$D$3,0))*D20</f>
        <v>17600</v>
      </c>
    </row>
    <row r="21" spans="1:5" outlineLevel="2" x14ac:dyDescent="0.2">
      <c r="A21" s="13">
        <v>2</v>
      </c>
      <c r="B21" t="s">
        <v>10</v>
      </c>
      <c r="C21" t="s">
        <v>8</v>
      </c>
      <c r="D21" s="2">
        <v>24</v>
      </c>
      <c r="E21">
        <f>INDEX(prijzen!$B$4:$D$7,MATCH(A21,prijzen!$A$4:$A$7,0),MATCH(C21,prijzen!$B$3:$D$3,0))*D21</f>
        <v>19200</v>
      </c>
    </row>
    <row r="22" spans="1:5" outlineLevel="2" x14ac:dyDescent="0.2">
      <c r="A22" s="13">
        <v>2</v>
      </c>
      <c r="B22" t="s">
        <v>11</v>
      </c>
      <c r="C22" t="s">
        <v>8</v>
      </c>
      <c r="D22" s="2">
        <v>19</v>
      </c>
      <c r="E22">
        <f>INDEX(prijzen!$B$4:$D$7,MATCH(A22,prijzen!$A$4:$A$7,0),MATCH(C22,prijzen!$B$3:$D$3,0))*D22</f>
        <v>15200</v>
      </c>
    </row>
    <row r="23" spans="1:5" outlineLevel="1" x14ac:dyDescent="0.2">
      <c r="A23" s="13"/>
      <c r="C23" s="1" t="s">
        <v>15</v>
      </c>
      <c r="D23" s="2">
        <f>SUBTOTAL(9,D20:D22)</f>
        <v>65</v>
      </c>
      <c r="E23">
        <f>SUBTOTAL(9,E20:E22)</f>
        <v>52000</v>
      </c>
    </row>
    <row r="24" spans="1:5" outlineLevel="2" x14ac:dyDescent="0.2">
      <c r="A24" s="13">
        <v>2</v>
      </c>
      <c r="B24" t="s">
        <v>6</v>
      </c>
      <c r="C24" t="s">
        <v>9</v>
      </c>
      <c r="D24" s="2">
        <v>75</v>
      </c>
      <c r="E24">
        <f>INDEX(prijzen!$B$4:$D$7,MATCH(A24,prijzen!$A$4:$A$7,0),MATCH(C24,prijzen!$B$3:$D$3,0))*D24</f>
        <v>33750</v>
      </c>
    </row>
    <row r="25" spans="1:5" outlineLevel="2" x14ac:dyDescent="0.2">
      <c r="A25" s="13">
        <v>2</v>
      </c>
      <c r="B25" t="s">
        <v>10</v>
      </c>
      <c r="C25" t="s">
        <v>9</v>
      </c>
      <c r="D25" s="2">
        <v>90</v>
      </c>
      <c r="E25">
        <f>INDEX(prijzen!$B$4:$D$7,MATCH(A25,prijzen!$A$4:$A$7,0),MATCH(C25,prijzen!$B$3:$D$3,0))*D25</f>
        <v>40500</v>
      </c>
    </row>
    <row r="26" spans="1:5" outlineLevel="2" x14ac:dyDescent="0.2">
      <c r="A26" s="13">
        <v>2</v>
      </c>
      <c r="B26" t="s">
        <v>11</v>
      </c>
      <c r="C26" t="s">
        <v>9</v>
      </c>
      <c r="D26" s="2">
        <v>90</v>
      </c>
      <c r="E26">
        <f>INDEX(prijzen!$B$4:$D$7,MATCH(A26,prijzen!$A$4:$A$7,0),MATCH(C26,prijzen!$B$3:$D$3,0))*D26</f>
        <v>40500</v>
      </c>
    </row>
    <row r="27" spans="1:5" outlineLevel="1" x14ac:dyDescent="0.2">
      <c r="A27" s="13"/>
      <c r="C27" s="1" t="s">
        <v>16</v>
      </c>
      <c r="D27" s="2">
        <f>SUBTOTAL(9,D24:D26)</f>
        <v>255</v>
      </c>
      <c r="E27">
        <f>SUBTOTAL(9,E24:E26)</f>
        <v>114750</v>
      </c>
    </row>
    <row r="28" spans="1:5" outlineLevel="2" x14ac:dyDescent="0.2">
      <c r="A28" s="13">
        <v>3</v>
      </c>
      <c r="B28" t="s">
        <v>6</v>
      </c>
      <c r="C28" t="s">
        <v>7</v>
      </c>
      <c r="D28" s="2">
        <v>40</v>
      </c>
      <c r="E28">
        <f>INDEX(prijzen!$B$4:$D$7,MATCH(A28,prijzen!$A$4:$A$7,0),MATCH(C28,prijzen!$B$3:$D$3,0))*D28</f>
        <v>90000</v>
      </c>
    </row>
    <row r="29" spans="1:5" outlineLevel="2" x14ac:dyDescent="0.2">
      <c r="A29" s="13">
        <v>3</v>
      </c>
      <c r="B29" t="s">
        <v>10</v>
      </c>
      <c r="C29" t="s">
        <v>7</v>
      </c>
      <c r="D29" s="2">
        <v>40</v>
      </c>
      <c r="E29">
        <f>INDEX(prijzen!$B$4:$D$7,MATCH(A29,prijzen!$A$4:$A$7,0),MATCH(C29,prijzen!$B$3:$D$3,0))*D29</f>
        <v>90000</v>
      </c>
    </row>
    <row r="30" spans="1:5" outlineLevel="2" x14ac:dyDescent="0.2">
      <c r="A30" s="13">
        <v>3</v>
      </c>
      <c r="B30" t="s">
        <v>11</v>
      </c>
      <c r="C30" t="s">
        <v>7</v>
      </c>
      <c r="D30" s="2">
        <v>33</v>
      </c>
      <c r="E30">
        <f>INDEX(prijzen!$B$4:$D$7,MATCH(A30,prijzen!$A$4:$A$7,0),MATCH(C30,prijzen!$B$3:$D$3,0))*D30</f>
        <v>74250</v>
      </c>
    </row>
    <row r="31" spans="1:5" outlineLevel="1" x14ac:dyDescent="0.2">
      <c r="A31" s="13"/>
      <c r="C31" s="1" t="s">
        <v>14</v>
      </c>
      <c r="D31" s="2">
        <f>SUBTOTAL(9,D28:D30)</f>
        <v>113</v>
      </c>
      <c r="E31">
        <f>SUBTOTAL(9,E28:E30)</f>
        <v>254250</v>
      </c>
    </row>
    <row r="32" spans="1:5" outlineLevel="2" x14ac:dyDescent="0.2">
      <c r="A32" s="13">
        <v>3</v>
      </c>
      <c r="B32" t="s">
        <v>6</v>
      </c>
      <c r="C32" t="s">
        <v>8</v>
      </c>
      <c r="D32" s="2">
        <v>20</v>
      </c>
      <c r="E32">
        <f>INDEX(prijzen!$B$4:$D$7,MATCH(A32,prijzen!$A$4:$A$7,0),MATCH(C32,prijzen!$B$3:$D$3,0))*D32</f>
        <v>19000</v>
      </c>
    </row>
    <row r="33" spans="1:5" outlineLevel="2" x14ac:dyDescent="0.2">
      <c r="A33" s="13">
        <v>3</v>
      </c>
      <c r="B33" t="s">
        <v>10</v>
      </c>
      <c r="C33" t="s">
        <v>8</v>
      </c>
      <c r="D33" s="2">
        <v>19</v>
      </c>
      <c r="E33">
        <f>INDEX(prijzen!$B$4:$D$7,MATCH(A33,prijzen!$A$4:$A$7,0),MATCH(C33,prijzen!$B$3:$D$3,0))*D33</f>
        <v>18050</v>
      </c>
    </row>
    <row r="34" spans="1:5" outlineLevel="2" x14ac:dyDescent="0.2">
      <c r="A34" s="13">
        <v>3</v>
      </c>
      <c r="B34" t="s">
        <v>11</v>
      </c>
      <c r="C34" t="s">
        <v>8</v>
      </c>
      <c r="D34" s="2">
        <v>16</v>
      </c>
      <c r="E34">
        <f>INDEX(prijzen!$B$4:$D$7,MATCH(A34,prijzen!$A$4:$A$7,0),MATCH(C34,prijzen!$B$3:$D$3,0))*D34</f>
        <v>15200</v>
      </c>
    </row>
    <row r="35" spans="1:5" outlineLevel="1" x14ac:dyDescent="0.2">
      <c r="A35" s="13"/>
      <c r="C35" s="1" t="s">
        <v>15</v>
      </c>
      <c r="D35" s="2">
        <f>SUBTOTAL(9,D32:D34)</f>
        <v>55</v>
      </c>
      <c r="E35">
        <f>SUBTOTAL(9,E32:E34)</f>
        <v>52250</v>
      </c>
    </row>
    <row r="36" spans="1:5" outlineLevel="2" x14ac:dyDescent="0.2">
      <c r="A36" s="13">
        <v>3</v>
      </c>
      <c r="B36" t="s">
        <v>6</v>
      </c>
      <c r="C36" t="s">
        <v>9</v>
      </c>
      <c r="D36" s="2">
        <v>75</v>
      </c>
      <c r="E36">
        <f>INDEX(prijzen!$B$4:$D$7,MATCH(A36,prijzen!$A$4:$A$7,0),MATCH(C36,prijzen!$B$3:$D$3,0))*D36</f>
        <v>41250</v>
      </c>
    </row>
    <row r="37" spans="1:5" outlineLevel="2" x14ac:dyDescent="0.2">
      <c r="A37" s="13">
        <v>3</v>
      </c>
      <c r="B37" t="s">
        <v>10</v>
      </c>
      <c r="C37" t="s">
        <v>9</v>
      </c>
      <c r="D37" s="2">
        <v>85</v>
      </c>
      <c r="E37">
        <f>INDEX(prijzen!$B$4:$D$7,MATCH(A37,prijzen!$A$4:$A$7,0),MATCH(C37,prijzen!$B$3:$D$3,0))*D37</f>
        <v>46750</v>
      </c>
    </row>
    <row r="38" spans="1:5" outlineLevel="2" x14ac:dyDescent="0.2">
      <c r="A38" s="13">
        <v>3</v>
      </c>
      <c r="B38" t="s">
        <v>11</v>
      </c>
      <c r="C38" t="s">
        <v>9</v>
      </c>
      <c r="D38" s="2">
        <v>95</v>
      </c>
      <c r="E38">
        <f>INDEX(prijzen!$B$4:$D$7,MATCH(A38,prijzen!$A$4:$A$7,0),MATCH(C38,prijzen!$B$3:$D$3,0))*D38</f>
        <v>52250</v>
      </c>
    </row>
    <row r="39" spans="1:5" outlineLevel="1" x14ac:dyDescent="0.2">
      <c r="A39" s="13"/>
      <c r="C39" s="1" t="s">
        <v>16</v>
      </c>
      <c r="D39" s="2">
        <f>SUBTOTAL(9,D36:D38)</f>
        <v>255</v>
      </c>
      <c r="E39">
        <f>SUBTOTAL(9,E36:E38)</f>
        <v>140250</v>
      </c>
    </row>
    <row r="40" spans="1:5" outlineLevel="2" x14ac:dyDescent="0.2">
      <c r="A40" s="13">
        <v>4</v>
      </c>
      <c r="B40" t="s">
        <v>6</v>
      </c>
      <c r="C40" t="s">
        <v>7</v>
      </c>
      <c r="D40" s="2">
        <v>17</v>
      </c>
      <c r="E40">
        <f>INDEX(prijzen!$B$4:$D$7,MATCH(A40,prijzen!$A$4:$A$7,0),MATCH(C40,prijzen!$B$3:$D$3,0))*D40</f>
        <v>35700</v>
      </c>
    </row>
    <row r="41" spans="1:5" outlineLevel="2" x14ac:dyDescent="0.2">
      <c r="A41" s="13">
        <v>4</v>
      </c>
      <c r="B41" t="s">
        <v>10</v>
      </c>
      <c r="C41" t="s">
        <v>7</v>
      </c>
      <c r="D41" s="2">
        <v>26</v>
      </c>
      <c r="E41">
        <f>INDEX(prijzen!$B$4:$D$7,MATCH(A41,prijzen!$A$4:$A$7,0),MATCH(C41,prijzen!$B$3:$D$3,0))*D41</f>
        <v>54600</v>
      </c>
    </row>
    <row r="42" spans="1:5" outlineLevel="2" x14ac:dyDescent="0.2">
      <c r="A42" s="13">
        <v>4</v>
      </c>
      <c r="B42" t="s">
        <v>11</v>
      </c>
      <c r="C42" t="s">
        <v>7</v>
      </c>
      <c r="D42" s="2">
        <v>12</v>
      </c>
      <c r="E42">
        <f>INDEX(prijzen!$B$4:$D$7,MATCH(A42,prijzen!$A$4:$A$7,0),MATCH(C42,prijzen!$B$3:$D$3,0))*D42</f>
        <v>25200</v>
      </c>
    </row>
    <row r="43" spans="1:5" outlineLevel="1" x14ac:dyDescent="0.2">
      <c r="A43" s="13"/>
      <c r="C43" s="1" t="s">
        <v>14</v>
      </c>
      <c r="D43" s="2">
        <f>SUBTOTAL(9,D40:D42)</f>
        <v>55</v>
      </c>
      <c r="E43">
        <f>SUBTOTAL(9,E40:E42)</f>
        <v>115500</v>
      </c>
    </row>
    <row r="44" spans="1:5" outlineLevel="2" x14ac:dyDescent="0.2">
      <c r="A44" s="13">
        <v>4</v>
      </c>
      <c r="B44" t="s">
        <v>6</v>
      </c>
      <c r="C44" t="s">
        <v>8</v>
      </c>
      <c r="D44" s="2">
        <v>6</v>
      </c>
      <c r="E44">
        <f>INDEX(prijzen!$B$4:$D$7,MATCH(A44,prijzen!$A$4:$A$7,0),MATCH(C44,prijzen!$B$3:$D$3,0))*D44</f>
        <v>4800</v>
      </c>
    </row>
    <row r="45" spans="1:5" outlineLevel="2" x14ac:dyDescent="0.2">
      <c r="A45" s="13">
        <v>4</v>
      </c>
      <c r="B45" t="s">
        <v>10</v>
      </c>
      <c r="C45" t="s">
        <v>8</v>
      </c>
      <c r="D45" s="2">
        <v>9</v>
      </c>
      <c r="E45">
        <f>INDEX(prijzen!$B$4:$D$7,MATCH(A45,prijzen!$A$4:$A$7,0),MATCH(C45,prijzen!$B$3:$D$3,0))*D45</f>
        <v>7200</v>
      </c>
    </row>
    <row r="46" spans="1:5" outlineLevel="2" x14ac:dyDescent="0.2">
      <c r="A46" s="13">
        <v>4</v>
      </c>
      <c r="B46" t="s">
        <v>11</v>
      </c>
      <c r="C46" t="s">
        <v>8</v>
      </c>
      <c r="D46" s="2">
        <v>8</v>
      </c>
      <c r="E46">
        <f>INDEX(prijzen!$B$4:$D$7,MATCH(A46,prijzen!$A$4:$A$7,0),MATCH(C46,prijzen!$B$3:$D$3,0))*D46</f>
        <v>6400</v>
      </c>
    </row>
    <row r="47" spans="1:5" outlineLevel="1" x14ac:dyDescent="0.2">
      <c r="A47" s="13"/>
      <c r="C47" s="1" t="s">
        <v>15</v>
      </c>
      <c r="D47" s="2">
        <f>SUBTOTAL(9,D44:D46)</f>
        <v>23</v>
      </c>
      <c r="E47">
        <f>SUBTOTAL(9,E44:E46)</f>
        <v>18400</v>
      </c>
    </row>
    <row r="48" spans="1:5" outlineLevel="2" x14ac:dyDescent="0.2">
      <c r="A48" s="13">
        <v>4</v>
      </c>
      <c r="B48" t="s">
        <v>6</v>
      </c>
      <c r="C48" t="s">
        <v>9</v>
      </c>
      <c r="D48" s="2">
        <v>110</v>
      </c>
      <c r="E48">
        <f>INDEX(prijzen!$B$4:$D$7,MATCH(A48,prijzen!$A$4:$A$7,0),MATCH(C48,prijzen!$B$3:$D$3,0))*D48</f>
        <v>49500</v>
      </c>
    </row>
    <row r="49" spans="1:5" outlineLevel="2" x14ac:dyDescent="0.2">
      <c r="A49" s="13">
        <v>4</v>
      </c>
      <c r="B49" t="s">
        <v>10</v>
      </c>
      <c r="C49" t="s">
        <v>9</v>
      </c>
      <c r="D49" s="2">
        <v>90</v>
      </c>
      <c r="E49">
        <f>INDEX(prijzen!$B$4:$D$7,MATCH(A49,prijzen!$A$4:$A$7,0),MATCH(C49,prijzen!$B$3:$D$3,0))*D49</f>
        <v>40500</v>
      </c>
    </row>
    <row r="50" spans="1:5" outlineLevel="2" x14ac:dyDescent="0.2">
      <c r="A50" s="13">
        <v>4</v>
      </c>
      <c r="B50" t="s">
        <v>11</v>
      </c>
      <c r="C50" t="s">
        <v>9</v>
      </c>
      <c r="D50" s="2">
        <v>120</v>
      </c>
      <c r="E50">
        <f>INDEX(prijzen!$B$4:$D$7,MATCH(A50,prijzen!$A$4:$A$7,0),MATCH(C50,prijzen!$B$3:$D$3,0))*D50</f>
        <v>54000</v>
      </c>
    </row>
    <row r="51" spans="1:5" outlineLevel="1" x14ac:dyDescent="0.2">
      <c r="A51" s="13"/>
      <c r="C51" s="1" t="s">
        <v>16</v>
      </c>
      <c r="D51" s="2">
        <f>SUBTOTAL(9,D48:D50)</f>
        <v>320</v>
      </c>
      <c r="E51">
        <f>SUBTOTAL(9,E48:E50)</f>
        <v>144000</v>
      </c>
    </row>
    <row r="52" spans="1:5" x14ac:dyDescent="0.2">
      <c r="A52" s="13"/>
      <c r="C52" s="1" t="s">
        <v>13</v>
      </c>
      <c r="D52" s="2">
        <f>SUBTOTAL(9,D4:D50)</f>
        <v>1758</v>
      </c>
      <c r="E52">
        <f>SUBTOTAL(9,E4:E50)</f>
        <v>1558400</v>
      </c>
    </row>
  </sheetData>
  <sortState xmlns:xlrd2="http://schemas.microsoft.com/office/spreadsheetml/2017/richdata2" ref="A4:E50">
    <sortCondition ref="A4:A50"/>
    <sortCondition ref="C4:C50"/>
  </sortState>
  <mergeCells count="1">
    <mergeCell ref="A1:E1"/>
  </mergeCells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sqref="A1:D1"/>
    </sheetView>
  </sheetViews>
  <sheetFormatPr defaultRowHeight="12.75" x14ac:dyDescent="0.2"/>
  <cols>
    <col min="1" max="1" width="5.7109375" customWidth="1"/>
    <col min="2" max="4" width="8" customWidth="1"/>
  </cols>
  <sheetData>
    <row r="1" spans="1:4" ht="15.75" x14ac:dyDescent="0.25">
      <c r="A1" s="17" t="s">
        <v>12</v>
      </c>
      <c r="B1" s="17"/>
      <c r="C1" s="17"/>
      <c r="D1" s="17"/>
    </row>
    <row r="2" spans="1:4" ht="13.5" thickBot="1" x14ac:dyDescent="0.25"/>
    <row r="3" spans="1:4" x14ac:dyDescent="0.2">
      <c r="A3" s="6" t="s">
        <v>1</v>
      </c>
      <c r="B3" s="9" t="s">
        <v>7</v>
      </c>
      <c r="C3" s="9" t="s">
        <v>8</v>
      </c>
      <c r="D3" s="10" t="s">
        <v>9</v>
      </c>
    </row>
    <row r="4" spans="1:4" x14ac:dyDescent="0.2">
      <c r="A4" s="11">
        <v>1</v>
      </c>
      <c r="B4" s="4">
        <v>2000</v>
      </c>
      <c r="C4" s="4">
        <v>750</v>
      </c>
      <c r="D4" s="7">
        <v>400</v>
      </c>
    </row>
    <row r="5" spans="1:4" x14ac:dyDescent="0.2">
      <c r="A5" s="11">
        <v>2</v>
      </c>
      <c r="B5" s="4">
        <v>2050</v>
      </c>
      <c r="C5" s="4">
        <v>800</v>
      </c>
      <c r="D5" s="7">
        <v>450</v>
      </c>
    </row>
    <row r="6" spans="1:4" x14ac:dyDescent="0.2">
      <c r="A6" s="11">
        <v>3</v>
      </c>
      <c r="B6" s="4">
        <v>2250</v>
      </c>
      <c r="C6" s="4">
        <v>950</v>
      </c>
      <c r="D6" s="7">
        <v>550</v>
      </c>
    </row>
    <row r="7" spans="1:4" ht="13.5" thickBot="1" x14ac:dyDescent="0.25">
      <c r="A7" s="12">
        <v>4</v>
      </c>
      <c r="B7" s="5">
        <v>2100</v>
      </c>
      <c r="C7" s="5">
        <v>800</v>
      </c>
      <c r="D7" s="8">
        <v>450</v>
      </c>
    </row>
  </sheetData>
  <mergeCells count="1">
    <mergeCell ref="A1:D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omzetten</vt:lpstr>
      <vt:lpstr>prijzen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G. Teunissen</dc:creator>
  <cp:keywords/>
  <dc:description/>
  <cp:lastModifiedBy>Casper Veneman</cp:lastModifiedBy>
  <cp:revision/>
  <dcterms:created xsi:type="dcterms:W3CDTF">2004-12-13T15:58:17Z</dcterms:created>
  <dcterms:modified xsi:type="dcterms:W3CDTF">2021-11-01T14:11:20Z</dcterms:modified>
  <cp:category/>
  <cp:contentStatus/>
</cp:coreProperties>
</file>