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duct Backlog" sheetId="1" r:id="rId4"/>
    <sheet name="Burndown chart" sheetId="2" r:id="rId5"/>
  </sheets>
</workbook>
</file>

<file path=xl/sharedStrings.xml><?xml version="1.0" encoding="utf-8"?>
<sst xmlns="http://schemas.openxmlformats.org/spreadsheetml/2006/main" uniqueCount="218">
  <si>
    <t>GoRoffaGo</t>
  </si>
  <si>
    <t>Product backlog</t>
  </si>
  <si>
    <t>Projects:</t>
  </si>
  <si>
    <t>Menu</t>
  </si>
  <si>
    <t>Trello url:</t>
  </si>
  <si>
    <t>https://trello.com/b/2ktspdgH/dinf-rotterdam-go</t>
  </si>
  <si>
    <t>Game1</t>
  </si>
  <si>
    <t>GutHub url:</t>
  </si>
  <si>
    <t>https://github.com/CasperHro/GoRoffaGo/</t>
  </si>
  <si>
    <t>Game2</t>
  </si>
  <si>
    <t>Game3</t>
  </si>
  <si>
    <t>Game4</t>
  </si>
  <si>
    <t>StoryID</t>
  </si>
  <si>
    <t>Priority</t>
  </si>
  <si>
    <t>Sprint</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</si>
  <si>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</si>
  <si>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</si>
  <si>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</si>
  <si>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</si>
  <si>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</si>
  <si>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</si>
  <si>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</si>
  <si>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</si>
  <si>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</si>
  <si>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</si>
  <si>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</si>
  <si>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</si>
  <si>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</si>
  <si>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</si>
  <si>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</si>
  <si>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todo</t>
  </si>
  <si>
    <t>Klikken items</t>
  </si>
  <si>
    <t>Als speler wil ik met de muis kunnen klikken op een spel zodat het spel geactiveerd wordt.</t>
  </si>
  <si>
    <t>Als met de muis een spelitem wordt aangeklikt moet het spel openen.</t>
  </si>
  <si>
    <t>Klik op alle items, elk item moet eigen spel openen</t>
  </si>
  <si>
    <t>medium</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</si>
  <si>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</si>
  <si>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</si>
  <si>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</si>
  <si>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</si>
  <si>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</si>
  <si>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</si>
  <si>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</si>
  <si>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</si>
  <si>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1. Gebruik cursor toetsen en test of bij elk item infozichtbaar wordt.
2. Beweeg muis over alle items en controleer info.</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</si>
  <si>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</si>
  <si>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</si>
  <si>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</si>
  <si>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</si>
  <si>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</si>
  <si>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</si>
  <si>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</si>
  <si>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</si>
  <si>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</si>
  <si>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</si>
  <si>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</si>
  <si>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</si>
  <si>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</si>
  <si>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</si>
  <si>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</si>
  <si>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</si>
  <si>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</si>
  <si>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</si>
  <si>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</si>
  <si>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</si>
  <si>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</si>
  <si>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</si>
  <si>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</si>
  <si>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</si>
  <si>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</si>
  <si>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</si>
  <si>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</si>
  <si>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</si>
  <si>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</si>
  <si>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</si>
  <si>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</si>
  <si>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</si>
  <si>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</si>
  <si>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</si>
  <si>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</si>
  <si>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</si>
  <si>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</si>
  <si>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</si>
  <si>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</si>
  <si>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</si>
  <si>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</si>
  <si>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</si>
  <si>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</si>
  <si>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</si>
  <si>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</si>
  <si>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</si>
  <si>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</si>
  <si>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</si>
  <si>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</si>
  <si>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GameInfo</t>
  </si>
  <si>
    <t>Als speler wil ik uitleg over het doel van het spel, zodat ik ergends naartoe kan werken.</t>
  </si>
  <si>
    <t>Info scherm met spelinformatie</t>
  </si>
  <si>
    <t>ControlsInfo</t>
  </si>
  <si>
    <t>Als speler wil ik uitleg over de controls in de minigame, zodat ik het spel sneller oppak.</t>
  </si>
  <si>
    <t>Pauze</t>
  </si>
  <si>
    <t>Als speler wil ik het spel kunnen starten/pauzeren en stoppen, omdat er iets tussen kan komen.</t>
  </si>
  <si>
    <t>Cargo</t>
  </si>
  <si>
    <t>Als speler wil ik goede onderscheid hebben tussen de verschillende vracht, zodat ik zo min mogelijk fouten maak.</t>
  </si>
  <si>
    <t>JS</t>
  </si>
  <si>
    <t>Balance</t>
  </si>
  <si>
    <t>Als speler wil ik zien hoever het schip is gekanteld, omdat ik het dan kan rechtstellen.</t>
  </si>
  <si>
    <t>partly</t>
  </si>
  <si>
    <t>Timer</t>
  </si>
  <si>
    <t>Als speler wil ik zien hoeveel tijd er is verstreken, zodat ik kan zien of ik beter word</t>
  </si>
  <si>
    <t>MR</t>
  </si>
  <si>
    <t>Timeout</t>
  </si>
  <si>
    <t>Als speler wil ik het spel maximaal 5 minuten per ronde spelen, zodat ik naar de volgende minigame kan.</t>
  </si>
  <si>
    <t>Difficulty</t>
  </si>
  <si>
    <t>Als speler wil ik zelf de moeilijkheidsgrens in kunnen stellen, zodat ik mijzelf kan uitdagen of het aan iemand wil uitleggen.</t>
  </si>
  <si>
    <t>Remove</t>
  </si>
  <si>
    <t>Je moet cargo weg kunnen transporteren, zodat er plaats is voor nieuwe cargo</t>
  </si>
  <si>
    <t>Grab</t>
  </si>
  <si>
    <t>Je moet cargo kunnen opakken, zodat ik de cargo in de transportbus kan plaatsen.</t>
  </si>
  <si>
    <t>Visuals</t>
  </si>
  <si>
    <t>Als speler wil ik zien welke cargo ik moet afvoeren, zodat ik de juiste cargo kan kiezen.</t>
  </si>
  <si>
    <t>Move cargo</t>
  </si>
  <si>
    <t>Als speler moet ik cargo op een andere plek kunnen zetten, zodat ik het schip in balans kan houden.</t>
  </si>
  <si>
    <t>Visuals 2 shores</t>
  </si>
  <si>
    <t>Als speler wil ik 2 schepen zien zodat ik de voorsgang van mijzelf en de comuter tegenstander kan zien.</t>
  </si>
  <si>
    <t>Goederen types</t>
  </si>
  <si>
    <t>Als speler wil ik verschillende type goederen op de trucks zien om de moeilijkheidsgraad van het spel te verhogen.</t>
  </si>
  <si>
    <t>Maak sprites voor alle verschillende containers en zorg dat deze op het speelveld zichtbaar worden. Voor elke truck op het speelveld moet ook een destination lakatie komen.</t>
  </si>
  <si>
    <t>1. De verschillende types worden aangegeven en herkent door de kleur.
2. De verschillende type goederen kunnen alleen in daarvoor gemaakte bestemmingen.</t>
  </si>
  <si>
    <t>Truck spawning</t>
  </si>
  <si>
    <t>Als speler wil ik dat nieuwe trucks van willekeurige types in het begin van het speelveld komen wanneer een truck zijn goederen heeft afgelost zodat het spel door kan gaan.</t>
  </si>
  <si>
    <t>Bij elke level random tracks plaatsen. Zorg dat de objecten niet over elkaar heen staan en dat trucks nooit op de eindlocaties beginnen.</t>
  </si>
  <si>
    <t>1. Bij elke level nieuwe tracks met verschillende kleuren waarnemen.
2. Trucks mogen niet over elkaar getekend zijn.
3. Trucks mogen niet op de eindlocaties beginnen.</t>
  </si>
  <si>
    <t>Obstructions</t>
  </si>
  <si>
    <t>Als speler wil ik obstructies op het speelveld zodat de uitdaging groter is om het doel te bereiken.</t>
  </si>
  <si>
    <t>Static containers op het veld maken.</t>
  </si>
  <si>
    <t>Vanaf level 3 moeten er obstructies in het speelveld waar te nemen zijn.</t>
  </si>
  <si>
    <t>Als speler wil ik punten krijgen voor het succesvol navigeren van trucks om te zien of ik beter wordt.</t>
  </si>
  <si>
    <t>Maak een scoreveld zichtbaar op het scherm. Ook een crashcounter hierbij weergeven.</t>
  </si>
  <si>
    <t>Controleer of de score en crashcounter op scherm staat en ophoogd bij goede eindlocatie en crash.</t>
  </si>
  <si>
    <t>Tijd</t>
  </si>
  <si>
    <t>Als speler wil ik mijn speeltijd kunnen bekijken om te zien of ik beter wordt.</t>
  </si>
  <si>
    <t>Klok weergeven die aftelt. Deze moet op echte tijd werken en niet op act-loops!</t>
  </si>
  <si>
    <t>Klok visueel in beeld en tijd moet aflopen bij programmeer stage</t>
  </si>
  <si>
    <t>Commando's</t>
  </si>
  <si>
    <t>Als speler wil ik de beschikbare commando's kunnen zien zodat ik deze kan gebruiken om de trucks te besturen.</t>
  </si>
  <si>
    <t>Visuals voor de commando's maken.</t>
  </si>
  <si>
    <t>In programmeer stage moeten de commando's in beeld staan en aanklikbaar zijn.</t>
  </si>
  <si>
    <t>Programma truck</t>
  </si>
  <si>
    <t>Als speler wil ik na selecteren van een truck het programma zien dat deze truck zal aflopen.</t>
  </si>
  <si>
    <t>Weergave van programma truck maken.</t>
  </si>
  <si>
    <t>Na selectie van truck moet het programma zichtbaar worden.</t>
  </si>
  <si>
    <t>Programmeren</t>
  </si>
  <si>
    <t>Als speler wil ik trucks aan de hand van programmeer commando´s besturen zodat de goederen op hun juiste bestemming komen.</t>
  </si>
  <si>
    <t>Commando's waarop geklikt wordt moeten aan het programma van de geselecteerde truck worden toegevoegd.</t>
  </si>
  <si>
    <t>Nieuwe commando wordt aan programma toegevoegd, zichtbaar in weergegeven programma</t>
  </si>
  <si>
    <t>Programma executie</t>
  </si>
  <si>
    <t>Als speler wil ik na het programmeren het programma laten uitvoeren zodat ik kan zien waar de trucks heen gaan.</t>
  </si>
  <si>
    <t>Als de tijd om is of als de speler aangeeft dat hij/zij klaar is met het programmeren moet de execute stage worden gestart. Stap voor stap wordt het programma afgelopen tot er geen commando's meer zijn.</t>
  </si>
  <si>
    <t>Het programma moet worden uitgevoerd. Een stap teller geeft aan welke stap wordt uitgevoerd.</t>
  </si>
  <si>
    <t>Command execution</t>
  </si>
  <si>
    <t>Als speler wil ik elke truck individueel zien verplaatsen zodat ik kan zien waar op welke locatie de truck terecht komt na het commando.</t>
  </si>
  <si>
    <t>Truck movement voor elke commando inbouwen.</t>
  </si>
  <si>
    <t>Trucks moeten zichtbaar verplaatsen afhankelijk van het actieve commando.</t>
  </si>
  <si>
    <t>Truck collision</t>
  </si>
  <si>
    <t>Als speler wil ik een visuele indicatie wanneer een truck ergens tegenaan botst zodat ik kan zien dat een truck is gebotst.</t>
  </si>
  <si>
    <t>Check botsen van truck tijdens het uitvoeren van de commando's en bij botsing visuele weergave en stop uitvoer van programma. Crashcounter ophogen.</t>
  </si>
  <si>
    <t>Rij trucks tegen elkaar en tegen obstructies en kijk of de crash de truck stopt, de crashcounter ophoogt en de crash visueel waarneembaar is.</t>
  </si>
  <si>
    <t>Next level</t>
  </si>
  <si>
    <t>Als speler wil ik na het uitvoeren van de programma's het volgende level starten zodat ik een nieuwe uitdaging krijg.</t>
  </si>
  <si>
    <t>Next level. Meer trucks (maximaal 5) en meer obstructies (maximaal 5). Na level 5 wordt ook de tijd steeds 10 seconden korter.</t>
  </si>
  <si>
    <t>1. Eerste 5 levels steeds meer trucks.
2. Vanaf level 5 minder tijd op de timer.</t>
  </si>
  <si>
    <t>Spel einde</t>
  </si>
  <si>
    <t>Als speler wil ik na 5 navigatiefouten dat het spel afloopt zodat het spel niet oneindig voort speelt.</t>
  </si>
  <si>
    <t>Game over</t>
  </si>
  <si>
    <t>Na maximum crashed trucks moet het spel eindigen.</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</si>
  <si>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</si>
  <si>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</si>
  <si>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</si>
  <si>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</si>
  <si>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</si>
  <si>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</si>
  <si>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</si>
  <si>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</si>
  <si>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</si>
  <si>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</si>
  <si>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</si>
  <si>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</si>
  <si>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</si>
  <si>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</si>
  <si>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</si>
  <si>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</si>
  <si>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</si>
  <si>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</si>
  <si>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 xml:space="preserve">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</si>
  <si>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</si>
  <si>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</si>
  <si>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</si>
  <si>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</si>
  <si>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</si>
  <si>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</si>
  <si>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</si>
  <si>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</si>
  <si>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</si>
  <si>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</si>
  <si>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</si>
  <si>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Levels</t>
  </si>
  <si>
    <t>Als speler wil ik verschillende levels hebben, zodat het er variatie in het spel ziet.</t>
  </si>
  <si>
    <t>Na elke 10 gevangen criminelen komt er een extra container bij in het spelveld.</t>
  </si>
  <si>
    <t xml:space="preserve">Controleer dat het level gaat veranderen na elke 10 gevangen criminelen. Controleer dat er een extra container komt. </t>
  </si>
  <si>
    <t>Presentatie</t>
  </si>
  <si/>
  <si>
    <t>Total work</t>
  </si>
  <si>
    <t>Est left</t>
  </si>
  <si>
    <t>Actual work</t>
  </si>
  <si>
    <t>Sprint work</t>
  </si>
  <si>
    <t>Done</t>
  </si>
  <si>
    <t>Realwork</t>
  </si>
  <si>
    <t>End</t>
  </si>
</sst>
</file>

<file path=xl/styles.xml><?xml version="1.0" encoding="utf-8"?>
<styleSheet xmlns="http://schemas.openxmlformats.org/spreadsheetml/2006/main">
  <numFmts count="1">
    <numFmt numFmtId="0" formatCode="General"/>
  </numFmts>
  <fonts count="6">
    <font>
      <sz val="12"/>
      <color indexed="8"/>
      <name val="Calibri"/>
    </font>
    <font>
      <sz val="12"/>
      <color indexed="8"/>
      <name val="Helvetica"/>
    </font>
    <font>
      <sz val="15"/>
      <color indexed="8"/>
      <name val="Calibri"/>
    </font>
    <font>
      <b val="1"/>
      <sz val="20"/>
      <color indexed="8"/>
      <name val="Calibri"/>
    </font>
    <font>
      <sz val="20"/>
      <color indexed="8"/>
      <name val="Calibri"/>
    </font>
    <font>
      <sz val="10"/>
      <color indexed="8"/>
      <name val="Calibri"/>
    </font>
  </fonts>
  <fills count="14">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9"/>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s>
  <borders count="62">
    <border>
      <left/>
      <right/>
      <top/>
      <bottom/>
      <diagonal/>
    </border>
    <border>
      <left style="thin">
        <color indexed="9"/>
      </left>
      <right style="thin">
        <color indexed="10"/>
      </right>
      <top style="thin">
        <color indexed="9"/>
      </top>
      <bottom style="thin">
        <color indexed="10"/>
      </bottom>
      <diagonal/>
    </border>
    <border>
      <left style="thin">
        <color indexed="10"/>
      </left>
      <right style="thin">
        <color indexed="10"/>
      </right>
      <top style="thin">
        <color indexed="9"/>
      </top>
      <bottom style="thin">
        <color indexed="10"/>
      </bottom>
      <diagonal/>
    </border>
    <border>
      <left style="thin">
        <color indexed="10"/>
      </left>
      <right style="thin">
        <color indexed="9"/>
      </right>
      <top style="thin">
        <color indexed="9"/>
      </top>
      <bottom style="thin">
        <color indexed="10"/>
      </bottom>
      <diagonal/>
    </border>
    <border>
      <left style="thin">
        <color indexed="9"/>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9"/>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style="thin">
        <color indexed="9"/>
      </right>
      <top style="thin">
        <color indexed="10"/>
      </top>
      <bottom style="thin">
        <color indexed="10"/>
      </bottom>
      <diagonal/>
    </border>
    <border>
      <left style="thin">
        <color indexed="9"/>
      </left>
      <right/>
      <top/>
      <bottom/>
      <diagonal/>
    </border>
    <border>
      <left/>
      <right/>
      <top/>
      <bottom/>
      <diagonal/>
    </border>
    <border>
      <left/>
      <right style="thin">
        <color indexed="10"/>
      </right>
      <top/>
      <bottom/>
      <diagonal/>
    </border>
    <border>
      <left style="thin">
        <color indexed="9"/>
      </left>
      <right/>
      <top style="thin">
        <color indexed="10"/>
      </top>
      <bottom style="thin">
        <color indexed="10"/>
      </bottom>
      <diagonal/>
    </border>
    <border>
      <left/>
      <right style="thin">
        <color indexed="10"/>
      </right>
      <top style="thin">
        <color indexed="10"/>
      </top>
      <bottom style="thin">
        <color indexed="10"/>
      </bottom>
      <diagonal/>
    </border>
    <border>
      <left style="thin">
        <color indexed="9"/>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9"/>
      </right>
      <top style="thin">
        <color indexed="10"/>
      </top>
      <bottom/>
      <diagonal/>
    </border>
    <border>
      <left style="thin">
        <color indexed="9"/>
      </left>
      <right/>
      <top/>
      <bottom style="thin">
        <color indexed="16"/>
      </bottom>
      <diagonal/>
    </border>
    <border>
      <left/>
      <right/>
      <top/>
      <bottom style="thin">
        <color indexed="16"/>
      </bottom>
      <diagonal/>
    </border>
    <border>
      <left/>
      <right style="thin">
        <color indexed="9"/>
      </right>
      <top/>
      <bottom style="thin">
        <color indexed="16"/>
      </bottom>
      <diagonal/>
    </border>
    <border>
      <left style="thin">
        <color indexed="9"/>
      </left>
      <right style="thin">
        <color indexed="18"/>
      </right>
      <top style="thin">
        <color indexed="16"/>
      </top>
      <bottom style="thin">
        <color indexed="16"/>
      </bottom>
      <diagonal/>
    </border>
    <border>
      <left style="thin">
        <color indexed="18"/>
      </left>
      <right style="thin">
        <color indexed="18"/>
      </right>
      <top style="thin">
        <color indexed="16"/>
      </top>
      <bottom style="thin">
        <color indexed="16"/>
      </bottom>
      <diagonal/>
    </border>
    <border>
      <left style="thin">
        <color indexed="18"/>
      </left>
      <right style="thin">
        <color indexed="9"/>
      </right>
      <top style="thin">
        <color indexed="16"/>
      </top>
      <bottom style="thin">
        <color indexed="16"/>
      </bottom>
      <diagonal/>
    </border>
    <border>
      <left style="thin">
        <color indexed="18"/>
      </left>
      <right style="thin">
        <color indexed="18"/>
      </right>
      <top style="thin">
        <color indexed="16"/>
      </top>
      <bottom style="thin">
        <color indexed="22"/>
      </bottom>
      <diagonal/>
    </border>
    <border>
      <left style="thin">
        <color indexed="18"/>
      </left>
      <right style="thin">
        <color indexed="18"/>
      </right>
      <top style="thin">
        <color indexed="22"/>
      </top>
      <bottom style="thin">
        <color indexed="16"/>
      </bottom>
      <diagonal/>
    </border>
    <border>
      <left style="thin">
        <color indexed="18"/>
      </left>
      <right/>
      <top style="thin">
        <color indexed="16"/>
      </top>
      <bottom style="thin">
        <color indexed="10"/>
      </bottom>
      <diagonal/>
    </border>
    <border>
      <left/>
      <right/>
      <top style="thin">
        <color indexed="16"/>
      </top>
      <bottom style="thin">
        <color indexed="16"/>
      </bottom>
      <diagonal/>
    </border>
    <border>
      <left/>
      <right/>
      <top style="thin">
        <color indexed="16"/>
      </top>
      <bottom style="thin">
        <color indexed="10"/>
      </bottom>
      <diagonal/>
    </border>
    <border>
      <left/>
      <right style="thin">
        <color indexed="9"/>
      </right>
      <top style="thin">
        <color indexed="16"/>
      </top>
      <bottom style="thin">
        <color indexed="10"/>
      </bottom>
      <diagonal/>
    </border>
    <border>
      <left style="thin">
        <color indexed="18"/>
      </left>
      <right/>
      <top style="thin">
        <color indexed="10"/>
      </top>
      <bottom style="thin">
        <color indexed="16"/>
      </bottom>
      <diagonal/>
    </border>
    <border>
      <left/>
      <right/>
      <top style="thin">
        <color indexed="10"/>
      </top>
      <bottom style="thin">
        <color indexed="16"/>
      </bottom>
      <diagonal/>
    </border>
    <border>
      <left/>
      <right style="thin">
        <color indexed="9"/>
      </right>
      <top style="thin">
        <color indexed="10"/>
      </top>
      <bottom style="thin">
        <color indexed="16"/>
      </bottom>
      <diagonal/>
    </border>
    <border>
      <left style="thin">
        <color indexed="18"/>
      </left>
      <right/>
      <top style="thin">
        <color indexed="16"/>
      </top>
      <bottom style="thin">
        <color indexed="16"/>
      </bottom>
      <diagonal/>
    </border>
    <border>
      <left/>
      <right style="thin">
        <color indexed="9"/>
      </right>
      <top style="thin">
        <color indexed="16"/>
      </top>
      <bottom style="thin">
        <color indexed="16"/>
      </bottom>
      <diagonal/>
    </border>
    <border>
      <left style="thin">
        <color indexed="18"/>
      </left>
      <right/>
      <top style="thin">
        <color indexed="10"/>
      </top>
      <bottom style="thin">
        <color indexed="10"/>
      </bottom>
      <diagonal/>
    </border>
    <border>
      <left/>
      <right/>
      <top style="thin">
        <color indexed="10"/>
      </top>
      <bottom style="thin">
        <color indexed="10"/>
      </bottom>
      <diagonal/>
    </border>
    <border>
      <left/>
      <right style="thin">
        <color indexed="9"/>
      </right>
      <top style="thin">
        <color indexed="10"/>
      </top>
      <bottom style="thin">
        <color indexed="10"/>
      </bottom>
      <diagonal/>
    </border>
    <border>
      <left style="thin">
        <color indexed="9"/>
      </left>
      <right style="thin">
        <color indexed="24"/>
      </right>
      <top style="thin">
        <color indexed="16"/>
      </top>
      <bottom style="thin">
        <color indexed="16"/>
      </bottom>
      <diagonal/>
    </border>
    <border>
      <left style="thin">
        <color indexed="24"/>
      </left>
      <right style="thin">
        <color indexed="24"/>
      </right>
      <top style="thin">
        <color indexed="16"/>
      </top>
      <bottom style="thin">
        <color indexed="10"/>
      </bottom>
      <diagonal/>
    </border>
    <border>
      <left style="thin">
        <color indexed="24"/>
      </left>
      <right style="thin">
        <color indexed="24"/>
      </right>
      <top style="thin">
        <color indexed="10"/>
      </top>
      <bottom style="thin">
        <color indexed="10"/>
      </bottom>
      <diagonal/>
    </border>
    <border>
      <left style="thin">
        <color indexed="24"/>
      </left>
      <right style="thin">
        <color indexed="9"/>
      </right>
      <top style="thin">
        <color indexed="10"/>
      </top>
      <bottom style="thin">
        <color indexed="10"/>
      </bottom>
      <diagonal/>
    </border>
    <border>
      <left style="thin">
        <color indexed="24"/>
      </left>
      <right style="thin">
        <color indexed="24"/>
      </right>
      <top style="thin">
        <color indexed="10"/>
      </top>
      <bottom style="thin">
        <color indexed="16"/>
      </bottom>
      <diagonal/>
    </border>
    <border>
      <left style="thin">
        <color indexed="24"/>
      </left>
      <right style="thin">
        <color indexed="24"/>
      </right>
      <top style="thin">
        <color indexed="16"/>
      </top>
      <bottom style="thin">
        <color indexed="16"/>
      </bottom>
      <diagonal/>
    </border>
    <border>
      <left style="thin">
        <color indexed="24"/>
      </left>
      <right style="thin">
        <color indexed="24"/>
      </right>
      <top style="thin">
        <color indexed="10"/>
      </top>
      <bottom/>
      <diagonal/>
    </border>
    <border>
      <left style="thin">
        <color indexed="24"/>
      </left>
      <right style="thin">
        <color indexed="9"/>
      </right>
      <top style="thin">
        <color indexed="10"/>
      </top>
      <bottom/>
      <diagonal/>
    </border>
    <border>
      <left style="thin">
        <color indexed="9"/>
      </left>
      <right style="thin">
        <color indexed="18"/>
      </right>
      <top style="thin">
        <color indexed="16"/>
      </top>
      <bottom style="thin">
        <color indexed="10"/>
      </bottom>
      <diagonal/>
    </border>
    <border>
      <left style="thin">
        <color indexed="18"/>
      </left>
      <right style="thin">
        <color indexed="18"/>
      </right>
      <top style="thin">
        <color indexed="16"/>
      </top>
      <bottom style="thin">
        <color indexed="10"/>
      </bottom>
      <diagonal/>
    </border>
    <border>
      <left style="thin">
        <color indexed="1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9"/>
      </right>
      <top/>
      <bottom style="thin">
        <color indexed="10"/>
      </bottom>
      <diagonal/>
    </border>
    <border>
      <left style="thin">
        <color indexed="9"/>
      </left>
      <right style="thin">
        <color indexed="10"/>
      </right>
      <top style="thin">
        <color indexed="10"/>
      </top>
      <bottom style="thin">
        <color indexed="9"/>
      </bottom>
      <diagonal/>
    </border>
    <border>
      <left style="thin">
        <color indexed="10"/>
      </left>
      <right style="thin">
        <color indexed="10"/>
      </right>
      <top style="thin">
        <color indexed="10"/>
      </top>
      <bottom style="thin">
        <color indexed="9"/>
      </bottom>
      <diagonal/>
    </border>
    <border>
      <left style="thin">
        <color indexed="10"/>
      </left>
      <right style="thin">
        <color indexed="9"/>
      </right>
      <top style="thin">
        <color indexed="10"/>
      </top>
      <bottom style="thin">
        <color indexed="9"/>
      </bottom>
      <diagonal/>
    </border>
    <border>
      <left style="thin">
        <color indexed="10"/>
      </left>
      <right/>
      <top style="thin">
        <color indexed="9"/>
      </top>
      <bottom/>
      <diagonal/>
    </border>
    <border>
      <left/>
      <right/>
      <top style="thin">
        <color indexed="9"/>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s>
  <cellStyleXfs count="1">
    <xf numFmtId="0" fontId="0" applyNumberFormat="0" applyFont="1" applyFill="0" applyBorder="0" applyAlignment="1" applyProtection="0">
      <alignment vertical="bottom"/>
    </xf>
  </cellStyleXfs>
  <cellXfs count="10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0" fontId="3"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49" fontId="4" borderId="2"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borderId="4" applyNumberFormat="1" applyFont="1" applyFill="0" applyBorder="1" applyAlignment="1" applyProtection="0">
      <alignment vertical="bottom"/>
    </xf>
    <xf numFmtId="0" fontId="0" borderId="5"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3" borderId="7" applyNumberFormat="1" applyFont="1" applyFill="0" applyBorder="1" applyAlignment="1" applyProtection="0">
      <alignment vertical="bottom"/>
    </xf>
    <xf numFmtId="0" fontId="3" borderId="8" applyNumberFormat="1" applyFont="1" applyFill="0" applyBorder="1" applyAlignment="1" applyProtection="0">
      <alignment vertical="bottom"/>
    </xf>
    <xf numFmtId="0" fontId="0" borderId="9" applyNumberFormat="1" applyFont="1" applyFill="0" applyBorder="1" applyAlignment="1" applyProtection="0">
      <alignment vertical="bottom"/>
    </xf>
    <xf numFmtId="0" fontId="4" borderId="9" applyNumberFormat="1" applyFont="1" applyFill="0" applyBorder="1" applyAlignment="1" applyProtection="0">
      <alignment vertical="bottom"/>
    </xf>
    <xf numFmtId="0" fontId="0" borderId="10" applyNumberFormat="1" applyFont="1" applyFill="0" applyBorder="1" applyAlignment="1" applyProtection="0">
      <alignment vertical="bottom"/>
    </xf>
    <xf numFmtId="0" fontId="0" borderId="11" applyNumberFormat="1" applyFont="1" applyFill="0" applyBorder="1" applyAlignment="1" applyProtection="0">
      <alignment vertical="bottom"/>
    </xf>
    <xf numFmtId="0" fontId="0" borderId="12" applyNumberFormat="1" applyFont="1" applyFill="0" applyBorder="1" applyAlignment="1" applyProtection="0">
      <alignment vertical="bottom"/>
    </xf>
    <xf numFmtId="0" fontId="0" borderId="13" applyNumberFormat="1" applyFont="1" applyFill="0" applyBorder="1" applyAlignment="1" applyProtection="0">
      <alignment vertical="bottom"/>
    </xf>
    <xf numFmtId="49" fontId="0" borderId="14" applyNumberFormat="1" applyFont="1" applyFill="0" applyBorder="1" applyAlignment="1" applyProtection="0">
      <alignment vertical="bottom"/>
    </xf>
    <xf numFmtId="49" fontId="0" fillId="2" borderId="12" applyNumberFormat="1" applyFont="1" applyFill="1" applyBorder="1" applyAlignment="1" applyProtection="0">
      <alignment vertical="bottom"/>
    </xf>
    <xf numFmtId="0" fontId="0" borderId="15" applyNumberFormat="1" applyFont="1" applyFill="0" applyBorder="1" applyAlignment="1" applyProtection="0">
      <alignment vertical="bottom"/>
    </xf>
    <xf numFmtId="49" fontId="0" borderId="9" applyNumberFormat="1" applyFont="1" applyFill="0" applyBorder="1" applyAlignment="1" applyProtection="0">
      <alignment vertical="bottom"/>
    </xf>
    <xf numFmtId="0" fontId="0" borderId="14" applyNumberFormat="1" applyFont="1" applyFill="0" applyBorder="1" applyAlignment="1" applyProtection="0">
      <alignment vertical="bottom"/>
    </xf>
    <xf numFmtId="49" fontId="0" fillId="3" borderId="12" applyNumberFormat="1" applyFont="1" applyFill="1" applyBorder="1" applyAlignment="1" applyProtection="0">
      <alignment vertical="bottom"/>
    </xf>
    <xf numFmtId="49" fontId="0" borderId="9" applyNumberFormat="1" applyFont="1" applyFill="0" applyBorder="1" applyAlignment="1" applyProtection="0">
      <alignment horizontal="left" vertical="bottom"/>
    </xf>
    <xf numFmtId="49" fontId="0" fillId="4" borderId="12" applyNumberFormat="1" applyFont="1" applyFill="1" applyBorder="1" applyAlignment="1" applyProtection="0">
      <alignment vertical="bottom"/>
    </xf>
    <xf numFmtId="49" fontId="0" fillId="5" borderId="12" applyNumberFormat="1" applyFont="1" applyFill="1" applyBorder="1" applyAlignment="1" applyProtection="0">
      <alignment vertical="bottom"/>
    </xf>
    <xf numFmtId="49" fontId="0" fillId="6" borderId="12" applyNumberFormat="1" applyFont="1" applyFill="1" applyBorder="1" applyAlignment="1" applyProtection="0">
      <alignment vertical="bottom"/>
    </xf>
    <xf numFmtId="0" fontId="0" borderId="9" applyNumberFormat="1" applyFont="1" applyFill="0" applyBorder="1" applyAlignment="1" applyProtection="0">
      <alignment horizontal="left" vertical="bottom"/>
    </xf>
    <xf numFmtId="0" fontId="0" borderId="16" applyNumberFormat="1" applyFont="1" applyFill="0" applyBorder="1" applyAlignment="1" applyProtection="0">
      <alignment vertical="bottom"/>
    </xf>
    <xf numFmtId="0" fontId="0" borderId="17" applyNumberFormat="1" applyFont="1" applyFill="0" applyBorder="1" applyAlignment="1" applyProtection="0">
      <alignment vertical="bottom"/>
    </xf>
    <xf numFmtId="0" fontId="0" borderId="8" applyNumberFormat="1" applyFont="1" applyFill="0" applyBorder="1" applyAlignment="1" applyProtection="0">
      <alignment vertical="bottom"/>
    </xf>
    <xf numFmtId="0" fontId="0" borderId="18" applyNumberFormat="1" applyFont="1" applyFill="0" applyBorder="1" applyAlignment="1" applyProtection="0">
      <alignment vertical="bottom"/>
    </xf>
    <xf numFmtId="49" fontId="0" fillId="7" borderId="19" applyNumberFormat="1" applyFont="1" applyFill="1" applyBorder="1" applyAlignment="1" applyProtection="0">
      <alignment vertical="bottom"/>
    </xf>
    <xf numFmtId="49" fontId="0" fillId="7" borderId="20" applyNumberFormat="1" applyFont="1" applyFill="1" applyBorder="1" applyAlignment="1" applyProtection="0">
      <alignment vertical="bottom"/>
    </xf>
    <xf numFmtId="49" fontId="0" fillId="7" borderId="21" applyNumberFormat="1" applyFont="1" applyFill="1" applyBorder="1" applyAlignment="1" applyProtection="0">
      <alignment vertical="bottom"/>
    </xf>
    <xf numFmtId="0" fontId="0" fillId="8" borderId="22" applyNumberFormat="1" applyFont="1" applyFill="1" applyBorder="1" applyAlignment="1" applyProtection="0">
      <alignment vertical="top" wrapText="1"/>
    </xf>
    <xf numFmtId="49" fontId="0" fillId="9" borderId="23" applyNumberFormat="1" applyFont="1" applyFill="1" applyBorder="1" applyAlignment="1" applyProtection="0">
      <alignment vertical="top" wrapText="1"/>
    </xf>
    <xf numFmtId="0" fontId="0" fillId="2" borderId="23" applyNumberFormat="1" applyFont="1" applyFill="1" applyBorder="1" applyAlignment="1" applyProtection="0">
      <alignment vertical="top" wrapText="1"/>
    </xf>
    <xf numFmtId="49" fontId="0" fillId="2" borderId="23" applyNumberFormat="1" applyFont="1" applyFill="1" applyBorder="1" applyAlignment="1" applyProtection="0">
      <alignment vertical="top" wrapText="1"/>
    </xf>
    <xf numFmtId="49" fontId="0" fillId="2" borderId="24" applyNumberFormat="1" applyFont="1" applyFill="1" applyBorder="1" applyAlignment="1" applyProtection="0">
      <alignment vertical="top" wrapText="1"/>
    </xf>
    <xf numFmtId="49" fontId="0" fillId="10" borderId="23" applyNumberFormat="1" applyFont="1" applyFill="1" applyBorder="1" applyAlignment="1" applyProtection="0">
      <alignment vertical="top" wrapText="1"/>
    </xf>
    <xf numFmtId="49" fontId="0" fillId="11" borderId="23"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49" fontId="0" fillId="12" borderId="26" applyNumberFormat="1" applyFont="1" applyFill="1" applyBorder="1" applyAlignment="1" applyProtection="0">
      <alignment vertical="top" wrapText="1"/>
    </xf>
    <xf numFmtId="0" fontId="0" fillId="4" borderId="27" applyNumberFormat="1" applyFont="1" applyFill="1" applyBorder="1" applyAlignment="1" applyProtection="0">
      <alignment vertical="top" wrapText="1"/>
    </xf>
    <xf numFmtId="49" fontId="0" fillId="4" borderId="28" applyNumberFormat="1" applyFont="1" applyFill="1" applyBorder="1" applyAlignment="1" applyProtection="0">
      <alignment vertical="top" wrapText="1"/>
    </xf>
    <xf numFmtId="49" fontId="0" fillId="4" borderId="29" applyNumberFormat="1" applyFont="1" applyFill="1" applyBorder="1" applyAlignment="1" applyProtection="0">
      <alignment vertical="top" wrapText="1"/>
    </xf>
    <xf numFmtId="0" fontId="0" fillId="4" borderId="29" applyNumberFormat="1" applyFont="1" applyFill="1" applyBorder="1" applyAlignment="1" applyProtection="0">
      <alignment vertical="top" wrapText="1"/>
    </xf>
    <xf numFmtId="49" fontId="0" fillId="4" borderId="30" applyNumberFormat="1" applyFont="1" applyFill="1" applyBorder="1" applyAlignment="1" applyProtection="0">
      <alignment vertical="top" wrapText="1"/>
    </xf>
    <xf numFmtId="0" fontId="0" fillId="4" borderId="31" applyNumberFormat="1" applyFont="1" applyFill="1" applyBorder="1" applyAlignment="1" applyProtection="0">
      <alignment vertical="top" wrapText="1"/>
    </xf>
    <xf numFmtId="49" fontId="0" fillId="4" borderId="32" applyNumberFormat="1" applyFont="1" applyFill="1" applyBorder="1" applyAlignment="1" applyProtection="0">
      <alignment vertical="top" wrapText="1"/>
    </xf>
    <xf numFmtId="0" fontId="0" fillId="4" borderId="32" applyNumberFormat="1" applyFont="1" applyFill="1" applyBorder="1" applyAlignment="1" applyProtection="0">
      <alignment vertical="top" wrapText="1"/>
    </xf>
    <xf numFmtId="49" fontId="0" fillId="4" borderId="33" applyNumberFormat="1" applyFont="1" applyFill="1" applyBorder="1" applyAlignment="1" applyProtection="0">
      <alignment vertical="top" wrapText="1"/>
    </xf>
    <xf numFmtId="0" fontId="0" fillId="4" borderId="34" applyNumberFormat="1" applyFont="1" applyFill="1" applyBorder="1" applyAlignment="1" applyProtection="0">
      <alignment vertical="top" wrapText="1"/>
    </xf>
    <xf numFmtId="0" fontId="0" fillId="4" borderId="28" applyNumberFormat="1" applyFont="1" applyFill="1" applyBorder="1" applyAlignment="1" applyProtection="0">
      <alignment vertical="top" wrapText="1"/>
    </xf>
    <xf numFmtId="49" fontId="0" fillId="4" borderId="35" applyNumberFormat="1" applyFont="1" applyFill="1" applyBorder="1" applyAlignment="1" applyProtection="0">
      <alignment vertical="top" wrapText="1"/>
    </xf>
    <xf numFmtId="49" fontId="0" fillId="9" borderId="34" applyNumberFormat="1" applyFont="1" applyFill="1" applyBorder="1" applyAlignment="1" applyProtection="0">
      <alignment vertical="top" wrapText="1"/>
    </xf>
    <xf numFmtId="0" fontId="0" fillId="4" borderId="36" applyNumberFormat="1" applyFont="1" applyFill="1" applyBorder="1" applyAlignment="1" applyProtection="0">
      <alignment vertical="top" wrapText="1"/>
    </xf>
    <xf numFmtId="49" fontId="0" fillId="4" borderId="37" applyNumberFormat="1" applyFont="1" applyFill="1" applyBorder="1" applyAlignment="1" applyProtection="0">
      <alignment vertical="top" wrapText="1"/>
    </xf>
    <xf numFmtId="0" fontId="0" fillId="4" borderId="37" applyNumberFormat="1" applyFont="1" applyFill="1" applyBorder="1" applyAlignment="1" applyProtection="0">
      <alignment vertical="top" wrapText="1"/>
    </xf>
    <xf numFmtId="49" fontId="0" fillId="4" borderId="38" applyNumberFormat="1" applyFont="1" applyFill="1" applyBorder="1" applyAlignment="1" applyProtection="0">
      <alignment vertical="top" wrapText="1"/>
    </xf>
    <xf numFmtId="0" fontId="0" fillId="5" borderId="36" applyNumberFormat="1" applyFont="1" applyFill="1" applyBorder="1" applyAlignment="1" applyProtection="0">
      <alignment vertical="top" wrapText="1"/>
    </xf>
    <xf numFmtId="49" fontId="0" fillId="5" borderId="37" applyNumberFormat="1" applyFont="1" applyFill="1" applyBorder="1" applyAlignment="1" applyProtection="0">
      <alignment vertical="top" wrapText="1"/>
    </xf>
    <xf numFmtId="0" fontId="0" fillId="5" borderId="37" applyNumberFormat="1" applyFont="1" applyFill="1" applyBorder="1" applyAlignment="1" applyProtection="0">
      <alignment vertical="top" wrapText="1"/>
    </xf>
    <xf numFmtId="49" fontId="0" fillId="5" borderId="38" applyNumberFormat="1" applyFont="1" applyFill="1" applyBorder="1" applyAlignment="1" applyProtection="0">
      <alignment vertical="top" wrapText="1"/>
    </xf>
    <xf numFmtId="0" fontId="0" fillId="8" borderId="39" applyNumberFormat="1" applyFont="1" applyFill="1" applyBorder="1" applyAlignment="1" applyProtection="0">
      <alignment vertical="top" wrapText="1"/>
    </xf>
    <xf numFmtId="49" fontId="0" fillId="11" borderId="40" applyNumberFormat="1" applyFont="1" applyFill="1" applyBorder="1" applyAlignment="1" applyProtection="0">
      <alignment vertical="top" wrapText="1"/>
    </xf>
    <xf numFmtId="0" fontId="0" fillId="6" borderId="41" applyNumberFormat="1" applyFont="1" applyFill="1" applyBorder="1" applyAlignment="1" applyProtection="0">
      <alignment vertical="top" wrapText="1"/>
    </xf>
    <xf numFmtId="49" fontId="0" fillId="6" borderId="41" applyNumberFormat="1" applyFont="1" applyFill="1" applyBorder="1" applyAlignment="1" applyProtection="0">
      <alignment vertical="top" wrapText="1"/>
    </xf>
    <xf numFmtId="49" fontId="0" fillId="6" borderId="42" applyNumberFormat="1" applyFont="1" applyFill="1" applyBorder="1" applyAlignment="1" applyProtection="0">
      <alignment vertical="top" wrapText="1"/>
    </xf>
    <xf numFmtId="49" fontId="0" fillId="9" borderId="41" applyNumberFormat="1" applyFont="1" applyFill="1" applyBorder="1" applyAlignment="1" applyProtection="0">
      <alignment vertical="top" wrapText="1"/>
    </xf>
    <xf numFmtId="49" fontId="0" fillId="9" borderId="43" applyNumberFormat="1" applyFont="1" applyFill="1" applyBorder="1" applyAlignment="1" applyProtection="0">
      <alignment vertical="top" wrapText="1"/>
    </xf>
    <xf numFmtId="49" fontId="0" fillId="10" borderId="44" applyNumberFormat="1" applyFont="1" applyFill="1" applyBorder="1" applyAlignment="1" applyProtection="0">
      <alignment vertical="top" wrapText="1"/>
    </xf>
    <xf numFmtId="49" fontId="0" fillId="11" borderId="44" applyNumberFormat="1" applyFont="1" applyFill="1" applyBorder="1" applyAlignment="1" applyProtection="0">
      <alignment vertical="top" wrapText="1"/>
    </xf>
    <xf numFmtId="49" fontId="0" fillId="10" borderId="40" applyNumberFormat="1" applyFont="1" applyFill="1" applyBorder="1" applyAlignment="1" applyProtection="0">
      <alignment vertical="top" wrapText="1"/>
    </xf>
    <xf numFmtId="0" fontId="0" fillId="6" borderId="45" applyNumberFormat="1" applyFont="1" applyFill="1" applyBorder="1" applyAlignment="1" applyProtection="0">
      <alignment vertical="top" wrapText="1"/>
    </xf>
    <xf numFmtId="49" fontId="0" fillId="6" borderId="45" applyNumberFormat="1" applyFont="1" applyFill="1" applyBorder="1" applyAlignment="1" applyProtection="0">
      <alignment vertical="top" wrapText="1"/>
    </xf>
    <xf numFmtId="49" fontId="0" fillId="6" borderId="46" applyNumberFormat="1" applyFont="1" applyFill="1" applyBorder="1" applyAlignment="1" applyProtection="0">
      <alignment vertical="top" wrapText="1"/>
    </xf>
    <xf numFmtId="0" fontId="0" fillId="8" borderId="47" applyNumberFormat="1" applyFont="1" applyFill="1" applyBorder="1" applyAlignment="1" applyProtection="0">
      <alignment vertical="top" wrapText="1"/>
    </xf>
    <xf numFmtId="49" fontId="0" fillId="11" borderId="48" applyNumberFormat="1" applyFont="1" applyFill="1" applyBorder="1" applyAlignment="1" applyProtection="0">
      <alignment vertical="top" wrapText="1"/>
    </xf>
    <xf numFmtId="0" fontId="0" fillId="13" borderId="49" applyNumberFormat="1" applyFont="1" applyFill="1" applyBorder="1" applyAlignment="1" applyProtection="0">
      <alignment vertical="top" wrapText="1"/>
    </xf>
    <xf numFmtId="49" fontId="0" fillId="13" borderId="50" applyNumberFormat="1" applyFont="1" applyFill="1" applyBorder="1" applyAlignment="1" applyProtection="0">
      <alignment vertical="top" wrapText="1"/>
    </xf>
    <xf numFmtId="0" fontId="0" fillId="13" borderId="50" applyNumberFormat="1" applyFont="1" applyFill="1" applyBorder="1" applyAlignment="1" applyProtection="0">
      <alignment vertical="top" wrapText="1"/>
    </xf>
    <xf numFmtId="0" fontId="0" fillId="13" borderId="9" applyNumberFormat="1" applyFont="1" applyFill="1" applyBorder="1" applyAlignment="1" applyProtection="0">
      <alignment vertical="top" wrapText="1"/>
    </xf>
    <xf numFmtId="49" fontId="0" fillId="13" borderId="51" applyNumberFormat="1" applyFont="1" applyFill="1" applyBorder="1" applyAlignment="1" applyProtection="0">
      <alignment vertical="top" wrapText="1"/>
    </xf>
    <xf numFmtId="0" fontId="0" fillId="13" borderId="7" applyNumberFormat="1" applyFont="1" applyFill="1" applyBorder="1" applyAlignment="1" applyProtection="0">
      <alignment vertical="top" wrapText="1"/>
    </xf>
    <xf numFmtId="0" fontId="0" fillId="13" borderId="10" applyNumberFormat="1" applyFont="1" applyFill="1" applyBorder="1" applyAlignment="1" applyProtection="0">
      <alignment vertical="top" wrapText="1"/>
    </xf>
    <xf numFmtId="0" fontId="0" fillId="13" borderId="52" applyNumberFormat="1" applyFont="1" applyFill="1" applyBorder="1" applyAlignment="1" applyProtection="0">
      <alignment vertical="top" wrapText="1"/>
    </xf>
    <xf numFmtId="0" fontId="0" fillId="13" borderId="53" applyNumberFormat="1" applyFont="1" applyFill="1" applyBorder="1" applyAlignment="1" applyProtection="0">
      <alignment vertical="top" wrapText="1"/>
    </xf>
    <xf numFmtId="0" fontId="0" fillId="13" borderId="54" applyNumberFormat="1" applyFont="1" applyFill="1" applyBorder="1" applyAlignment="1" applyProtection="0">
      <alignment vertical="top" wrapText="1"/>
    </xf>
    <xf numFmtId="0" fontId="0" borderId="55" applyNumberFormat="1" applyFont="1" applyFill="0" applyBorder="1" applyAlignment="1" applyProtection="0">
      <alignment vertical="bottom"/>
    </xf>
    <xf numFmtId="0" fontId="0" borderId="56" applyNumberFormat="1" applyFont="1" applyFill="0" applyBorder="1" applyAlignment="1" applyProtection="0">
      <alignment vertical="bottom"/>
    </xf>
    <xf numFmtId="0" fontId="0" borderId="57" applyNumberFormat="1" applyFont="1" applyFill="0" applyBorder="1" applyAlignment="1" applyProtection="0">
      <alignment vertical="bottom"/>
    </xf>
    <xf numFmtId="0" fontId="0" borderId="58" applyNumberFormat="1" applyFont="1" applyFill="0" applyBorder="1" applyAlignment="1" applyProtection="0">
      <alignment vertical="bottom"/>
    </xf>
    <xf numFmtId="0" fontId="0" borderId="59" applyNumberFormat="1" applyFont="1" applyFill="0" applyBorder="1" applyAlignment="1" applyProtection="0">
      <alignment vertical="bottom"/>
    </xf>
    <xf numFmtId="0" fontId="0" borderId="60"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13" borderId="9" applyNumberFormat="1" applyFont="1" applyFill="1" applyBorder="1" applyAlignment="1" applyProtection="0">
      <alignment vertical="bottom"/>
    </xf>
    <xf numFmtId="0" fontId="0" borderId="61" applyNumberFormat="1" applyFont="1" applyFill="0" applyBorder="1" applyAlignment="1" applyProtection="0">
      <alignment vertical="bottom"/>
    </xf>
    <xf numFmtId="0" fontId="0" fillId="13" borderId="9"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deada"/>
      <rgbColor rgb="ffaaaaaa"/>
      <rgbColor rgb="ffd6d4ca"/>
      <rgbColor rgb="ffd2dae4"/>
      <rgbColor rgb="fff2dbdb"/>
      <rgbColor rgb="ffeaf1dd"/>
      <rgbColor rgb="ff92cddc"/>
      <rgbColor rgb="ff7f7f7f"/>
      <rgbColor rgb="ffffffff"/>
      <rgbColor rgb="fff2f2f2"/>
      <rgbColor rgb="ffff0000"/>
      <rgbColor rgb="ffff6600"/>
      <rgbColor rgb="ffffff00"/>
      <rgbColor rgb="ff808080"/>
      <rgbColor rgb="ffc5d9f1"/>
      <rgbColor rgb="fffeffff"/>
      <rgbColor rgb="ff878787"/>
      <rgbColor rgb="ff4a7ebb"/>
      <rgbColor rgb="ffbe4b48"/>
      <rgbColor rgb="ff98b955"/>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6335"/>
          <c:y val="0.0339759"/>
          <c:w val="0.661121"/>
          <c:h val="0.898527"/>
        </c:manualLayout>
      </c:layout>
      <c:lineChart>
        <c:grouping val="standard"/>
        <c:varyColors val="0"/>
        <c:ser>
          <c:idx val="0"/>
          <c:order val="0"/>
          <c:tx>
            <c:v>Series1</c:v>
          </c:tx>
          <c:spPr>
            <a:solidFill>
              <a:srgbClr val="4A7EBB"/>
            </a:solidFill>
            <a:ln w="38100" cap="flat">
              <a:solidFill>
                <a:srgbClr val="4A7EBB"/>
              </a:solidFill>
              <a:prstDash val="solid"/>
              <a:round/>
            </a:ln>
            <a:effectLst/>
          </c:spPr>
          <c:marker>
            <c:symbol val="circle"/>
            <c:size val="5"/>
            <c:spPr>
              <a:solidFill>
                <a:srgbClr val="4A7EBB"/>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chart'!$A$2:$A$5</c:f>
              <c:strCache>
                <c:ptCount val="4"/>
                <c:pt idx="0">
                  <c:v>2</c:v>
                </c:pt>
                <c:pt idx="1">
                  <c:v>3</c:v>
                </c:pt>
                <c:pt idx="2">
                  <c:v>4</c:v>
                </c:pt>
                <c:pt idx="3">
                  <c:v>End</c:v>
                </c:pt>
              </c:strCache>
            </c:strRef>
          </c:cat>
          <c:val>
            <c:numRef>
              <c:f>'Burndown chart'!$C$2:$C$5</c:f>
              <c:numCache>
                <c:ptCount val="4"/>
                <c:pt idx="0">
                  <c:v>130.000000</c:v>
                </c:pt>
                <c:pt idx="1">
                  <c:v>92.000000</c:v>
                </c:pt>
                <c:pt idx="2">
                  <c:v>42.000000</c:v>
                </c:pt>
                <c:pt idx="3">
                  <c:v>0.000000</c:v>
                </c:pt>
              </c:numCache>
            </c:numRef>
          </c:val>
          <c:smooth val="0"/>
        </c:ser>
        <c:ser>
          <c:idx val="1"/>
          <c:order val="1"/>
          <c:tx>
            <c:v>Series2</c:v>
          </c:tx>
          <c:spPr>
            <a:solidFill>
              <a:srgbClr val="BE4B48"/>
            </a:solidFill>
            <a:ln w="38100" cap="flat">
              <a:solidFill>
                <a:srgbClr val="BE4B48"/>
              </a:solidFill>
              <a:prstDash val="solid"/>
              <a:round/>
            </a:ln>
            <a:effectLst/>
          </c:spPr>
          <c:marker>
            <c:symbol val="circle"/>
            <c:size val="5"/>
            <c:spPr>
              <a:solidFill>
                <a:srgbClr val="BE4B48"/>
              </a:solidFill>
              <a:ln w="9525" cap="flat">
                <a:solidFill>
                  <a:srgbClr val="BE4B48"/>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chart'!$A$2:$A$5</c:f>
              <c:strCache>
                <c:ptCount val="4"/>
                <c:pt idx="0">
                  <c:v>2</c:v>
                </c:pt>
                <c:pt idx="1">
                  <c:v>3</c:v>
                </c:pt>
                <c:pt idx="2">
                  <c:v>4</c:v>
                </c:pt>
                <c:pt idx="3">
                  <c:v>End</c:v>
                </c:pt>
              </c:strCache>
            </c:strRef>
          </c:cat>
          <c:val>
            <c:numRef>
              <c:f>'Burndown chart'!$B$2:$B$5</c:f>
              <c:numCache>
                <c:ptCount val="4"/>
                <c:pt idx="0">
                  <c:v>130.000000</c:v>
                </c:pt>
                <c:pt idx="1">
                  <c:v>95.000000</c:v>
                </c:pt>
                <c:pt idx="2">
                  <c:v>92.000000</c:v>
                </c:pt>
                <c:pt idx="3">
                  <c:v>92.000000</c:v>
                </c:pt>
              </c:numCache>
            </c:numRef>
          </c:val>
          <c:smooth val="0"/>
        </c:ser>
        <c:ser>
          <c:idx val="2"/>
          <c:order val="2"/>
          <c:tx>
            <c:v>Series3</c:v>
          </c:tx>
          <c:spPr>
            <a:solidFill>
              <a:srgbClr val="98B955"/>
            </a:solidFill>
            <a:ln w="38100" cap="flat">
              <a:solidFill>
                <a:srgbClr val="98B955"/>
              </a:solidFill>
              <a:prstDash val="solid"/>
              <a:round/>
            </a:ln>
            <a:effectLst/>
          </c:spPr>
          <c:marker>
            <c:symbol val="circle"/>
            <c:size val="5"/>
            <c:spPr>
              <a:solidFill>
                <a:srgbClr val="98B955"/>
              </a:solidFill>
              <a:ln w="9525" cap="flat">
                <a:solidFill>
                  <a:srgbClr val="98B955"/>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chart'!$A$2:$A$5</c:f>
              <c:strCache>
                <c:ptCount val="4"/>
                <c:pt idx="0">
                  <c:v>2</c:v>
                </c:pt>
                <c:pt idx="1">
                  <c:v>3</c:v>
                </c:pt>
                <c:pt idx="2">
                  <c:v>4</c:v>
                </c:pt>
                <c:pt idx="3">
                  <c:v>End</c:v>
                </c:pt>
              </c:strCache>
            </c:strRef>
          </c:cat>
          <c:val>
            <c:numRef>
              <c:f>'Burndown chart'!$D$2:$D$5</c:f>
              <c:numCache>
                <c:ptCount val="4"/>
                <c:pt idx="0">
                  <c:v>127.000000</c:v>
                </c:pt>
                <c:pt idx="1">
                  <c:v>95.000000</c:v>
                </c:pt>
                <c:pt idx="2">
                  <c:v>92.000000</c:v>
                </c:pt>
                <c:pt idx="3">
                  <c:v>92.000000</c:v>
                </c:pt>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35"/>
        <c:minorUnit val="17.5"/>
      </c:valAx>
      <c:spPr>
        <a:solidFill>
          <a:srgbClr val="FFFFFF"/>
        </a:solidFill>
        <a:ln w="12700" cap="flat">
          <a:noFill/>
          <a:miter lim="400000"/>
        </a:ln>
        <a:effectLst/>
      </c:spPr>
    </c:plotArea>
    <c:legend>
      <c:legendPos val="r"/>
      <c:layout>
        <c:manualLayout>
          <c:xMode val="edge"/>
          <c:yMode val="edge"/>
          <c:x val="0.812411"/>
          <c:y val="0.378559"/>
          <c:w val="0.187589"/>
          <c:h val="0.126928"/>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8</xdr:col>
      <xdr:colOff>195209</xdr:colOff>
      <xdr:row>0</xdr:row>
      <xdr:rowOff>0</xdr:rowOff>
    </xdr:from>
    <xdr:to>
      <xdr:col>14</xdr:col>
      <xdr:colOff>472249</xdr:colOff>
      <xdr:row>21</xdr:row>
      <xdr:rowOff>111239</xdr:rowOff>
    </xdr:to>
    <xdr:graphicFrame>
      <xdr:nvGraphicFramePr>
        <xdr:cNvPr id="2" name="Chart 2"/>
        <xdr:cNvGraphicFramePr/>
      </xdr:nvGraphicFramePr>
      <xdr:xfrm>
        <a:off x="7878709" y="-514"/>
        <a:ext cx="6068241" cy="411174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thema">
  <a:themeElements>
    <a:clrScheme name="Office-thema">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thema">
      <a:majorFont>
        <a:latin typeface="Helvetica"/>
        <a:ea typeface="Helvetica"/>
        <a:cs typeface="Helvetica"/>
      </a:majorFont>
      <a:minorFont>
        <a:latin typeface="Helvetica"/>
        <a:ea typeface="Helvetica"/>
        <a:cs typeface="Helvetica"/>
      </a:minorFont>
    </a:fontScheme>
    <a:fmtScheme name="Office-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R76"/>
  <sheetViews>
    <sheetView workbookViewId="0" showGridLines="0" defaultGridColor="1"/>
  </sheetViews>
  <sheetFormatPr defaultColWidth="13.5714" defaultRowHeight="15" customHeight="1" outlineLevelRow="0" outlineLevelCol="0"/>
  <cols>
    <col min="1" max="1" width="7.86719" style="1" customWidth="1"/>
    <col min="2" max="2" width="8.57812" style="1" customWidth="1"/>
    <col min="3" max="3" width="7.57812" style="1" customWidth="1"/>
    <col min="4" max="4" width="10.8672" style="1" customWidth="1"/>
    <col min="5" max="5" width="17.5781" style="1" customWidth="1"/>
    <col min="6" max="6" width="40.4453" style="1" customWidth="1"/>
    <col min="7" max="7" width="43.4453" style="1" customWidth="1"/>
    <col min="8" max="8" width="43.4453" style="1" customWidth="1"/>
    <col min="9" max="9" width="12.8672" style="1" customWidth="1"/>
    <col min="10" max="10" width="15" style="1" customWidth="1"/>
    <col min="11" max="11" width="11" style="1" customWidth="1"/>
    <col min="12" max="12" width="11" style="1" customWidth="1"/>
    <col min="13" max="13" width="10.8672" style="1" customWidth="1"/>
    <col min="14" max="14" width="10.8672" style="1" customWidth="1"/>
    <col min="15" max="15" width="10.8672" style="1" customWidth="1"/>
    <col min="16" max="16" width="10.8672" style="1" customWidth="1"/>
    <col min="17" max="17" width="10.8672" style="1" customWidth="1"/>
    <col min="18" max="18" width="10.8672" style="1" customWidth="1"/>
    <col min="19" max="256" width="13.5781" style="1" customWidth="1"/>
  </cols>
  <sheetData>
    <row r="1" ht="24.75" customHeight="1">
      <c r="A1" t="s" s="2">
        <v>0</v>
      </c>
      <c r="B1" s="3"/>
      <c r="C1" s="4"/>
      <c r="D1" s="4"/>
      <c r="E1" t="s" s="5">
        <v>1</v>
      </c>
      <c r="F1" s="4"/>
      <c r="G1" s="4"/>
      <c r="H1" s="4"/>
      <c r="I1" s="4"/>
      <c r="J1" s="4"/>
      <c r="K1" s="4"/>
      <c r="L1" s="4"/>
      <c r="M1" s="6"/>
      <c r="N1" s="7"/>
      <c r="O1" s="8"/>
      <c r="P1" s="8"/>
      <c r="Q1" s="8"/>
      <c r="R1" s="9"/>
    </row>
    <row r="2" ht="15.75" customHeight="1">
      <c r="A2" s="10"/>
      <c r="B2" s="11"/>
      <c r="C2" s="12"/>
      <c r="D2" s="12"/>
      <c r="E2" s="12"/>
      <c r="F2" s="13"/>
      <c r="G2" s="12"/>
      <c r="H2" s="12"/>
      <c r="I2" s="12"/>
      <c r="J2" s="12"/>
      <c r="K2" s="12"/>
      <c r="L2" s="12"/>
      <c r="M2" s="14"/>
      <c r="N2" s="15"/>
      <c r="O2" s="16"/>
      <c r="P2" s="16"/>
      <c r="Q2" s="16"/>
      <c r="R2" s="17"/>
    </row>
    <row r="3" ht="16.5" customHeight="1">
      <c r="A3" t="s" s="18">
        <v>2</v>
      </c>
      <c r="B3" t="s" s="19">
        <v>3</v>
      </c>
      <c r="C3" s="20"/>
      <c r="D3" s="12"/>
      <c r="E3" t="s" s="21">
        <v>4</v>
      </c>
      <c r="F3" t="s" s="21">
        <v>5</v>
      </c>
      <c r="G3" s="12"/>
      <c r="H3" s="12"/>
      <c r="I3" s="12"/>
      <c r="J3" s="12"/>
      <c r="K3" s="12"/>
      <c r="L3" s="12"/>
      <c r="M3" s="14"/>
      <c r="N3" s="15"/>
      <c r="O3" s="16"/>
      <c r="P3" s="16"/>
      <c r="Q3" s="16"/>
      <c r="R3" s="17"/>
    </row>
    <row r="4" ht="16.5" customHeight="1">
      <c r="A4" s="22"/>
      <c r="B4" t="s" s="23">
        <v>6</v>
      </c>
      <c r="C4" s="20"/>
      <c r="D4" s="12"/>
      <c r="E4" t="s" s="21">
        <v>7</v>
      </c>
      <c r="F4" t="s" s="24">
        <v>8</v>
      </c>
      <c r="G4" s="12"/>
      <c r="H4" s="12"/>
      <c r="I4" s="12"/>
      <c r="J4" s="12"/>
      <c r="K4" s="12"/>
      <c r="L4" s="12"/>
      <c r="M4" s="14"/>
      <c r="N4" s="15"/>
      <c r="O4" s="16"/>
      <c r="P4" s="16"/>
      <c r="Q4" s="16"/>
      <c r="R4" s="17"/>
    </row>
    <row r="5" ht="16.5" customHeight="1">
      <c r="A5" s="22"/>
      <c r="B5" t="s" s="25">
        <v>9</v>
      </c>
      <c r="C5" s="20"/>
      <c r="D5" s="12"/>
      <c r="E5" s="12"/>
      <c r="F5" s="12"/>
      <c r="G5" s="12"/>
      <c r="H5" s="12"/>
      <c r="I5" s="12"/>
      <c r="J5" s="12"/>
      <c r="K5" s="12"/>
      <c r="L5" s="12"/>
      <c r="M5" s="14"/>
      <c r="N5" s="15"/>
      <c r="O5" s="16"/>
      <c r="P5" s="16"/>
      <c r="Q5" s="16"/>
      <c r="R5" s="17"/>
    </row>
    <row r="6" ht="16.5" customHeight="1">
      <c r="A6" s="22"/>
      <c r="B6" t="s" s="26">
        <v>10</v>
      </c>
      <c r="C6" s="20"/>
      <c r="D6" s="12"/>
      <c r="E6" s="12"/>
      <c r="F6" s="12"/>
      <c r="G6" s="12"/>
      <c r="H6" s="12"/>
      <c r="I6" s="12"/>
      <c r="J6" s="12"/>
      <c r="K6" s="12"/>
      <c r="L6" s="12"/>
      <c r="M6" s="14"/>
      <c r="N6" s="15"/>
      <c r="O6" s="16"/>
      <c r="P6" s="16"/>
      <c r="Q6" s="16"/>
      <c r="R6" s="17"/>
    </row>
    <row r="7" ht="16.5" customHeight="1">
      <c r="A7" s="22"/>
      <c r="B7" t="s" s="27">
        <v>11</v>
      </c>
      <c r="C7" s="20"/>
      <c r="D7" s="28"/>
      <c r="E7" s="12"/>
      <c r="F7" s="12"/>
      <c r="G7" s="12"/>
      <c r="H7" s="12"/>
      <c r="I7" s="12"/>
      <c r="J7" s="12"/>
      <c r="K7" s="12"/>
      <c r="L7" s="12"/>
      <c r="M7" s="14"/>
      <c r="N7" s="15"/>
      <c r="O7" s="16"/>
      <c r="P7" s="16"/>
      <c r="Q7" s="16"/>
      <c r="R7" s="17"/>
    </row>
    <row r="8" ht="16.5" customHeight="1">
      <c r="A8" s="29"/>
      <c r="B8" s="30"/>
      <c r="C8" s="31"/>
      <c r="D8" s="31"/>
      <c r="E8" s="31"/>
      <c r="F8" s="31"/>
      <c r="G8" s="31"/>
      <c r="H8" s="31"/>
      <c r="I8" s="31"/>
      <c r="J8" s="31"/>
      <c r="K8" s="31"/>
      <c r="L8" s="31"/>
      <c r="M8" s="32"/>
      <c r="N8" s="15"/>
      <c r="O8" s="16"/>
      <c r="P8" s="16"/>
      <c r="Q8" s="16"/>
      <c r="R8" s="17"/>
    </row>
    <row r="9" ht="16.5" customHeight="1">
      <c r="A9" t="s" s="33">
        <v>12</v>
      </c>
      <c r="B9" t="s" s="34">
        <v>13</v>
      </c>
      <c r="C9" t="s" s="34">
        <v>14</v>
      </c>
      <c r="D9" t="s" s="34">
        <v>15</v>
      </c>
      <c r="E9" t="s" s="34">
        <v>16</v>
      </c>
      <c r="F9" t="s" s="34">
        <v>17</v>
      </c>
      <c r="G9" t="s" s="34">
        <v>18</v>
      </c>
      <c r="H9" t="s" s="34">
        <v>19</v>
      </c>
      <c r="I9" t="s" s="34">
        <v>20</v>
      </c>
      <c r="J9" t="s" s="34">
        <v>21</v>
      </c>
      <c r="K9" t="s" s="34">
        <v>22</v>
      </c>
      <c r="L9" t="s" s="34">
        <v>23</v>
      </c>
      <c r="M9" t="s" s="35">
        <v>24</v>
      </c>
      <c r="N9" s="15"/>
      <c r="O9" s="16"/>
      <c r="P9" s="16"/>
      <c r="Q9" s="16"/>
      <c r="R9" s="17"/>
    </row>
    <row r="10" ht="31.5" customHeight="1">
      <c r="A10" s="36">
        <v>1</v>
      </c>
      <c r="B10" t="s" s="37">
        <v>25</v>
      </c>
      <c r="C10" s="38">
        <v>4</v>
      </c>
      <c r="D10" t="s" s="39">
        <v>3</v>
      </c>
      <c r="E10" t="s" s="39">
        <v>26</v>
      </c>
      <c r="F10" t="s" s="39">
        <v>27</v>
      </c>
      <c r="G10" t="s" s="39">
        <v>28</v>
      </c>
      <c r="H10" t="s" s="39">
        <v>29</v>
      </c>
      <c r="I10" s="38"/>
      <c r="J10" s="38">
        <v>1</v>
      </c>
      <c r="K10" s="38"/>
      <c r="L10" s="38"/>
      <c r="M10" t="s" s="40">
        <v>30</v>
      </c>
      <c r="N10" s="15"/>
      <c r="O10" s="16"/>
      <c r="P10" s="16"/>
      <c r="Q10" s="16"/>
      <c r="R10" s="17"/>
    </row>
    <row r="11" ht="31.5" customHeight="1">
      <c r="A11" s="36">
        <f>A10+1</f>
        <v>2</v>
      </c>
      <c r="B11" t="s" s="37">
        <v>25</v>
      </c>
      <c r="C11" s="38">
        <v>4</v>
      </c>
      <c r="D11" t="s" s="39">
        <v>3</v>
      </c>
      <c r="E11" t="s" s="39">
        <v>31</v>
      </c>
      <c r="F11" t="s" s="39">
        <v>32</v>
      </c>
      <c r="G11" t="s" s="39">
        <v>33</v>
      </c>
      <c r="H11" t="s" s="39">
        <v>34</v>
      </c>
      <c r="I11" s="38"/>
      <c r="J11" s="38">
        <v>3</v>
      </c>
      <c r="K11" s="38"/>
      <c r="L11" s="38"/>
      <c r="M11" t="s" s="40">
        <v>30</v>
      </c>
      <c r="N11" s="15"/>
      <c r="O11" s="16"/>
      <c r="P11" s="16"/>
      <c r="Q11" s="16"/>
      <c r="R11" s="17"/>
    </row>
    <row r="12" ht="63" customHeight="1">
      <c r="A12" s="36">
        <f>A11+1</f>
        <v>3</v>
      </c>
      <c r="B12" t="s" s="41">
        <v>35</v>
      </c>
      <c r="C12" s="38">
        <v>4</v>
      </c>
      <c r="D12" t="s" s="39">
        <v>3</v>
      </c>
      <c r="E12" t="s" s="39">
        <v>36</v>
      </c>
      <c r="F12" t="s" s="39">
        <v>37</v>
      </c>
      <c r="G12" t="s" s="39">
        <v>38</v>
      </c>
      <c r="H12" t="s" s="39">
        <v>39</v>
      </c>
      <c r="I12" s="38"/>
      <c r="J12" s="38">
        <v>1</v>
      </c>
      <c r="K12" s="38"/>
      <c r="L12" s="38"/>
      <c r="M12" t="s" s="40">
        <v>30</v>
      </c>
      <c r="N12" s="15"/>
      <c r="O12" s="16"/>
      <c r="P12" s="16"/>
      <c r="Q12" s="16"/>
      <c r="R12" s="17"/>
    </row>
    <row r="13" ht="47.25" customHeight="1">
      <c r="A13" s="36">
        <f>A12+1</f>
        <v>4</v>
      </c>
      <c r="B13" t="s" s="42">
        <v>40</v>
      </c>
      <c r="C13" s="38">
        <v>4</v>
      </c>
      <c r="D13" t="s" s="39">
        <v>3</v>
      </c>
      <c r="E13" t="s" s="39">
        <v>41</v>
      </c>
      <c r="F13" t="s" s="39">
        <v>42</v>
      </c>
      <c r="G13" t="s" s="39">
        <v>43</v>
      </c>
      <c r="H13" t="s" s="39">
        <v>44</v>
      </c>
      <c r="I13" s="38"/>
      <c r="J13" s="38">
        <v>2</v>
      </c>
      <c r="K13" s="38"/>
      <c r="L13" s="38"/>
      <c r="M13" t="s" s="40">
        <v>30</v>
      </c>
      <c r="N13" s="15"/>
      <c r="O13" s="16"/>
      <c r="P13" s="16"/>
      <c r="Q13" s="16"/>
      <c r="R13" s="17"/>
    </row>
    <row r="14" ht="47.25" customHeight="1">
      <c r="A14" s="36">
        <f>A13+1</f>
        <v>5</v>
      </c>
      <c r="B14" t="s" s="37">
        <v>25</v>
      </c>
      <c r="C14" s="38">
        <v>4</v>
      </c>
      <c r="D14" t="s" s="39">
        <v>3</v>
      </c>
      <c r="E14" t="s" s="39">
        <v>45</v>
      </c>
      <c r="F14" t="s" s="39">
        <v>46</v>
      </c>
      <c r="G14" t="s" s="39">
        <v>47</v>
      </c>
      <c r="H14" t="s" s="39">
        <v>48</v>
      </c>
      <c r="I14" s="38"/>
      <c r="J14" s="38">
        <v>2</v>
      </c>
      <c r="K14" s="38"/>
      <c r="L14" s="38"/>
      <c r="M14" t="s" s="40">
        <v>30</v>
      </c>
      <c r="N14" s="15"/>
      <c r="O14" s="16"/>
      <c r="P14" s="16"/>
      <c r="Q14" s="16"/>
      <c r="R14" s="17"/>
    </row>
    <row r="15" ht="31.5" customHeight="1">
      <c r="A15" s="36">
        <f>A14+1</f>
        <v>6</v>
      </c>
      <c r="B15" t="s" s="42">
        <v>40</v>
      </c>
      <c r="C15" s="43">
        <v>2</v>
      </c>
      <c r="D15" t="s" s="44">
        <v>6</v>
      </c>
      <c r="E15" t="s" s="44">
        <v>49</v>
      </c>
      <c r="F15" t="s" s="44">
        <v>50</v>
      </c>
      <c r="G15" t="s" s="44">
        <v>51</v>
      </c>
      <c r="H15" t="s" s="44">
        <v>52</v>
      </c>
      <c r="I15" s="43"/>
      <c r="J15" s="43">
        <v>2</v>
      </c>
      <c r="K15" t="s" s="44">
        <v>53</v>
      </c>
      <c r="L15" s="43">
        <v>3</v>
      </c>
      <c r="M15" t="s" s="45">
        <v>54</v>
      </c>
      <c r="N15" s="15"/>
      <c r="O15" s="16"/>
      <c r="P15" s="16"/>
      <c r="Q15" s="16"/>
      <c r="R15" s="17"/>
    </row>
    <row r="16" ht="63" customHeight="1">
      <c r="A16" s="36">
        <f>A15+1</f>
        <v>7</v>
      </c>
      <c r="B16" t="s" s="37">
        <v>25</v>
      </c>
      <c r="C16" s="43">
        <v>2</v>
      </c>
      <c r="D16" t="s" s="44">
        <v>6</v>
      </c>
      <c r="E16" t="s" s="44">
        <v>55</v>
      </c>
      <c r="F16" t="s" s="44">
        <v>56</v>
      </c>
      <c r="G16" t="s" s="44">
        <v>57</v>
      </c>
      <c r="H16" t="s" s="44">
        <v>58</v>
      </c>
      <c r="I16" s="43"/>
      <c r="J16" s="43">
        <v>1</v>
      </c>
      <c r="K16" t="s" s="44">
        <v>53</v>
      </c>
      <c r="L16" s="43">
        <v>1</v>
      </c>
      <c r="M16" t="s" s="45">
        <v>54</v>
      </c>
      <c r="N16" s="15"/>
      <c r="O16" s="16"/>
      <c r="P16" s="16"/>
      <c r="Q16" s="16"/>
      <c r="R16" s="17"/>
    </row>
    <row r="17" ht="47.25" customHeight="1">
      <c r="A17" s="36">
        <f>A16+1</f>
        <v>8</v>
      </c>
      <c r="B17" t="s" s="41">
        <v>35</v>
      </c>
      <c r="C17" s="43">
        <v>2</v>
      </c>
      <c r="D17" t="s" s="44">
        <v>6</v>
      </c>
      <c r="E17" t="s" s="44">
        <v>59</v>
      </c>
      <c r="F17" t="s" s="44">
        <v>60</v>
      </c>
      <c r="G17" t="s" s="44">
        <v>61</v>
      </c>
      <c r="H17" t="s" s="44">
        <v>62</v>
      </c>
      <c r="I17" s="43"/>
      <c r="J17" s="43">
        <v>1</v>
      </c>
      <c r="K17" t="s" s="44">
        <v>53</v>
      </c>
      <c r="L17" s="43">
        <v>2</v>
      </c>
      <c r="M17" t="s" s="45">
        <v>54</v>
      </c>
      <c r="N17" s="15"/>
      <c r="O17" s="16"/>
      <c r="P17" s="16"/>
      <c r="Q17" s="16"/>
      <c r="R17" s="17"/>
    </row>
    <row r="18" ht="47.25" customHeight="1">
      <c r="A18" s="36">
        <f>A17+1</f>
        <v>9</v>
      </c>
      <c r="B18" t="s" s="37">
        <v>25</v>
      </c>
      <c r="C18" s="43">
        <v>2</v>
      </c>
      <c r="D18" t="s" s="44">
        <v>6</v>
      </c>
      <c r="E18" t="s" s="44">
        <v>63</v>
      </c>
      <c r="F18" t="s" s="44">
        <v>64</v>
      </c>
      <c r="G18" t="s" s="44">
        <v>65</v>
      </c>
      <c r="H18" t="s" s="44">
        <v>66</v>
      </c>
      <c r="I18" s="43"/>
      <c r="J18" s="43">
        <v>3</v>
      </c>
      <c r="K18" t="s" s="44">
        <v>67</v>
      </c>
      <c r="L18" s="43">
        <v>2</v>
      </c>
      <c r="M18" t="s" s="45">
        <v>54</v>
      </c>
      <c r="N18" s="15"/>
      <c r="O18" s="16"/>
      <c r="P18" s="16"/>
      <c r="Q18" s="16"/>
      <c r="R18" s="17"/>
    </row>
    <row r="19" ht="47.25" customHeight="1">
      <c r="A19" s="36">
        <f>A18+1</f>
        <v>10</v>
      </c>
      <c r="B19" t="s" s="41">
        <v>35</v>
      </c>
      <c r="C19" s="43">
        <v>2</v>
      </c>
      <c r="D19" t="s" s="44">
        <v>6</v>
      </c>
      <c r="E19" t="s" s="44">
        <v>68</v>
      </c>
      <c r="F19" t="s" s="44">
        <v>69</v>
      </c>
      <c r="G19" t="s" s="46">
        <v>70</v>
      </c>
      <c r="H19" t="s" s="44">
        <v>71</v>
      </c>
      <c r="I19" s="43"/>
      <c r="J19" s="43">
        <v>2</v>
      </c>
      <c r="K19" t="s" s="44">
        <v>67</v>
      </c>
      <c r="L19" s="43">
        <v>2</v>
      </c>
      <c r="M19" t="s" s="45">
        <v>54</v>
      </c>
      <c r="N19" s="15"/>
      <c r="O19" s="16"/>
      <c r="P19" s="16"/>
      <c r="Q19" s="16"/>
      <c r="R19" s="17"/>
    </row>
    <row r="20" ht="78.75" customHeight="1">
      <c r="A20" s="36">
        <f>A19+1</f>
        <v>11</v>
      </c>
      <c r="B20" t="s" s="37">
        <v>25</v>
      </c>
      <c r="C20" s="43">
        <v>2</v>
      </c>
      <c r="D20" t="s" s="44">
        <v>6</v>
      </c>
      <c r="E20" t="s" s="44">
        <v>72</v>
      </c>
      <c r="F20" t="s" s="44">
        <v>73</v>
      </c>
      <c r="G20" t="s" s="47">
        <v>74</v>
      </c>
      <c r="H20" t="s" s="44">
        <v>75</v>
      </c>
      <c r="I20" s="43"/>
      <c r="J20" s="43">
        <v>3</v>
      </c>
      <c r="K20" t="s" s="44">
        <v>76</v>
      </c>
      <c r="L20" s="43">
        <v>1</v>
      </c>
      <c r="M20" t="s" s="45">
        <v>54</v>
      </c>
      <c r="N20" s="15"/>
      <c r="O20" s="16"/>
      <c r="P20" s="16"/>
      <c r="Q20" s="16"/>
      <c r="R20" s="17"/>
    </row>
    <row r="21" ht="47.25" customHeight="1">
      <c r="A21" s="36">
        <f>A20+1</f>
        <v>12</v>
      </c>
      <c r="B21" t="s" s="41">
        <v>35</v>
      </c>
      <c r="C21" s="43">
        <v>2</v>
      </c>
      <c r="D21" t="s" s="44">
        <v>6</v>
      </c>
      <c r="E21" t="s" s="44">
        <v>77</v>
      </c>
      <c r="F21" t="s" s="44">
        <v>78</v>
      </c>
      <c r="G21" t="s" s="44">
        <v>79</v>
      </c>
      <c r="H21" t="s" s="44">
        <v>80</v>
      </c>
      <c r="I21" s="43"/>
      <c r="J21" s="43">
        <v>2</v>
      </c>
      <c r="K21" t="s" s="44">
        <v>76</v>
      </c>
      <c r="L21" s="43">
        <v>2</v>
      </c>
      <c r="M21" t="s" s="45">
        <v>54</v>
      </c>
      <c r="N21" s="15"/>
      <c r="O21" s="16"/>
      <c r="P21" s="16"/>
      <c r="Q21" s="16"/>
      <c r="R21" s="17"/>
    </row>
    <row r="22" ht="47.25" customHeight="1">
      <c r="A22" s="36">
        <f>A21+1</f>
        <v>13</v>
      </c>
      <c r="B22" t="s" s="42">
        <v>40</v>
      </c>
      <c r="C22" s="43">
        <v>2</v>
      </c>
      <c r="D22" t="s" s="44">
        <v>6</v>
      </c>
      <c r="E22" t="s" s="44">
        <v>81</v>
      </c>
      <c r="F22" t="s" s="44">
        <v>82</v>
      </c>
      <c r="G22" t="s" s="44">
        <v>83</v>
      </c>
      <c r="H22" t="s" s="44">
        <v>84</v>
      </c>
      <c r="I22" s="43"/>
      <c r="J22" s="43">
        <v>2</v>
      </c>
      <c r="K22" t="s" s="44">
        <v>85</v>
      </c>
      <c r="L22" s="43">
        <v>2</v>
      </c>
      <c r="M22" t="s" s="45">
        <v>54</v>
      </c>
      <c r="N22" s="15"/>
      <c r="O22" s="16"/>
      <c r="P22" s="16"/>
      <c r="Q22" s="16"/>
      <c r="R22" s="17"/>
    </row>
    <row r="23" ht="47.25" customHeight="1">
      <c r="A23" s="36">
        <f>A22+1</f>
        <v>14</v>
      </c>
      <c r="B23" t="s" s="41">
        <v>35</v>
      </c>
      <c r="C23" s="43">
        <v>2</v>
      </c>
      <c r="D23" t="s" s="44">
        <v>6</v>
      </c>
      <c r="E23" t="s" s="44">
        <v>86</v>
      </c>
      <c r="F23" t="s" s="44">
        <v>87</v>
      </c>
      <c r="G23" t="s" s="44">
        <v>88</v>
      </c>
      <c r="H23" t="s" s="44">
        <v>89</v>
      </c>
      <c r="I23" s="43"/>
      <c r="J23" s="43">
        <v>3</v>
      </c>
      <c r="K23" t="s" s="44">
        <v>85</v>
      </c>
      <c r="L23" s="43">
        <v>3</v>
      </c>
      <c r="M23" t="s" s="45">
        <v>54</v>
      </c>
      <c r="N23" s="15"/>
      <c r="O23" s="16"/>
      <c r="P23" s="16"/>
      <c r="Q23" s="16"/>
      <c r="R23" s="17"/>
    </row>
    <row r="24" ht="78.75" customHeight="1">
      <c r="A24" s="36">
        <f>A23+1</f>
        <v>15</v>
      </c>
      <c r="B24" t="s" s="37">
        <v>25</v>
      </c>
      <c r="C24" s="43">
        <v>2</v>
      </c>
      <c r="D24" t="s" s="44">
        <v>6</v>
      </c>
      <c r="E24" t="s" s="44">
        <v>90</v>
      </c>
      <c r="F24" t="s" s="44">
        <v>91</v>
      </c>
      <c r="G24" t="s" s="44">
        <v>92</v>
      </c>
      <c r="H24" t="s" s="44">
        <v>93</v>
      </c>
      <c r="I24" s="43"/>
      <c r="J24" s="43">
        <v>4</v>
      </c>
      <c r="K24" t="s" s="44">
        <v>53</v>
      </c>
      <c r="L24" s="43">
        <v>3</v>
      </c>
      <c r="M24" t="s" s="45">
        <v>54</v>
      </c>
      <c r="N24" s="15"/>
      <c r="O24" s="16"/>
      <c r="P24" s="16"/>
      <c r="Q24" s="16"/>
      <c r="R24" s="17"/>
    </row>
    <row r="25" ht="31.5" customHeight="1">
      <c r="A25" s="36">
        <f>A24+1</f>
        <v>16</v>
      </c>
      <c r="B25" t="s" s="42">
        <v>40</v>
      </c>
      <c r="C25" s="48">
        <v>3</v>
      </c>
      <c r="D25" t="s" s="49">
        <v>9</v>
      </c>
      <c r="E25" t="s" s="50">
        <v>94</v>
      </c>
      <c r="F25" t="s" s="50">
        <v>95</v>
      </c>
      <c r="G25" t="s" s="50">
        <v>96</v>
      </c>
      <c r="H25" s="51"/>
      <c r="I25" s="51"/>
      <c r="J25" s="51">
        <v>2</v>
      </c>
      <c r="K25" t="s" s="50">
        <v>85</v>
      </c>
      <c r="L25" s="51"/>
      <c r="M25" t="s" s="52">
        <v>30</v>
      </c>
      <c r="N25" s="15"/>
      <c r="O25" s="16"/>
      <c r="P25" s="16"/>
      <c r="Q25" s="16"/>
      <c r="R25" s="17"/>
    </row>
    <row r="26" ht="31.5" customHeight="1">
      <c r="A26" s="36">
        <f>A25+1</f>
        <v>17</v>
      </c>
      <c r="B26" t="s" s="41">
        <v>35</v>
      </c>
      <c r="C26" s="53">
        <v>3</v>
      </c>
      <c r="D26" t="s" s="49">
        <v>9</v>
      </c>
      <c r="E26" t="s" s="54">
        <v>97</v>
      </c>
      <c r="F26" t="s" s="54">
        <v>98</v>
      </c>
      <c r="G26" s="55"/>
      <c r="H26" s="55"/>
      <c r="I26" s="55"/>
      <c r="J26" s="55">
        <v>1</v>
      </c>
      <c r="K26" t="s" s="54">
        <v>85</v>
      </c>
      <c r="L26" s="55"/>
      <c r="M26" t="s" s="56">
        <v>30</v>
      </c>
      <c r="N26" s="15"/>
      <c r="O26" s="16"/>
      <c r="P26" s="16"/>
      <c r="Q26" s="16"/>
      <c r="R26" s="17"/>
    </row>
    <row r="27" ht="47.25" customHeight="1">
      <c r="A27" s="36">
        <f>A26+1</f>
        <v>18</v>
      </c>
      <c r="B27" t="s" s="42">
        <v>40</v>
      </c>
      <c r="C27" s="57">
        <v>3</v>
      </c>
      <c r="D27" t="s" s="49">
        <v>9</v>
      </c>
      <c r="E27" t="s" s="49">
        <v>99</v>
      </c>
      <c r="F27" t="s" s="49">
        <v>100</v>
      </c>
      <c r="G27" s="58"/>
      <c r="H27" s="58"/>
      <c r="I27" s="58"/>
      <c r="J27" s="58">
        <v>1</v>
      </c>
      <c r="K27" s="58"/>
      <c r="L27" s="58"/>
      <c r="M27" t="s" s="59">
        <v>30</v>
      </c>
      <c r="N27" s="15"/>
      <c r="O27" s="16"/>
      <c r="P27" s="16"/>
      <c r="Q27" s="16"/>
      <c r="R27" s="17"/>
    </row>
    <row r="28" ht="47.25" customHeight="1">
      <c r="A28" s="36">
        <f>A27+1</f>
        <v>19</v>
      </c>
      <c r="B28" t="s" s="60">
        <v>25</v>
      </c>
      <c r="C28" s="58">
        <v>2</v>
      </c>
      <c r="D28" t="s" s="49">
        <v>9</v>
      </c>
      <c r="E28" t="s" s="49">
        <v>101</v>
      </c>
      <c r="F28" t="s" s="49">
        <v>102</v>
      </c>
      <c r="G28" s="58"/>
      <c r="H28" s="58"/>
      <c r="I28" s="58"/>
      <c r="J28" s="58">
        <v>2</v>
      </c>
      <c r="K28" t="s" s="49">
        <v>103</v>
      </c>
      <c r="L28" s="58">
        <v>2</v>
      </c>
      <c r="M28" t="s" s="59">
        <v>54</v>
      </c>
      <c r="N28" s="15"/>
      <c r="O28" s="16"/>
      <c r="P28" s="16"/>
      <c r="Q28" s="16"/>
      <c r="R28" s="17"/>
    </row>
    <row r="29" ht="31.5" customHeight="1">
      <c r="A29" s="36">
        <f>A28+1</f>
        <v>20</v>
      </c>
      <c r="B29" t="s" s="42">
        <v>40</v>
      </c>
      <c r="C29" s="48">
        <v>2</v>
      </c>
      <c r="D29" t="s" s="49">
        <v>9</v>
      </c>
      <c r="E29" t="s" s="50">
        <v>104</v>
      </c>
      <c r="F29" t="s" s="50">
        <v>105</v>
      </c>
      <c r="G29" s="51"/>
      <c r="H29" s="51"/>
      <c r="I29" s="51"/>
      <c r="J29" s="51">
        <v>4</v>
      </c>
      <c r="K29" t="s" s="50">
        <v>103</v>
      </c>
      <c r="L29" s="51">
        <v>3</v>
      </c>
      <c r="M29" t="s" s="52">
        <v>106</v>
      </c>
      <c r="N29" s="15"/>
      <c r="O29" s="16"/>
      <c r="P29" s="16"/>
      <c r="Q29" s="16"/>
      <c r="R29" s="17"/>
    </row>
    <row r="30" ht="31.5" customHeight="1">
      <c r="A30" s="36">
        <f>A29+1</f>
        <v>21</v>
      </c>
      <c r="B30" t="s" s="41">
        <v>35</v>
      </c>
      <c r="C30" s="53">
        <v>3</v>
      </c>
      <c r="D30" t="s" s="49">
        <v>9</v>
      </c>
      <c r="E30" t="s" s="54">
        <v>107</v>
      </c>
      <c r="F30" t="s" s="54">
        <v>108</v>
      </c>
      <c r="G30" s="55"/>
      <c r="H30" s="55"/>
      <c r="I30" s="55"/>
      <c r="J30" s="55">
        <v>1</v>
      </c>
      <c r="K30" t="s" s="54">
        <v>109</v>
      </c>
      <c r="L30" s="55"/>
      <c r="M30" t="s" s="56">
        <v>30</v>
      </c>
      <c r="N30" s="15"/>
      <c r="O30" s="16"/>
      <c r="P30" s="16"/>
      <c r="Q30" s="16"/>
      <c r="R30" s="17"/>
    </row>
    <row r="31" ht="47.25" customHeight="1">
      <c r="A31" s="36">
        <f>A30+1</f>
        <v>22</v>
      </c>
      <c r="B31" t="s" s="42">
        <v>40</v>
      </c>
      <c r="C31" s="57">
        <v>3</v>
      </c>
      <c r="D31" t="s" s="49">
        <v>9</v>
      </c>
      <c r="E31" t="s" s="49">
        <v>110</v>
      </c>
      <c r="F31" t="s" s="49">
        <v>111</v>
      </c>
      <c r="G31" s="58"/>
      <c r="H31" s="58"/>
      <c r="I31" s="58"/>
      <c r="J31" s="58">
        <v>1</v>
      </c>
      <c r="K31" s="58"/>
      <c r="L31" s="58"/>
      <c r="M31" t="s" s="59">
        <v>30</v>
      </c>
      <c r="N31" s="15"/>
      <c r="O31" s="16"/>
      <c r="P31" s="16"/>
      <c r="Q31" s="16"/>
      <c r="R31" s="17"/>
    </row>
    <row r="32" ht="47.25" customHeight="1">
      <c r="A32" s="36">
        <f>A31+1</f>
        <v>23</v>
      </c>
      <c r="B32" t="s" s="42">
        <v>40</v>
      </c>
      <c r="C32" s="57">
        <v>3</v>
      </c>
      <c r="D32" t="s" s="49">
        <v>9</v>
      </c>
      <c r="E32" t="s" s="49">
        <v>112</v>
      </c>
      <c r="F32" t="s" s="49">
        <v>113</v>
      </c>
      <c r="G32" s="58"/>
      <c r="H32" s="58"/>
      <c r="I32" s="58"/>
      <c r="J32" s="58">
        <v>2</v>
      </c>
      <c r="K32" s="58"/>
      <c r="L32" s="58"/>
      <c r="M32" t="s" s="59">
        <v>30</v>
      </c>
      <c r="N32" s="15"/>
      <c r="O32" s="16"/>
      <c r="P32" s="16"/>
      <c r="Q32" s="16"/>
      <c r="R32" s="17"/>
    </row>
    <row r="33" ht="31.5" customHeight="1">
      <c r="A33" s="36">
        <f>A28+1</f>
        <v>20</v>
      </c>
      <c r="B33" t="s" s="60">
        <v>25</v>
      </c>
      <c r="C33" s="51">
        <v>2</v>
      </c>
      <c r="D33" t="s" s="49">
        <v>9</v>
      </c>
      <c r="E33" t="s" s="50">
        <v>114</v>
      </c>
      <c r="F33" t="s" s="50">
        <v>115</v>
      </c>
      <c r="G33" s="51"/>
      <c r="H33" s="51"/>
      <c r="I33" s="51"/>
      <c r="J33" s="51">
        <v>3</v>
      </c>
      <c r="K33" t="s" s="50">
        <v>109</v>
      </c>
      <c r="L33" s="51">
        <v>2</v>
      </c>
      <c r="M33" t="s" s="52">
        <v>54</v>
      </c>
      <c r="N33" s="15"/>
      <c r="O33" s="16"/>
      <c r="P33" s="16"/>
      <c r="Q33" s="16"/>
      <c r="R33" s="17"/>
    </row>
    <row r="34" ht="31.5" customHeight="1">
      <c r="A34" s="36">
        <f>A33+1</f>
        <v>21</v>
      </c>
      <c r="B34" t="s" s="60">
        <v>25</v>
      </c>
      <c r="C34" s="55">
        <v>2</v>
      </c>
      <c r="D34" t="s" s="49">
        <v>9</v>
      </c>
      <c r="E34" t="s" s="54">
        <v>116</v>
      </c>
      <c r="F34" t="s" s="54">
        <v>117</v>
      </c>
      <c r="G34" s="55"/>
      <c r="H34" s="55"/>
      <c r="I34" s="55"/>
      <c r="J34" s="55">
        <v>2</v>
      </c>
      <c r="K34" t="s" s="54">
        <v>109</v>
      </c>
      <c r="L34" s="55">
        <v>2</v>
      </c>
      <c r="M34" t="s" s="56">
        <v>54</v>
      </c>
      <c r="N34" s="15"/>
      <c r="O34" s="16"/>
      <c r="P34" s="16"/>
      <c r="Q34" s="16"/>
      <c r="R34" s="17"/>
    </row>
    <row r="35" ht="31.5" customHeight="1">
      <c r="A35" s="36">
        <f>A34+1</f>
        <v>22</v>
      </c>
      <c r="B35" t="s" s="60">
        <v>25</v>
      </c>
      <c r="C35" s="58">
        <v>2</v>
      </c>
      <c r="D35" t="s" s="49">
        <v>9</v>
      </c>
      <c r="E35" t="s" s="49">
        <v>118</v>
      </c>
      <c r="F35" t="s" s="49">
        <v>119</v>
      </c>
      <c r="G35" s="58"/>
      <c r="H35" s="58"/>
      <c r="I35" s="58"/>
      <c r="J35" s="58">
        <v>1</v>
      </c>
      <c r="K35" t="s" s="49">
        <v>109</v>
      </c>
      <c r="L35" s="58">
        <v>2</v>
      </c>
      <c r="M35" t="s" s="59">
        <v>54</v>
      </c>
      <c r="N35" s="15"/>
      <c r="O35" s="16"/>
      <c r="P35" s="16"/>
      <c r="Q35" s="16"/>
      <c r="R35" s="17"/>
    </row>
    <row r="36" ht="47.25" customHeight="1">
      <c r="A36" s="36">
        <f>A35+1</f>
        <v>23</v>
      </c>
      <c r="B36" t="s" s="60">
        <v>25</v>
      </c>
      <c r="C36" s="58">
        <v>2</v>
      </c>
      <c r="D36" t="s" s="49">
        <v>9</v>
      </c>
      <c r="E36" t="s" s="49">
        <v>120</v>
      </c>
      <c r="F36" t="s" s="49">
        <v>121</v>
      </c>
      <c r="G36" s="58"/>
      <c r="H36" s="58"/>
      <c r="I36" s="58"/>
      <c r="J36" s="58">
        <v>3</v>
      </c>
      <c r="K36" t="s" s="49">
        <v>103</v>
      </c>
      <c r="L36" s="58"/>
      <c r="M36" t="s" s="59">
        <v>30</v>
      </c>
      <c r="N36" s="15"/>
      <c r="O36" s="16"/>
      <c r="P36" s="16"/>
      <c r="Q36" s="16"/>
      <c r="R36" s="17"/>
    </row>
    <row r="37" ht="47.25" customHeight="1">
      <c r="A37" s="36"/>
      <c r="B37" t="s" s="60">
        <v>25</v>
      </c>
      <c r="C37" s="51">
        <v>3</v>
      </c>
      <c r="D37" t="s" s="50">
        <v>9</v>
      </c>
      <c r="E37" t="s" s="50">
        <v>120</v>
      </c>
      <c r="F37" t="s" s="50">
        <v>121</v>
      </c>
      <c r="G37" s="51"/>
      <c r="H37" s="51"/>
      <c r="I37" s="51"/>
      <c r="J37" s="51">
        <v>3</v>
      </c>
      <c r="K37" t="s" s="50">
        <v>103</v>
      </c>
      <c r="L37" s="51"/>
      <c r="M37" t="s" s="52">
        <v>30</v>
      </c>
      <c r="N37" s="15"/>
      <c r="O37" s="16"/>
      <c r="P37" s="16"/>
      <c r="Q37" s="16"/>
      <c r="R37" s="17"/>
    </row>
    <row r="38" ht="47.25" customHeight="1">
      <c r="A38" s="36"/>
      <c r="B38" t="s" s="42">
        <v>40</v>
      </c>
      <c r="C38" s="61">
        <v>3</v>
      </c>
      <c r="D38" t="s" s="62">
        <v>9</v>
      </c>
      <c r="E38" t="s" s="62">
        <v>122</v>
      </c>
      <c r="F38" t="s" s="62">
        <v>123</v>
      </c>
      <c r="G38" s="63"/>
      <c r="H38" s="63"/>
      <c r="I38" s="63"/>
      <c r="J38" s="63">
        <v>3</v>
      </c>
      <c r="K38" t="s" s="62">
        <v>53</v>
      </c>
      <c r="L38" s="63">
        <v>3</v>
      </c>
      <c r="M38" t="s" s="64">
        <v>54</v>
      </c>
      <c r="N38" s="15"/>
      <c r="O38" s="16"/>
      <c r="P38" s="16"/>
      <c r="Q38" s="16"/>
      <c r="R38" s="17"/>
    </row>
    <row r="39" ht="63" customHeight="1">
      <c r="A39" s="36">
        <f>A36+1</f>
        <v>24</v>
      </c>
      <c r="B39" t="s" s="41">
        <v>35</v>
      </c>
      <c r="C39" s="65">
        <v>3</v>
      </c>
      <c r="D39" t="s" s="66">
        <v>10</v>
      </c>
      <c r="E39" t="s" s="66">
        <v>124</v>
      </c>
      <c r="F39" t="s" s="66">
        <v>125</v>
      </c>
      <c r="G39" t="s" s="66">
        <v>126</v>
      </c>
      <c r="H39" t="s" s="66">
        <v>127</v>
      </c>
      <c r="I39" s="67"/>
      <c r="J39" s="67">
        <v>2</v>
      </c>
      <c r="K39" s="67"/>
      <c r="L39" s="67"/>
      <c r="M39" t="s" s="68">
        <v>30</v>
      </c>
      <c r="N39" s="15"/>
      <c r="O39" s="16"/>
      <c r="P39" s="16"/>
      <c r="Q39" s="16"/>
      <c r="R39" s="17"/>
    </row>
    <row r="40" ht="78.75" customHeight="1">
      <c r="A40" s="36">
        <f>A39+1</f>
        <v>25</v>
      </c>
      <c r="B40" t="s" s="41">
        <v>35</v>
      </c>
      <c r="C40" s="65">
        <v>3</v>
      </c>
      <c r="D40" t="s" s="66">
        <v>10</v>
      </c>
      <c r="E40" t="s" s="66">
        <v>128</v>
      </c>
      <c r="F40" t="s" s="66">
        <v>129</v>
      </c>
      <c r="G40" t="s" s="66">
        <v>130</v>
      </c>
      <c r="H40" t="s" s="66">
        <v>131</v>
      </c>
      <c r="I40" s="67"/>
      <c r="J40" s="67">
        <v>4</v>
      </c>
      <c r="K40" s="67"/>
      <c r="L40" s="67"/>
      <c r="M40" t="s" s="68">
        <v>30</v>
      </c>
      <c r="N40" s="15"/>
      <c r="O40" s="16"/>
      <c r="P40" s="16"/>
      <c r="Q40" s="16"/>
      <c r="R40" s="17"/>
    </row>
    <row r="41" ht="47.25" customHeight="1">
      <c r="A41" s="36"/>
      <c r="B41" t="s" s="42">
        <v>40</v>
      </c>
      <c r="C41" s="65">
        <v>4</v>
      </c>
      <c r="D41" t="s" s="66">
        <v>10</v>
      </c>
      <c r="E41" t="s" s="66">
        <v>132</v>
      </c>
      <c r="F41" t="s" s="66">
        <v>133</v>
      </c>
      <c r="G41" t="s" s="66">
        <v>134</v>
      </c>
      <c r="H41" t="s" s="66">
        <v>135</v>
      </c>
      <c r="I41" s="67"/>
      <c r="J41" s="67">
        <v>1</v>
      </c>
      <c r="K41" s="67"/>
      <c r="L41" s="67"/>
      <c r="M41" s="68"/>
      <c r="N41" s="15"/>
      <c r="O41" s="16"/>
      <c r="P41" s="16"/>
      <c r="Q41" s="16"/>
      <c r="R41" s="17"/>
    </row>
    <row r="42" ht="47.25" customHeight="1">
      <c r="A42" s="36">
        <f>A40+1</f>
        <v>26</v>
      </c>
      <c r="B42" t="s" s="41">
        <v>35</v>
      </c>
      <c r="C42" s="65">
        <v>4</v>
      </c>
      <c r="D42" t="s" s="66">
        <v>10</v>
      </c>
      <c r="E42" t="s" s="66">
        <v>81</v>
      </c>
      <c r="F42" t="s" s="66">
        <v>136</v>
      </c>
      <c r="G42" t="s" s="66">
        <v>137</v>
      </c>
      <c r="H42" t="s" s="66">
        <v>138</v>
      </c>
      <c r="I42" s="67"/>
      <c r="J42" s="67">
        <v>2</v>
      </c>
      <c r="K42" s="67"/>
      <c r="L42" s="67"/>
      <c r="M42" t="s" s="68">
        <v>30</v>
      </c>
      <c r="N42" s="15"/>
      <c r="O42" s="16"/>
      <c r="P42" s="16"/>
      <c r="Q42" s="16"/>
      <c r="R42" s="17"/>
    </row>
    <row r="43" ht="31.5" customHeight="1">
      <c r="A43" s="36">
        <f>A42+1</f>
        <v>27</v>
      </c>
      <c r="B43" t="s" s="41">
        <v>35</v>
      </c>
      <c r="C43" s="65">
        <v>4</v>
      </c>
      <c r="D43" t="s" s="66">
        <v>10</v>
      </c>
      <c r="E43" t="s" s="66">
        <v>139</v>
      </c>
      <c r="F43" t="s" s="66">
        <v>140</v>
      </c>
      <c r="G43" t="s" s="66">
        <v>141</v>
      </c>
      <c r="H43" t="s" s="66">
        <v>142</v>
      </c>
      <c r="I43" s="67"/>
      <c r="J43" s="67">
        <v>2</v>
      </c>
      <c r="K43" s="67"/>
      <c r="L43" s="67"/>
      <c r="M43" t="s" s="68">
        <v>30</v>
      </c>
      <c r="N43" s="15"/>
      <c r="O43" s="16"/>
      <c r="P43" s="16"/>
      <c r="Q43" s="16"/>
      <c r="R43" s="17"/>
    </row>
    <row r="44" ht="47.25" customHeight="1">
      <c r="A44" s="36"/>
      <c r="B44" t="s" s="41">
        <v>35</v>
      </c>
      <c r="C44" s="65">
        <v>3</v>
      </c>
      <c r="D44" t="s" s="66">
        <v>10</v>
      </c>
      <c r="E44" t="s" s="66">
        <v>143</v>
      </c>
      <c r="F44" t="s" s="66">
        <v>144</v>
      </c>
      <c r="G44" t="s" s="66">
        <v>145</v>
      </c>
      <c r="H44" t="s" s="66">
        <v>146</v>
      </c>
      <c r="I44" s="67"/>
      <c r="J44" s="67">
        <v>2</v>
      </c>
      <c r="K44" s="67"/>
      <c r="L44" s="67"/>
      <c r="M44" s="68"/>
      <c r="N44" s="15"/>
      <c r="O44" s="16"/>
      <c r="P44" s="16"/>
      <c r="Q44" s="16"/>
      <c r="R44" s="17"/>
    </row>
    <row r="45" ht="31.5" customHeight="1">
      <c r="A45" s="36"/>
      <c r="B45" t="s" s="60">
        <v>25</v>
      </c>
      <c r="C45" s="67">
        <v>3</v>
      </c>
      <c r="D45" t="s" s="66">
        <v>10</v>
      </c>
      <c r="E45" t="s" s="66">
        <v>147</v>
      </c>
      <c r="F45" t="s" s="66">
        <v>148</v>
      </c>
      <c r="G45" t="s" s="66">
        <v>149</v>
      </c>
      <c r="H45" t="s" s="66">
        <v>150</v>
      </c>
      <c r="I45" s="67"/>
      <c r="J45" s="67">
        <v>4</v>
      </c>
      <c r="K45" s="67"/>
      <c r="L45" s="67"/>
      <c r="M45" s="68"/>
      <c r="N45" s="15"/>
      <c r="O45" s="16"/>
      <c r="P45" s="16"/>
      <c r="Q45" s="16"/>
      <c r="R45" s="17"/>
    </row>
    <row r="46" ht="47.25" customHeight="1">
      <c r="A46" s="36">
        <f>A43+1</f>
        <v>28</v>
      </c>
      <c r="B46" t="s" s="60">
        <v>25</v>
      </c>
      <c r="C46" s="67">
        <v>3</v>
      </c>
      <c r="D46" t="s" s="66">
        <v>10</v>
      </c>
      <c r="E46" t="s" s="66">
        <v>151</v>
      </c>
      <c r="F46" t="s" s="66">
        <v>152</v>
      </c>
      <c r="G46" t="s" s="66">
        <v>153</v>
      </c>
      <c r="H46" t="s" s="66">
        <v>154</v>
      </c>
      <c r="I46" s="67"/>
      <c r="J46" s="67">
        <v>2</v>
      </c>
      <c r="K46" s="67"/>
      <c r="L46" s="67"/>
      <c r="M46" t="s" s="68">
        <v>30</v>
      </c>
      <c r="N46" s="15"/>
      <c r="O46" s="16"/>
      <c r="P46" s="16"/>
      <c r="Q46" s="16"/>
      <c r="R46" s="17"/>
    </row>
    <row r="47" ht="78.75" customHeight="1">
      <c r="A47" s="36"/>
      <c r="B47" t="s" s="60">
        <v>25</v>
      </c>
      <c r="C47" s="67">
        <v>3</v>
      </c>
      <c r="D47" t="s" s="66">
        <v>10</v>
      </c>
      <c r="E47" t="s" s="66">
        <v>155</v>
      </c>
      <c r="F47" t="s" s="66">
        <v>156</v>
      </c>
      <c r="G47" t="s" s="66">
        <v>157</v>
      </c>
      <c r="H47" t="s" s="66">
        <v>158</v>
      </c>
      <c r="I47" s="67"/>
      <c r="J47" s="67">
        <v>4</v>
      </c>
      <c r="K47" s="67"/>
      <c r="L47" s="67"/>
      <c r="M47" s="68"/>
      <c r="N47" s="15"/>
      <c r="O47" s="16"/>
      <c r="P47" s="16"/>
      <c r="Q47" s="16"/>
      <c r="R47" s="17"/>
    </row>
    <row r="48" ht="63" customHeight="1">
      <c r="A48" s="36"/>
      <c r="B48" t="s" s="60">
        <v>25</v>
      </c>
      <c r="C48" s="67">
        <v>3</v>
      </c>
      <c r="D48" t="s" s="66">
        <v>10</v>
      </c>
      <c r="E48" t="s" s="66">
        <v>159</v>
      </c>
      <c r="F48" t="s" s="66">
        <v>160</v>
      </c>
      <c r="G48" t="s" s="66">
        <v>161</v>
      </c>
      <c r="H48" t="s" s="66">
        <v>162</v>
      </c>
      <c r="I48" s="67"/>
      <c r="J48" s="67">
        <v>5</v>
      </c>
      <c r="K48" s="67"/>
      <c r="L48" s="67"/>
      <c r="M48" s="68"/>
      <c r="N48" s="15"/>
      <c r="O48" s="16"/>
      <c r="P48" s="16"/>
      <c r="Q48" s="16"/>
      <c r="R48" s="17"/>
    </row>
    <row r="49" ht="63" customHeight="1">
      <c r="A49" s="36"/>
      <c r="B49" t="s" s="41">
        <v>35</v>
      </c>
      <c r="C49" s="65">
        <v>4</v>
      </c>
      <c r="D49" t="s" s="66">
        <v>10</v>
      </c>
      <c r="E49" t="s" s="66">
        <v>163</v>
      </c>
      <c r="F49" t="s" s="66">
        <v>164</v>
      </c>
      <c r="G49" t="s" s="66">
        <v>165</v>
      </c>
      <c r="H49" t="s" s="66">
        <v>166</v>
      </c>
      <c r="I49" s="67"/>
      <c r="J49" s="67"/>
      <c r="K49" s="67"/>
      <c r="L49" s="67"/>
      <c r="M49" s="68"/>
      <c r="N49" s="15"/>
      <c r="O49" s="16"/>
      <c r="P49" s="16"/>
      <c r="Q49" s="16"/>
      <c r="R49" s="17"/>
    </row>
    <row r="50" ht="47.25" customHeight="1">
      <c r="A50" s="36">
        <f>A46+1</f>
        <v>29</v>
      </c>
      <c r="B50" t="s" s="41">
        <v>35</v>
      </c>
      <c r="C50" s="65">
        <v>4</v>
      </c>
      <c r="D50" t="s" s="66">
        <v>10</v>
      </c>
      <c r="E50" t="s" s="66">
        <v>167</v>
      </c>
      <c r="F50" t="s" s="66">
        <v>168</v>
      </c>
      <c r="G50" t="s" s="66">
        <v>169</v>
      </c>
      <c r="H50" t="s" s="66">
        <v>170</v>
      </c>
      <c r="I50" s="67"/>
      <c r="J50" s="67">
        <v>4</v>
      </c>
      <c r="K50" s="67"/>
      <c r="L50" s="67"/>
      <c r="M50" t="s" s="68">
        <v>30</v>
      </c>
      <c r="N50" s="15"/>
      <c r="O50" s="16"/>
      <c r="P50" s="16"/>
      <c r="Q50" s="16"/>
      <c r="R50" s="17"/>
    </row>
    <row r="51" ht="47.25" customHeight="1">
      <c r="A51" s="36">
        <f>A50+1</f>
        <v>30</v>
      </c>
      <c r="B51" t="s" s="41">
        <v>35</v>
      </c>
      <c r="C51" s="65">
        <v>4</v>
      </c>
      <c r="D51" t="s" s="66">
        <v>10</v>
      </c>
      <c r="E51" t="s" s="66">
        <v>171</v>
      </c>
      <c r="F51" t="s" s="66">
        <v>172</v>
      </c>
      <c r="G51" t="s" s="66">
        <v>173</v>
      </c>
      <c r="H51" t="s" s="66">
        <v>174</v>
      </c>
      <c r="I51" s="67"/>
      <c r="J51" s="67">
        <v>4</v>
      </c>
      <c r="K51" s="67"/>
      <c r="L51" s="67"/>
      <c r="M51" t="s" s="68">
        <v>30</v>
      </c>
      <c r="N51" s="15"/>
      <c r="O51" s="16"/>
      <c r="P51" s="16"/>
      <c r="Q51" s="16"/>
      <c r="R51" s="17"/>
    </row>
    <row r="52" ht="31.5" customHeight="1">
      <c r="A52" s="69">
        <f>A51+1</f>
        <v>31</v>
      </c>
      <c r="B52" t="s" s="70">
        <v>40</v>
      </c>
      <c r="C52" s="71">
        <v>4</v>
      </c>
      <c r="D52" t="s" s="72">
        <v>11</v>
      </c>
      <c r="E52" t="s" s="72">
        <v>49</v>
      </c>
      <c r="F52" t="s" s="72">
        <v>50</v>
      </c>
      <c r="G52" t="s" s="72">
        <v>51</v>
      </c>
      <c r="H52" t="s" s="72">
        <v>52</v>
      </c>
      <c r="I52" s="71"/>
      <c r="J52" s="71">
        <v>2</v>
      </c>
      <c r="K52" t="s" s="72">
        <v>85</v>
      </c>
      <c r="L52" s="71"/>
      <c r="M52" t="s" s="73">
        <v>30</v>
      </c>
      <c r="N52" s="15"/>
      <c r="O52" s="16"/>
      <c r="P52" s="16"/>
      <c r="Q52" s="16"/>
      <c r="R52" s="17"/>
    </row>
    <row r="53" ht="31.5" customHeight="1">
      <c r="A53" s="69">
        <f>A52+1</f>
        <v>32</v>
      </c>
      <c r="B53" t="s" s="74">
        <v>25</v>
      </c>
      <c r="C53" s="71">
        <v>3</v>
      </c>
      <c r="D53" t="s" s="72">
        <v>11</v>
      </c>
      <c r="E53" t="s" s="72">
        <v>175</v>
      </c>
      <c r="F53" t="s" s="72">
        <v>176</v>
      </c>
      <c r="G53" t="s" s="72">
        <v>177</v>
      </c>
      <c r="H53" t="s" s="72">
        <v>178</v>
      </c>
      <c r="I53" s="71"/>
      <c r="J53" s="71">
        <v>3</v>
      </c>
      <c r="K53" t="s" s="72">
        <v>85</v>
      </c>
      <c r="L53" s="71"/>
      <c r="M53" s="73"/>
      <c r="N53" s="15"/>
      <c r="O53" s="16"/>
      <c r="P53" s="16"/>
      <c r="Q53" s="16"/>
      <c r="R53" s="17"/>
    </row>
    <row r="54" ht="47.25" customHeight="1">
      <c r="A54" s="69">
        <f>A53+1</f>
        <v>33</v>
      </c>
      <c r="B54" t="s" s="74">
        <v>25</v>
      </c>
      <c r="C54" s="71">
        <v>3</v>
      </c>
      <c r="D54" t="s" s="72">
        <v>11</v>
      </c>
      <c r="E54" t="s" s="72">
        <v>179</v>
      </c>
      <c r="F54" t="s" s="72">
        <v>180</v>
      </c>
      <c r="G54" t="s" s="72">
        <v>181</v>
      </c>
      <c r="H54" t="s" s="72">
        <v>182</v>
      </c>
      <c r="I54" s="71"/>
      <c r="J54" s="71">
        <v>2</v>
      </c>
      <c r="K54" t="s" s="72">
        <v>85</v>
      </c>
      <c r="L54" s="71"/>
      <c r="M54" s="73"/>
      <c r="N54" s="15"/>
      <c r="O54" s="16"/>
      <c r="P54" s="16"/>
      <c r="Q54" s="16"/>
      <c r="R54" s="17"/>
    </row>
    <row r="55" ht="47.25" customHeight="1">
      <c r="A55" s="69">
        <f>A54+1</f>
        <v>34</v>
      </c>
      <c r="B55" t="s" s="74">
        <v>25</v>
      </c>
      <c r="C55" s="71">
        <v>3</v>
      </c>
      <c r="D55" t="s" s="72">
        <v>11</v>
      </c>
      <c r="E55" t="s" s="72">
        <v>183</v>
      </c>
      <c r="F55" t="s" s="72">
        <v>184</v>
      </c>
      <c r="G55" t="s" s="72">
        <v>185</v>
      </c>
      <c r="H55" t="s" s="72">
        <v>186</v>
      </c>
      <c r="I55" s="71"/>
      <c r="J55" s="71">
        <v>2</v>
      </c>
      <c r="K55" t="s" s="72">
        <v>85</v>
      </c>
      <c r="L55" s="71"/>
      <c r="M55" s="73"/>
      <c r="N55" s="15"/>
      <c r="O55" s="16"/>
      <c r="P55" s="16"/>
      <c r="Q55" s="16"/>
      <c r="R55" s="17"/>
    </row>
    <row r="56" ht="47.25" customHeight="1">
      <c r="A56" s="69">
        <f>A55+1</f>
        <v>35</v>
      </c>
      <c r="B56" t="s" s="74">
        <v>25</v>
      </c>
      <c r="C56" s="71">
        <v>3</v>
      </c>
      <c r="D56" t="s" s="72">
        <v>11</v>
      </c>
      <c r="E56" t="s" s="72">
        <v>90</v>
      </c>
      <c r="F56" t="s" s="72">
        <v>187</v>
      </c>
      <c r="G56" t="s" s="72">
        <v>188</v>
      </c>
      <c r="H56" t="s" s="72">
        <v>189</v>
      </c>
      <c r="I56" s="71"/>
      <c r="J56" s="71">
        <v>4</v>
      </c>
      <c r="K56" t="s" s="72">
        <v>85</v>
      </c>
      <c r="L56" s="71"/>
      <c r="M56" s="73"/>
      <c r="N56" s="15"/>
      <c r="O56" s="16"/>
      <c r="P56" s="16"/>
      <c r="Q56" s="16"/>
      <c r="R56" s="17"/>
    </row>
    <row r="57" ht="63" customHeight="1">
      <c r="A57" s="69">
        <f>A56+1</f>
        <v>36</v>
      </c>
      <c r="B57" t="s" s="75">
        <v>25</v>
      </c>
      <c r="C57" s="71">
        <v>3</v>
      </c>
      <c r="D57" t="s" s="72">
        <v>11</v>
      </c>
      <c r="E57" t="s" s="72">
        <v>190</v>
      </c>
      <c r="F57" t="s" s="72">
        <v>191</v>
      </c>
      <c r="G57" t="s" s="72">
        <v>192</v>
      </c>
      <c r="H57" t="s" s="72">
        <v>193</v>
      </c>
      <c r="I57" s="71"/>
      <c r="J57" s="71">
        <v>2</v>
      </c>
      <c r="K57" t="s" s="72">
        <v>85</v>
      </c>
      <c r="L57" s="71"/>
      <c r="M57" s="73"/>
      <c r="N57" s="15"/>
      <c r="O57" s="16"/>
      <c r="P57" s="16"/>
      <c r="Q57" s="16"/>
      <c r="R57" s="17"/>
    </row>
    <row r="58" ht="47.25" customHeight="1">
      <c r="A58" s="69">
        <f>A57+1</f>
        <v>37</v>
      </c>
      <c r="B58" t="s" s="76">
        <v>35</v>
      </c>
      <c r="C58" s="71">
        <v>4</v>
      </c>
      <c r="D58" t="s" s="72">
        <v>11</v>
      </c>
      <c r="E58" t="s" s="72">
        <v>81</v>
      </c>
      <c r="F58" t="s" s="72">
        <v>194</v>
      </c>
      <c r="G58" t="s" s="72">
        <v>195</v>
      </c>
      <c r="H58" t="s" s="72">
        <v>196</v>
      </c>
      <c r="I58" s="71"/>
      <c r="J58" s="71">
        <v>1</v>
      </c>
      <c r="K58" t="s" s="72">
        <v>85</v>
      </c>
      <c r="L58" s="71"/>
      <c r="M58" s="73"/>
      <c r="N58" s="15"/>
      <c r="O58" s="16"/>
      <c r="P58" s="16"/>
      <c r="Q58" s="16"/>
      <c r="R58" s="17"/>
    </row>
    <row r="59" ht="47.25" customHeight="1">
      <c r="A59" s="69">
        <f>A58+1</f>
        <v>38</v>
      </c>
      <c r="B59" t="s" s="77">
        <v>40</v>
      </c>
      <c r="C59" s="71">
        <v>4</v>
      </c>
      <c r="D59" t="s" s="72">
        <v>11</v>
      </c>
      <c r="E59" t="s" s="72">
        <v>197</v>
      </c>
      <c r="F59" t="s" s="72">
        <v>198</v>
      </c>
      <c r="G59" t="s" s="72">
        <v>199</v>
      </c>
      <c r="H59" t="s" s="72">
        <v>200</v>
      </c>
      <c r="I59" s="71"/>
      <c r="J59" s="71">
        <v>3</v>
      </c>
      <c r="K59" t="s" s="72">
        <v>85</v>
      </c>
      <c r="L59" s="71"/>
      <c r="M59" s="73"/>
      <c r="N59" s="15"/>
      <c r="O59" s="16"/>
      <c r="P59" s="16"/>
      <c r="Q59" s="16"/>
      <c r="R59" s="17"/>
    </row>
    <row r="60" ht="63" customHeight="1">
      <c r="A60" s="69">
        <f>A59+1</f>
        <v>39</v>
      </c>
      <c r="B60" t="s" s="78">
        <v>35</v>
      </c>
      <c r="C60" s="71">
        <v>4</v>
      </c>
      <c r="D60" t="s" s="72">
        <v>11</v>
      </c>
      <c r="E60" t="s" s="72">
        <v>201</v>
      </c>
      <c r="F60" t="s" s="72">
        <v>202</v>
      </c>
      <c r="G60" t="s" s="72">
        <v>203</v>
      </c>
      <c r="H60" t="s" s="72">
        <v>204</v>
      </c>
      <c r="I60" s="71"/>
      <c r="J60" s="71">
        <v>1</v>
      </c>
      <c r="K60" t="s" s="72">
        <v>85</v>
      </c>
      <c r="L60" s="71"/>
      <c r="M60" s="73"/>
      <c r="N60" s="15"/>
      <c r="O60" s="16"/>
      <c r="P60" s="16"/>
      <c r="Q60" s="16"/>
      <c r="R60" s="17"/>
    </row>
    <row r="61" ht="62.15" customHeight="1">
      <c r="A61" s="69">
        <v>40</v>
      </c>
      <c r="B61" t="s" s="75">
        <v>25</v>
      </c>
      <c r="C61" s="79">
        <v>4</v>
      </c>
      <c r="D61" t="s" s="80">
        <v>11</v>
      </c>
      <c r="E61" t="s" s="80">
        <v>205</v>
      </c>
      <c r="F61" t="s" s="80">
        <v>206</v>
      </c>
      <c r="G61" t="s" s="80">
        <v>207</v>
      </c>
      <c r="H61" t="s" s="80">
        <v>208</v>
      </c>
      <c r="I61" s="79"/>
      <c r="J61" s="79">
        <v>5</v>
      </c>
      <c r="K61" s="72"/>
      <c r="L61" s="79"/>
      <c r="M61" s="81"/>
      <c r="N61" s="15"/>
      <c r="O61" s="16"/>
      <c r="P61" s="16"/>
      <c r="Q61" s="16"/>
      <c r="R61" s="17"/>
    </row>
    <row r="62" ht="15.75" customHeight="1">
      <c r="A62" s="82">
        <f>A60+1</f>
        <v>40</v>
      </c>
      <c r="B62" t="s" s="83">
        <v>40</v>
      </c>
      <c r="C62" s="84">
        <v>4</v>
      </c>
      <c r="D62" t="s" s="85">
        <v>209</v>
      </c>
      <c r="E62" t="s" s="85">
        <v>209</v>
      </c>
      <c r="F62" s="86"/>
      <c r="G62" s="86"/>
      <c r="H62" s="86"/>
      <c r="I62" s="86"/>
      <c r="J62" s="86">
        <v>8</v>
      </c>
      <c r="K62" s="87"/>
      <c r="L62" s="86"/>
      <c r="M62" t="s" s="88">
        <v>30</v>
      </c>
      <c r="N62" s="15"/>
      <c r="O62" s="16"/>
      <c r="P62" s="16"/>
      <c r="Q62" s="16"/>
      <c r="R62" s="17"/>
    </row>
    <row r="63" ht="16.5" customHeight="1">
      <c r="A63" s="89"/>
      <c r="B63" s="87"/>
      <c r="C63" s="87"/>
      <c r="D63" s="87"/>
      <c r="E63" s="87"/>
      <c r="F63" s="87"/>
      <c r="G63" s="87"/>
      <c r="H63" s="87"/>
      <c r="I63" s="87"/>
      <c r="J63" s="87"/>
      <c r="K63" s="87"/>
      <c r="L63" s="87"/>
      <c r="M63" s="90"/>
      <c r="N63" s="15"/>
      <c r="O63" s="16"/>
      <c r="P63" s="16"/>
      <c r="Q63" s="16"/>
      <c r="R63" s="17"/>
    </row>
    <row r="64" ht="16.5" customHeight="1">
      <c r="A64" s="89"/>
      <c r="B64" s="87"/>
      <c r="C64" s="87"/>
      <c r="D64" s="87"/>
      <c r="E64" s="87"/>
      <c r="F64" s="87"/>
      <c r="G64" s="87"/>
      <c r="H64" s="87"/>
      <c r="I64" s="87"/>
      <c r="J64" s="87"/>
      <c r="K64" s="87"/>
      <c r="L64" s="87"/>
      <c r="M64" s="90"/>
      <c r="N64" s="15"/>
      <c r="O64" s="16"/>
      <c r="P64" s="16"/>
      <c r="Q64" s="16"/>
      <c r="R64" s="17"/>
    </row>
    <row r="65" ht="16.5" customHeight="1">
      <c r="A65" s="89"/>
      <c r="B65" s="87"/>
      <c r="C65" s="87"/>
      <c r="D65" s="87"/>
      <c r="E65" s="87"/>
      <c r="F65" s="87"/>
      <c r="G65" s="87"/>
      <c r="H65" s="87"/>
      <c r="I65" s="87"/>
      <c r="J65" s="87"/>
      <c r="K65" s="87"/>
      <c r="L65" s="87"/>
      <c r="M65" s="90"/>
      <c r="N65" s="15"/>
      <c r="O65" s="16"/>
      <c r="P65" s="16"/>
      <c r="Q65" s="16"/>
      <c r="R65" s="17"/>
    </row>
    <row r="66" ht="16.5" customHeight="1">
      <c r="A66" s="91"/>
      <c r="B66" s="92"/>
      <c r="C66" s="92"/>
      <c r="D66" s="92"/>
      <c r="E66" s="92"/>
      <c r="F66" s="92"/>
      <c r="G66" s="92"/>
      <c r="H66" s="92"/>
      <c r="I66" s="92"/>
      <c r="J66" s="92"/>
      <c r="K66" s="92"/>
      <c r="L66" s="92"/>
      <c r="M66" s="93"/>
      <c r="N66" s="15"/>
      <c r="O66" s="16"/>
      <c r="P66" s="16"/>
      <c r="Q66" s="16"/>
      <c r="R66" s="17"/>
    </row>
    <row r="67" ht="15.75" customHeight="1">
      <c r="A67" s="94"/>
      <c r="B67" s="95"/>
      <c r="C67" s="95"/>
      <c r="D67" s="95"/>
      <c r="E67" s="95"/>
      <c r="F67" s="95"/>
      <c r="G67" s="95"/>
      <c r="H67" s="95"/>
      <c r="I67" s="95"/>
      <c r="J67" s="95"/>
      <c r="K67" s="95"/>
      <c r="L67" s="95"/>
      <c r="M67" s="95"/>
      <c r="N67" s="16"/>
      <c r="O67" s="16"/>
      <c r="P67" s="16"/>
      <c r="Q67" s="16"/>
      <c r="R67" s="17"/>
    </row>
    <row r="68" ht="15.75" customHeight="1">
      <c r="A68" s="96"/>
      <c r="B68" s="16"/>
      <c r="C68" s="16"/>
      <c r="D68" s="16"/>
      <c r="E68" s="16"/>
      <c r="F68" s="16"/>
      <c r="G68" s="16"/>
      <c r="H68" s="16"/>
      <c r="I68" s="16"/>
      <c r="J68" s="16"/>
      <c r="K68" s="16"/>
      <c r="L68" s="16"/>
      <c r="M68" s="16"/>
      <c r="N68" s="16"/>
      <c r="O68" s="16"/>
      <c r="P68" s="16"/>
      <c r="Q68" s="16"/>
      <c r="R68" s="17"/>
    </row>
    <row r="69" ht="15.75" customHeight="1">
      <c r="A69" s="96"/>
      <c r="B69" s="16"/>
      <c r="C69" s="16"/>
      <c r="D69" s="16"/>
      <c r="E69" s="16"/>
      <c r="F69" s="16"/>
      <c r="G69" s="16"/>
      <c r="H69" s="16"/>
      <c r="I69" s="16"/>
      <c r="J69" s="16"/>
      <c r="K69" s="16"/>
      <c r="L69" s="16"/>
      <c r="M69" s="16"/>
      <c r="N69" s="16"/>
      <c r="O69" s="16"/>
      <c r="P69" s="16"/>
      <c r="Q69" s="16"/>
      <c r="R69" s="17"/>
    </row>
    <row r="70" ht="15.75" customHeight="1">
      <c r="A70" s="96"/>
      <c r="B70" s="16"/>
      <c r="C70" s="16"/>
      <c r="D70" s="16"/>
      <c r="E70" s="16"/>
      <c r="F70" s="16"/>
      <c r="G70" s="16"/>
      <c r="H70" s="16"/>
      <c r="I70" s="16"/>
      <c r="J70" s="16"/>
      <c r="K70" s="16"/>
      <c r="L70" s="16"/>
      <c r="M70" s="16"/>
      <c r="N70" s="16"/>
      <c r="O70" s="16"/>
      <c r="P70" s="16"/>
      <c r="Q70" s="16"/>
      <c r="R70" s="17"/>
    </row>
    <row r="71" ht="15.75" customHeight="1">
      <c r="A71" s="96"/>
      <c r="B71" s="16"/>
      <c r="C71" s="16"/>
      <c r="D71" s="16"/>
      <c r="E71" s="16"/>
      <c r="F71" s="16"/>
      <c r="G71" s="16"/>
      <c r="H71" s="16"/>
      <c r="I71" s="16"/>
      <c r="J71" s="16"/>
      <c r="K71" s="16"/>
      <c r="L71" s="16"/>
      <c r="M71" s="16"/>
      <c r="N71" s="16"/>
      <c r="O71" s="16"/>
      <c r="P71" s="16"/>
      <c r="Q71" s="16"/>
      <c r="R71" s="17"/>
    </row>
    <row r="72" ht="15.75" customHeight="1">
      <c r="A72" s="96"/>
      <c r="B72" s="16"/>
      <c r="C72" s="16"/>
      <c r="D72" s="16"/>
      <c r="E72" s="16"/>
      <c r="F72" s="16"/>
      <c r="G72" s="16"/>
      <c r="H72" s="16"/>
      <c r="I72" s="16"/>
      <c r="J72" s="16"/>
      <c r="K72" s="16"/>
      <c r="L72" s="16"/>
      <c r="M72" s="16"/>
      <c r="N72" s="16"/>
      <c r="O72" s="16"/>
      <c r="P72" s="16"/>
      <c r="Q72" s="16"/>
      <c r="R72" s="17"/>
    </row>
    <row r="73" ht="15.75" customHeight="1">
      <c r="A73" s="96"/>
      <c r="B73" s="16"/>
      <c r="C73" s="16"/>
      <c r="D73" s="16"/>
      <c r="E73" s="16"/>
      <c r="F73" s="16"/>
      <c r="G73" s="16"/>
      <c r="H73" s="16"/>
      <c r="I73" s="16"/>
      <c r="J73" s="16"/>
      <c r="K73" s="16"/>
      <c r="L73" s="16"/>
      <c r="M73" s="16"/>
      <c r="N73" s="16"/>
      <c r="O73" s="16"/>
      <c r="P73" s="16"/>
      <c r="Q73" s="16"/>
      <c r="R73" s="17"/>
    </row>
    <row r="74" ht="15.75" customHeight="1">
      <c r="A74" s="96"/>
      <c r="B74" s="16"/>
      <c r="C74" s="16"/>
      <c r="D74" s="16"/>
      <c r="E74" s="16"/>
      <c r="F74" s="16"/>
      <c r="G74" s="16"/>
      <c r="H74" s="16"/>
      <c r="I74" s="16"/>
      <c r="J74" s="16"/>
      <c r="K74" s="16"/>
      <c r="L74" s="16"/>
      <c r="M74" s="16"/>
      <c r="N74" s="16"/>
      <c r="O74" s="16"/>
      <c r="P74" s="16"/>
      <c r="Q74" s="16"/>
      <c r="R74" s="17"/>
    </row>
    <row r="75" ht="15.75" customHeight="1">
      <c r="A75" s="96"/>
      <c r="B75" s="16"/>
      <c r="C75" s="16"/>
      <c r="D75" s="16"/>
      <c r="E75" s="16"/>
      <c r="F75" s="16"/>
      <c r="G75" s="16"/>
      <c r="H75" s="16"/>
      <c r="I75" s="16"/>
      <c r="J75" s="16"/>
      <c r="K75" s="16"/>
      <c r="L75" s="16"/>
      <c r="M75" s="16"/>
      <c r="N75" s="16"/>
      <c r="O75" s="16"/>
      <c r="P75" s="16"/>
      <c r="Q75" s="16"/>
      <c r="R75" s="17"/>
    </row>
    <row r="76" ht="15.75" customHeight="1">
      <c r="A76" s="97"/>
      <c r="B76" s="98"/>
      <c r="C76" s="98"/>
      <c r="D76" s="98"/>
      <c r="E76" s="98"/>
      <c r="F76" s="98"/>
      <c r="G76" s="98"/>
      <c r="H76" s="98"/>
      <c r="I76" s="98"/>
      <c r="J76" s="98"/>
      <c r="K76" s="98"/>
      <c r="L76" s="98"/>
      <c r="M76" s="98"/>
      <c r="N76" s="98"/>
      <c r="O76" s="98"/>
      <c r="P76" s="98"/>
      <c r="Q76" s="98"/>
      <c r="R76" s="99"/>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O33"/>
  <sheetViews>
    <sheetView workbookViewId="0" showGridLines="0" defaultGridColor="1"/>
  </sheetViews>
  <sheetFormatPr defaultColWidth="13.5714" defaultRowHeight="15" customHeight="1" outlineLevelRow="0" outlineLevelCol="0"/>
  <cols>
    <col min="1" max="1" width="8" style="100" customWidth="1"/>
    <col min="2" max="2" width="10.5781" style="100" customWidth="1"/>
    <col min="3" max="3" width="10.5781" style="100" customWidth="1"/>
    <col min="4" max="4" width="13.8672" style="100" customWidth="1"/>
    <col min="5" max="5" width="10.8672" style="100" customWidth="1"/>
    <col min="6" max="6" width="10.8672" style="100" customWidth="1"/>
    <col min="7" max="7" width="10.8672" style="100" customWidth="1"/>
    <col min="8" max="8" width="10.8672" style="100" customWidth="1"/>
    <col min="9" max="9" width="10.8672" style="100" customWidth="1"/>
    <col min="10" max="10" width="10.8672" style="100" customWidth="1"/>
    <col min="11" max="11" width="10.8672" style="100" customWidth="1"/>
    <col min="12" max="12" width="10.8672" style="100" customWidth="1"/>
    <col min="13" max="13" width="10.8672" style="100" customWidth="1"/>
    <col min="14" max="14" width="10.8672" style="100" customWidth="1"/>
    <col min="15" max="15" width="10.8672" style="100" customWidth="1"/>
    <col min="16" max="256" width="13.5781" style="100" customWidth="1"/>
  </cols>
  <sheetData>
    <row r="1" ht="15" customHeight="1">
      <c r="A1" t="s" s="101">
        <v>14</v>
      </c>
      <c r="B1" t="s" s="21">
        <v>211</v>
      </c>
      <c r="C1" t="s" s="21">
        <v>212</v>
      </c>
      <c r="D1" t="s" s="21">
        <v>213</v>
      </c>
      <c r="E1" t="s" s="21">
        <v>214</v>
      </c>
      <c r="F1" t="s" s="21">
        <v>215</v>
      </c>
      <c r="G1" t="s" s="21">
        <v>216</v>
      </c>
      <c r="H1" s="12"/>
      <c r="I1" s="102"/>
      <c r="J1" s="8"/>
      <c r="K1" s="8"/>
      <c r="L1" s="8"/>
      <c r="M1" s="8"/>
      <c r="N1" s="8"/>
      <c r="O1" s="9"/>
    </row>
    <row r="2" ht="15" customHeight="1">
      <c r="A2" s="103">
        <v>2</v>
      </c>
      <c r="B2" s="12">
        <f>SUM('Product Backlog'!$J1:$J66)</f>
        <v>130</v>
      </c>
      <c r="C2" s="12">
        <f>B2</f>
        <v>130</v>
      </c>
      <c r="D2" s="12">
        <f>B2-SUM($F2:$F$4)+SUM($G2:$G$4)</f>
        <v>127</v>
      </c>
      <c r="E2" s="12">
        <f>SUMIF('Product Backlog'!$C1:$C66,$A2,'Product Backlog'!$J1:$J66)</f>
        <v>38</v>
      </c>
      <c r="F2" s="12">
        <f>SUMIFS('Product Backlog'!$J1:$J66,'Product Backlog'!$C1:$C66,$A2,'Product Backlog'!$L1:$L66,"&gt;0")</f>
        <v>35</v>
      </c>
      <c r="G2" s="12">
        <f>SUMIF('Product Backlog'!$C1:$C66,$A2,'Product Backlog'!$L1:$L66)</f>
        <v>32</v>
      </c>
      <c r="H2" s="12"/>
      <c r="I2" s="96"/>
      <c r="J2" s="16"/>
      <c r="K2" s="16"/>
      <c r="L2" s="16"/>
      <c r="M2" s="16"/>
      <c r="N2" s="16"/>
      <c r="O2" s="17"/>
    </row>
    <row r="3" ht="15" customHeight="1">
      <c r="A3" s="103">
        <v>3</v>
      </c>
      <c r="B3" s="12">
        <f>B2-F2</f>
        <v>95</v>
      </c>
      <c r="C3" s="12">
        <f>C2-E2</f>
        <v>92</v>
      </c>
      <c r="D3" s="12">
        <f>B3-SUM($F3:$F$4)+SUM($G3:$G$4)</f>
        <v>95</v>
      </c>
      <c r="E3" s="12">
        <f>SUMIF('Product Backlog'!$C1:$C66,$A3,'Product Backlog'!$J1:$J66)</f>
        <v>50</v>
      </c>
      <c r="F3" s="12">
        <f>SUMIFS('Product Backlog'!$J1:$J66,'Product Backlog'!$C1:$C66,$A3,'Product Backlog'!$L1:$L66,"&gt;0")</f>
        <v>3</v>
      </c>
      <c r="G3" s="12">
        <f>SUMIF('Product Backlog'!$C1:$C66,$A3,'Product Backlog'!$L1:$L66)</f>
        <v>3</v>
      </c>
      <c r="H3" s="12"/>
      <c r="I3" s="96"/>
      <c r="J3" s="16"/>
      <c r="K3" s="16"/>
      <c r="L3" s="16"/>
      <c r="M3" s="16"/>
      <c r="N3" s="16"/>
      <c r="O3" s="17"/>
    </row>
    <row r="4" ht="15" customHeight="1">
      <c r="A4" s="103">
        <v>4</v>
      </c>
      <c r="B4" s="12">
        <f>B3-F3</f>
        <v>92</v>
      </c>
      <c r="C4" s="12">
        <f>C3-E3</f>
        <v>42</v>
      </c>
      <c r="D4" s="12">
        <f>B4-SUM($F4:$F$4)+SUM($G4:$G$4)</f>
        <v>92</v>
      </c>
      <c r="E4" s="12">
        <f>SUMIF('Product Backlog'!$C1:$C66,$A4,'Product Backlog'!$J1:$J66)</f>
        <v>42</v>
      </c>
      <c r="F4" s="12">
        <f>SUMIFS('Product Backlog'!$J1:$J66,'Product Backlog'!$C1:$C66,$A4,'Product Backlog'!$L1:$L66,"&gt;0")</f>
        <v>0</v>
      </c>
      <c r="G4" s="12">
        <f>SUMIF('Product Backlog'!$C1:$C66,$A4,'Product Backlog'!$L1:$L66)</f>
        <v>0</v>
      </c>
      <c r="H4" s="12"/>
      <c r="I4" s="96"/>
      <c r="J4" s="16"/>
      <c r="K4" s="16"/>
      <c r="L4" s="16"/>
      <c r="M4" s="16"/>
      <c r="N4" s="16"/>
      <c r="O4" s="17"/>
    </row>
    <row r="5" ht="15" customHeight="1">
      <c r="A5" t="s" s="101">
        <v>217</v>
      </c>
      <c r="B5" s="12">
        <f>B4-F4</f>
        <v>92</v>
      </c>
      <c r="C5" s="12">
        <f>C4-E4</f>
        <v>0</v>
      </c>
      <c r="D5" s="12">
        <f>B5</f>
        <v>92</v>
      </c>
      <c r="E5" s="12"/>
      <c r="F5" s="12"/>
      <c r="G5" s="12"/>
      <c r="H5" s="12"/>
      <c r="I5" s="96"/>
      <c r="J5" s="16"/>
      <c r="K5" s="16"/>
      <c r="L5" s="16"/>
      <c r="M5" s="16"/>
      <c r="N5" s="16"/>
      <c r="O5" s="17"/>
    </row>
    <row r="6" ht="15" customHeight="1">
      <c r="A6" s="103"/>
      <c r="B6" s="12"/>
      <c r="C6" s="12"/>
      <c r="D6" s="12"/>
      <c r="E6" s="12"/>
      <c r="F6" s="12"/>
      <c r="G6" s="12"/>
      <c r="H6" s="12"/>
      <c r="I6" s="96"/>
      <c r="J6" s="16"/>
      <c r="K6" s="16"/>
      <c r="L6" s="16"/>
      <c r="M6" s="16"/>
      <c r="N6" s="16"/>
      <c r="O6" s="17"/>
    </row>
    <row r="7" ht="15" customHeight="1">
      <c r="A7" s="103"/>
      <c r="B7" s="12"/>
      <c r="C7" s="12"/>
      <c r="D7" s="12"/>
      <c r="E7" s="12"/>
      <c r="F7" s="12"/>
      <c r="G7" s="12"/>
      <c r="H7" s="12"/>
      <c r="I7" s="96"/>
      <c r="J7" s="16"/>
      <c r="K7" s="16"/>
      <c r="L7" s="16"/>
      <c r="M7" s="16"/>
      <c r="N7" s="16"/>
      <c r="O7" s="17"/>
    </row>
    <row r="8" ht="15" customHeight="1">
      <c r="A8" s="103"/>
      <c r="B8" s="12"/>
      <c r="C8" s="12"/>
      <c r="D8" s="12"/>
      <c r="E8" s="12"/>
      <c r="F8" s="12"/>
      <c r="G8" s="12"/>
      <c r="H8" s="12"/>
      <c r="I8" s="96"/>
      <c r="J8" s="16"/>
      <c r="K8" s="16"/>
      <c r="L8" s="16"/>
      <c r="M8" s="16"/>
      <c r="N8" s="16"/>
      <c r="O8" s="17"/>
    </row>
    <row r="9" ht="15" customHeight="1">
      <c r="A9" s="103"/>
      <c r="B9" s="12"/>
      <c r="C9" s="12"/>
      <c r="D9" s="12"/>
      <c r="E9" s="12"/>
      <c r="F9" s="12"/>
      <c r="G9" s="12"/>
      <c r="H9" s="12"/>
      <c r="I9" s="96"/>
      <c r="J9" s="16"/>
      <c r="K9" s="16"/>
      <c r="L9" s="16"/>
      <c r="M9" s="16"/>
      <c r="N9" s="16"/>
      <c r="O9" s="17"/>
    </row>
    <row r="10" ht="15" customHeight="1">
      <c r="A10" s="103"/>
      <c r="B10" s="12"/>
      <c r="C10" s="12"/>
      <c r="D10" s="12"/>
      <c r="E10" s="12"/>
      <c r="F10" s="12"/>
      <c r="G10" s="12"/>
      <c r="H10" s="12"/>
      <c r="I10" s="96"/>
      <c r="J10" s="16"/>
      <c r="K10" s="16"/>
      <c r="L10" s="16"/>
      <c r="M10" s="16"/>
      <c r="N10" s="16"/>
      <c r="O10" s="17"/>
    </row>
    <row r="11" ht="15" customHeight="1">
      <c r="A11" s="103"/>
      <c r="B11" s="12"/>
      <c r="C11" s="12"/>
      <c r="D11" s="12"/>
      <c r="E11" s="12"/>
      <c r="F11" s="12"/>
      <c r="G11" s="12"/>
      <c r="H11" s="12"/>
      <c r="I11" s="96"/>
      <c r="J11" s="16"/>
      <c r="K11" s="16"/>
      <c r="L11" s="16"/>
      <c r="M11" s="16"/>
      <c r="N11" s="16"/>
      <c r="O11" s="17"/>
    </row>
    <row r="12" ht="15" customHeight="1">
      <c r="A12" s="103"/>
      <c r="B12" s="12"/>
      <c r="C12" s="12"/>
      <c r="D12" s="12"/>
      <c r="E12" s="12"/>
      <c r="F12" s="12"/>
      <c r="G12" s="12"/>
      <c r="H12" s="12"/>
      <c r="I12" s="96"/>
      <c r="J12" s="16"/>
      <c r="K12" s="16"/>
      <c r="L12" s="16"/>
      <c r="M12" s="16"/>
      <c r="N12" s="16"/>
      <c r="O12" s="17"/>
    </row>
    <row r="13" ht="15" customHeight="1">
      <c r="A13" s="103"/>
      <c r="B13" s="12"/>
      <c r="C13" s="12"/>
      <c r="D13" s="12"/>
      <c r="E13" s="12"/>
      <c r="F13" s="12"/>
      <c r="G13" s="12"/>
      <c r="H13" s="12"/>
      <c r="I13" s="96"/>
      <c r="J13" s="16"/>
      <c r="K13" s="16"/>
      <c r="L13" s="16"/>
      <c r="M13" s="16"/>
      <c r="N13" s="16"/>
      <c r="O13" s="17"/>
    </row>
    <row r="14" ht="15" customHeight="1">
      <c r="A14" s="103"/>
      <c r="B14" s="12"/>
      <c r="C14" s="12"/>
      <c r="D14" s="12"/>
      <c r="E14" s="12"/>
      <c r="F14" s="12"/>
      <c r="G14" s="12"/>
      <c r="H14" s="12"/>
      <c r="I14" s="96"/>
      <c r="J14" s="16"/>
      <c r="K14" s="16"/>
      <c r="L14" s="16"/>
      <c r="M14" s="16"/>
      <c r="N14" s="16"/>
      <c r="O14" s="17"/>
    </row>
    <row r="15" ht="15" customHeight="1">
      <c r="A15" s="103"/>
      <c r="B15" s="12"/>
      <c r="C15" s="12"/>
      <c r="D15" s="12"/>
      <c r="E15" s="12"/>
      <c r="F15" s="12"/>
      <c r="G15" s="12"/>
      <c r="H15" s="12"/>
      <c r="I15" s="96"/>
      <c r="J15" s="16"/>
      <c r="K15" s="16"/>
      <c r="L15" s="16"/>
      <c r="M15" s="16"/>
      <c r="N15" s="16"/>
      <c r="O15" s="17"/>
    </row>
    <row r="16" ht="15" customHeight="1">
      <c r="A16" s="103"/>
      <c r="B16" s="12"/>
      <c r="C16" s="12"/>
      <c r="D16" s="12"/>
      <c r="E16" s="12"/>
      <c r="F16" s="12"/>
      <c r="G16" s="12"/>
      <c r="H16" s="12"/>
      <c r="I16" s="96"/>
      <c r="J16" s="16"/>
      <c r="K16" s="16"/>
      <c r="L16" s="16"/>
      <c r="M16" s="16"/>
      <c r="N16" s="16"/>
      <c r="O16" s="17"/>
    </row>
    <row r="17" ht="15" customHeight="1">
      <c r="A17" s="103"/>
      <c r="B17" s="12"/>
      <c r="C17" s="12"/>
      <c r="D17" s="12"/>
      <c r="E17" s="12"/>
      <c r="F17" s="12"/>
      <c r="G17" s="12"/>
      <c r="H17" s="12"/>
      <c r="I17" s="96"/>
      <c r="J17" s="16"/>
      <c r="K17" s="16"/>
      <c r="L17" s="16"/>
      <c r="M17" s="16"/>
      <c r="N17" s="16"/>
      <c r="O17" s="17"/>
    </row>
    <row r="18" ht="15" customHeight="1">
      <c r="A18" s="103"/>
      <c r="B18" s="12"/>
      <c r="C18" s="12"/>
      <c r="D18" s="12"/>
      <c r="E18" s="12"/>
      <c r="F18" s="12"/>
      <c r="G18" s="12"/>
      <c r="H18" s="12"/>
      <c r="I18" s="96"/>
      <c r="J18" s="16"/>
      <c r="K18" s="16"/>
      <c r="L18" s="16"/>
      <c r="M18" s="16"/>
      <c r="N18" s="16"/>
      <c r="O18" s="17"/>
    </row>
    <row r="19" ht="15" customHeight="1">
      <c r="A19" s="103"/>
      <c r="B19" s="12"/>
      <c r="C19" s="12"/>
      <c r="D19" s="12"/>
      <c r="E19" s="12"/>
      <c r="F19" s="12"/>
      <c r="G19" s="12"/>
      <c r="H19" s="12"/>
      <c r="I19" s="96"/>
      <c r="J19" s="16"/>
      <c r="K19" s="16"/>
      <c r="L19" s="16"/>
      <c r="M19" s="16"/>
      <c r="N19" s="16"/>
      <c r="O19" s="17"/>
    </row>
    <row r="20" ht="15" customHeight="1">
      <c r="A20" s="103"/>
      <c r="B20" s="12"/>
      <c r="C20" s="12"/>
      <c r="D20" s="12"/>
      <c r="E20" s="12"/>
      <c r="F20" s="12"/>
      <c r="G20" s="12"/>
      <c r="H20" s="12"/>
      <c r="I20" s="96"/>
      <c r="J20" s="16"/>
      <c r="K20" s="16"/>
      <c r="L20" s="16"/>
      <c r="M20" s="16"/>
      <c r="N20" s="16"/>
      <c r="O20" s="17"/>
    </row>
    <row r="21" ht="15" customHeight="1">
      <c r="A21" s="103"/>
      <c r="B21" s="12"/>
      <c r="C21" s="12"/>
      <c r="D21" s="12"/>
      <c r="E21" s="12"/>
      <c r="F21" s="12"/>
      <c r="G21" s="12"/>
      <c r="H21" s="12"/>
      <c r="I21" s="96"/>
      <c r="J21" s="16"/>
      <c r="K21" s="16"/>
      <c r="L21" s="16"/>
      <c r="M21" s="16"/>
      <c r="N21" s="16"/>
      <c r="O21" s="17"/>
    </row>
    <row r="22" ht="15" customHeight="1">
      <c r="A22" s="103"/>
      <c r="B22" s="12"/>
      <c r="C22" s="12"/>
      <c r="D22" s="12"/>
      <c r="E22" s="12"/>
      <c r="F22" s="12"/>
      <c r="G22" s="12"/>
      <c r="H22" s="12"/>
      <c r="I22" s="96"/>
      <c r="J22" s="16"/>
      <c r="K22" s="16"/>
      <c r="L22" s="16"/>
      <c r="M22" s="16"/>
      <c r="N22" s="16"/>
      <c r="O22" s="17"/>
    </row>
    <row r="23" ht="15" customHeight="1">
      <c r="A23" s="103"/>
      <c r="B23" s="12"/>
      <c r="C23" s="12"/>
      <c r="D23" s="12"/>
      <c r="E23" s="12"/>
      <c r="F23" s="12"/>
      <c r="G23" s="12"/>
      <c r="H23" s="12"/>
      <c r="I23" s="96"/>
      <c r="J23" s="16"/>
      <c r="K23" s="16"/>
      <c r="L23" s="16"/>
      <c r="M23" s="16"/>
      <c r="N23" s="16"/>
      <c r="O23" s="17"/>
    </row>
    <row r="24" ht="15.75" customHeight="1">
      <c r="A24" s="102"/>
      <c r="B24" s="8"/>
      <c r="C24" s="8"/>
      <c r="D24" s="8"/>
      <c r="E24" s="8"/>
      <c r="F24" s="8"/>
      <c r="G24" s="8"/>
      <c r="H24" s="8"/>
      <c r="I24" s="16"/>
      <c r="J24" s="16"/>
      <c r="K24" s="16"/>
      <c r="L24" s="16"/>
      <c r="M24" s="16"/>
      <c r="N24" s="16"/>
      <c r="O24" s="17"/>
    </row>
    <row r="25" ht="15.75" customHeight="1">
      <c r="A25" s="96"/>
      <c r="B25" s="16"/>
      <c r="C25" s="16"/>
      <c r="D25" s="16"/>
      <c r="E25" s="16"/>
      <c r="F25" s="16"/>
      <c r="G25" s="16"/>
      <c r="H25" s="16"/>
      <c r="I25" s="16"/>
      <c r="J25" s="16"/>
      <c r="K25" s="16"/>
      <c r="L25" s="16"/>
      <c r="M25" s="16"/>
      <c r="N25" s="16"/>
      <c r="O25" s="17"/>
    </row>
    <row r="26" ht="15.75" customHeight="1">
      <c r="A26" s="96"/>
      <c r="B26" s="16"/>
      <c r="C26" s="16"/>
      <c r="D26" s="16"/>
      <c r="E26" s="16"/>
      <c r="F26" s="16"/>
      <c r="G26" s="16"/>
      <c r="H26" s="16"/>
      <c r="I26" s="16"/>
      <c r="J26" s="16"/>
      <c r="K26" s="16"/>
      <c r="L26" s="16"/>
      <c r="M26" s="16"/>
      <c r="N26" s="16"/>
      <c r="O26" s="17"/>
    </row>
    <row r="27" ht="15.75" customHeight="1">
      <c r="A27" s="96"/>
      <c r="B27" s="16"/>
      <c r="C27" s="16"/>
      <c r="D27" s="16"/>
      <c r="E27" s="16"/>
      <c r="F27" s="16"/>
      <c r="G27" s="16"/>
      <c r="H27" s="16"/>
      <c r="I27" s="16"/>
      <c r="J27" s="16"/>
      <c r="K27" s="16"/>
      <c r="L27" s="16"/>
      <c r="M27" s="16"/>
      <c r="N27" s="16"/>
      <c r="O27" s="17"/>
    </row>
    <row r="28" ht="15.75" customHeight="1">
      <c r="A28" s="96"/>
      <c r="B28" s="16"/>
      <c r="C28" s="16"/>
      <c r="D28" s="16"/>
      <c r="E28" s="16"/>
      <c r="F28" s="16"/>
      <c r="G28" s="16"/>
      <c r="H28" s="16"/>
      <c r="I28" s="16"/>
      <c r="J28" s="16"/>
      <c r="K28" s="16"/>
      <c r="L28" s="16"/>
      <c r="M28" s="16"/>
      <c r="N28" s="16"/>
      <c r="O28" s="17"/>
    </row>
    <row r="29" ht="15.75" customHeight="1">
      <c r="A29" s="96"/>
      <c r="B29" s="16"/>
      <c r="C29" s="16"/>
      <c r="D29" s="16"/>
      <c r="E29" s="16"/>
      <c r="F29" s="16"/>
      <c r="G29" s="16"/>
      <c r="H29" s="16"/>
      <c r="I29" s="16"/>
      <c r="J29" s="16"/>
      <c r="K29" s="16"/>
      <c r="L29" s="16"/>
      <c r="M29" s="16"/>
      <c r="N29" s="16"/>
      <c r="O29" s="17"/>
    </row>
    <row r="30" ht="15.75" customHeight="1">
      <c r="A30" s="96"/>
      <c r="B30" s="16"/>
      <c r="C30" s="16"/>
      <c r="D30" s="16"/>
      <c r="E30" s="16"/>
      <c r="F30" s="16"/>
      <c r="G30" s="16"/>
      <c r="H30" s="16"/>
      <c r="I30" s="16"/>
      <c r="J30" s="16"/>
      <c r="K30" s="16"/>
      <c r="L30" s="16"/>
      <c r="M30" s="16"/>
      <c r="N30" s="16"/>
      <c r="O30" s="17"/>
    </row>
    <row r="31" ht="15.75" customHeight="1">
      <c r="A31" s="96"/>
      <c r="B31" s="16"/>
      <c r="C31" s="16"/>
      <c r="D31" s="16"/>
      <c r="E31" s="16"/>
      <c r="F31" s="16"/>
      <c r="G31" s="16"/>
      <c r="H31" s="16"/>
      <c r="I31" s="16"/>
      <c r="J31" s="16"/>
      <c r="K31" s="16"/>
      <c r="L31" s="16"/>
      <c r="M31" s="16"/>
      <c r="N31" s="16"/>
      <c r="O31" s="17"/>
    </row>
    <row r="32" ht="15.75" customHeight="1">
      <c r="A32" s="96"/>
      <c r="B32" s="16"/>
      <c r="C32" s="16"/>
      <c r="D32" s="16"/>
      <c r="E32" s="16"/>
      <c r="F32" s="16"/>
      <c r="G32" s="16"/>
      <c r="H32" s="16"/>
      <c r="I32" s="16"/>
      <c r="J32" s="16"/>
      <c r="K32" s="16"/>
      <c r="L32" s="16"/>
      <c r="M32" s="16"/>
      <c r="N32" s="16"/>
      <c r="O32" s="17"/>
    </row>
    <row r="33" ht="15.75" customHeight="1">
      <c r="A33" s="97"/>
      <c r="B33" s="98"/>
      <c r="C33" s="98"/>
      <c r="D33" s="98"/>
      <c r="E33" s="98"/>
      <c r="F33" s="98"/>
      <c r="G33" s="98"/>
      <c r="H33" s="98"/>
      <c r="I33" s="98"/>
      <c r="J33" s="98"/>
      <c r="K33" s="98"/>
      <c r="L33" s="98"/>
      <c r="M33" s="98"/>
      <c r="N33" s="98"/>
      <c r="O33" s="99"/>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