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Casper\Documents\GitHub\CasperHRO\GoRoffaGo\docs\"/>
    </mc:Choice>
  </mc:AlternateContent>
  <bookViews>
    <workbookView xWindow="0" yWindow="0" windowWidth="27840" windowHeight="17535" tabRatio="500"/>
  </bookViews>
  <sheets>
    <sheet name="Product Backlog" sheetId="1" r:id="rId1"/>
    <sheet name="Burndown chart"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1" i="1" l="1"/>
  <c r="A12" i="1"/>
  <c r="A13" i="1"/>
  <c r="A14" i="1"/>
  <c r="A15" i="1"/>
  <c r="A16" i="1"/>
  <c r="A17" i="1"/>
  <c r="A18" i="1"/>
  <c r="A19" i="1"/>
  <c r="A20" i="1"/>
  <c r="A21" i="1"/>
  <c r="A22" i="1"/>
  <c r="A23" i="1"/>
  <c r="A24" i="1"/>
  <c r="A25" i="1"/>
  <c r="A26" i="1"/>
  <c r="A27" i="1"/>
  <c r="A28" i="1"/>
  <c r="A33" i="1"/>
  <c r="A34" i="1"/>
  <c r="A35" i="1"/>
  <c r="A36" i="1"/>
  <c r="A29" i="1"/>
  <c r="A30" i="1"/>
  <c r="A31" i="1"/>
  <c r="A32" i="1"/>
  <c r="A39" i="1"/>
  <c r="A40" i="1"/>
  <c r="A42" i="1"/>
  <c r="A43" i="1"/>
  <c r="A46" i="1"/>
  <c r="A50" i="1"/>
  <c r="A51" i="1"/>
  <c r="A52" i="1"/>
  <c r="A53" i="1"/>
  <c r="A54" i="1"/>
  <c r="A55" i="1"/>
  <c r="A56" i="1"/>
  <c r="A57" i="1"/>
  <c r="A58" i="1"/>
  <c r="A59" i="1"/>
  <c r="A60" i="1"/>
  <c r="A61" i="1"/>
  <c r="B2" i="2"/>
  <c r="F2" i="2"/>
  <c r="B3" i="2"/>
  <c r="F3" i="2"/>
  <c r="B4" i="2"/>
  <c r="F4" i="2"/>
  <c r="B5" i="2"/>
  <c r="D5" i="2"/>
  <c r="C2" i="2"/>
  <c r="E2" i="2"/>
  <c r="C3" i="2"/>
  <c r="E3" i="2"/>
  <c r="C4" i="2"/>
  <c r="E4" i="2"/>
  <c r="C5" i="2"/>
  <c r="G4" i="2"/>
  <c r="D4" i="2"/>
  <c r="G3" i="2"/>
  <c r="D3" i="2"/>
  <c r="G2" i="2"/>
  <c r="D2" i="2"/>
</calcChain>
</file>

<file path=xl/sharedStrings.xml><?xml version="1.0" encoding="utf-8"?>
<sst xmlns="http://schemas.openxmlformats.org/spreadsheetml/2006/main" count="374" uniqueCount="213">
  <si>
    <t>GoRoffaGo</t>
  </si>
  <si>
    <t>Product backlog</t>
  </si>
  <si>
    <t>Projects:</t>
  </si>
  <si>
    <t>Menu</t>
  </si>
  <si>
    <t>Trello url:</t>
  </si>
  <si>
    <t>https://trello.com/b/2ktspdgH/dinf-rotterdam-go</t>
  </si>
  <si>
    <t>Game1</t>
  </si>
  <si>
    <t>GutHub url:</t>
  </si>
  <si>
    <t>https://github.com/CasperHro/GoRoffaGo/</t>
  </si>
  <si>
    <t>Game2</t>
  </si>
  <si>
    <t>Game3</t>
  </si>
  <si>
    <t>Game4</t>
  </si>
  <si>
    <t>Sprint</t>
  </si>
  <si>
    <t>Total work</t>
  </si>
  <si>
    <t>Est left</t>
  </si>
  <si>
    <t>Actual work</t>
  </si>
  <si>
    <t>Sprint work</t>
  </si>
  <si>
    <t>Done</t>
  </si>
  <si>
    <t>Realwork</t>
  </si>
  <si>
    <t>StoryID</t>
  </si>
  <si>
    <t>Priority</t>
  </si>
  <si>
    <t>Project</t>
  </si>
  <si>
    <t>Feature</t>
  </si>
  <si>
    <t>Userstorie</t>
  </si>
  <si>
    <t>Task</t>
  </si>
  <si>
    <t>Test</t>
  </si>
  <si>
    <t>Depending on</t>
  </si>
  <si>
    <t>Workload (hours)</t>
  </si>
  <si>
    <t>Assigned to</t>
  </si>
  <si>
    <t>Worked</t>
  </si>
  <si>
    <t>Status</t>
  </si>
  <si>
    <t>high</t>
  </si>
  <si>
    <t>Weergave menu</t>
  </si>
  <si>
    <t>Als speler wil ik een overzicht van alle spellen zodat ik kan kiezen op een spel te spelen.</t>
  </si>
  <si>
    <t>Achtergrond menu is haven, 4 plekken in de haven geven een spel aan.</t>
  </si>
  <si>
    <t>Visuele controle of 4 spelelementen waar te nemen zijn</t>
  </si>
  <si>
    <t>todo</t>
  </si>
  <si>
    <t>Klikken items</t>
  </si>
  <si>
    <t>Als speler wil ik met de muis kunnen klikken op een spel zodat het spel geactiveerd wordt.</t>
  </si>
  <si>
    <t>Als met de muis een spelitem wordt aangeklikt moet het spel openen.</t>
  </si>
  <si>
    <t>Klik op alle items, elk item moet eigen spel openen</t>
  </si>
  <si>
    <t>medium</t>
  </si>
  <si>
    <t>End</t>
  </si>
  <si>
    <t>Toestenbord navigatie</t>
  </si>
  <si>
    <t>Als speler wil ik met toetsen een spel kunnen selecteren zodat ik een spel kan starten zonder muisbediening.</t>
  </si>
  <si>
    <t>Met de cursor toetsen moet een item geselecteerd worden, met de enter toets moet het spel geactiveerd worden.</t>
  </si>
  <si>
    <t>1. Gebruik cursor toetsen en test of alle items actief worden.
2. Druk bij alle spellen op enter om spel te activeren.</t>
  </si>
  <si>
    <t>low</t>
  </si>
  <si>
    <t>Game info</t>
  </si>
  <si>
    <t>Als speler wil ik korte uitleg over het spel zien zodat ik informatie krijg over het spel element.</t>
  </si>
  <si>
    <t>Als een spel geselecteerd is met de toetsen of bij mouseover moet een korte uitleg zichtbaar worden over het spel.</t>
  </si>
  <si>
    <t>1. Gebruik cursor toetsen en test of bij elk item infozichtbaar wordt.
2. Beweeg muis over alle items en controleer info.</t>
  </si>
  <si>
    <t>Return home</t>
  </si>
  <si>
    <t>Als speler wil ik in het hoofdmenu terug komen nadat ik een spel sluit zodat ik opnieuw een spel kan kiezen.</t>
  </si>
  <si>
    <t>Als een spel wordt afgesloten of beeindigd moet het menu zichtbaar worden.</t>
  </si>
  <si>
    <t>Open elk spel en sluit elk spel om te controleren of het hoofdmenu zichtbaar wordt.</t>
  </si>
  <si>
    <t>Spelinfo</t>
  </si>
  <si>
    <t>Als speler van het spel wil ik uitleg over de taken in het spel zodat ik weet wat het doel is.</t>
  </si>
  <si>
    <t>Geef aan het begin van het spel een infobox met uitleg over het doel en de navigatie.</t>
  </si>
  <si>
    <t>Bij openen spel moet info zichtbaar zijn.</t>
  </si>
  <si>
    <t>CK</t>
  </si>
  <si>
    <t>done</t>
  </si>
  <si>
    <t>Ship selection</t>
  </si>
  <si>
    <t>Als speler wil ik een schip kunnen selecteren om te besturen zodat ik deze naar de haven kan loodsen.</t>
  </si>
  <si>
    <t>Maak het mogelijk om met de muis een schip te selecteren. Eventueel kan ook de S worden gebruikt om het volgende schip met toetsen te kiezen.</t>
  </si>
  <si>
    <t>1. Test of na muisklik het schip geselecteerd is door met de cursors te sturen.
2. Controleer eventueel of de S het volgende schip selecteerd.</t>
  </si>
  <si>
    <t>Active ship visual</t>
  </si>
  <si>
    <t>Als speler wil ik kunnen zien welk schip ik bestuur zodat ik niet verward raak met andere schepen</t>
  </si>
  <si>
    <t>Maak visueel duidelijk als een schip door de gebruiker bestuurd wordt.</t>
  </si>
  <si>
    <t>Selecteer een schip voor besturing en controleer visuele eigenschap.</t>
  </si>
  <si>
    <t>Ship control</t>
  </si>
  <si>
    <t>Als speler wil ik met de pijltjestoetsen het schip besturen zodat ik nauwkeurig kan navigeren.</t>
  </si>
  <si>
    <t>Maak richting en snelheids aanpassing bij gebruik van de cursor toetsen als het schip bestuurd wordt.</t>
  </si>
  <si>
    <t>Controleer met de cursortoetsen of het schip van richting veranderd en of de snelheid toe- en afneemt.</t>
  </si>
  <si>
    <t>YK/CK</t>
  </si>
  <si>
    <t>Harbours</t>
  </si>
  <si>
    <t>Als speler wil ik verschillen zien in de havens zodat ik kan waarnemen welke schepen kunnen aanmeren.</t>
  </si>
  <si>
    <t>Maak verschillende havens voor verschillende schipladingen.</t>
  </si>
  <si>
    <t>Controleer of er voor elke mogelijke schiplading een haven op het speelveld aanwezig is.</t>
  </si>
  <si>
    <t>Dock</t>
  </si>
  <si>
    <t>Als speler wil ik bij het benaderen van een haven dat het schip aanlegt zodat de score kan worden opgehoogd.</t>
  </si>
  <si>
    <t>Zorg dat een schip bij benadering van een haven met de juiste snelheid (Ship.Speed &lt; 3) wordt aangelegd. De navigatie wordt vrij gegeven en de snelheid wordt 0. Onthou het tijdstip, na x tijd mag het schip verdwijnen.</t>
  </si>
  <si>
    <t>Vaar met verschillende snelheden naar een haven. Langzaam genoeg en docked.</t>
  </si>
  <si>
    <t>CK/YK</t>
  </si>
  <si>
    <t>Ships</t>
  </si>
  <si>
    <t>Als speler wil ik aan de schepen kunnen zien in welke havens zij kunnen lossen zodat ik deze naar de juiste haven kan sturen.</t>
  </si>
  <si>
    <t>Maak schepen met verschillende ladingen. Deze moeten visueel verschillen.</t>
  </si>
  <si>
    <t>Controleer of de verschillende ladingen visueel waarneembaar zijn.</t>
  </si>
  <si>
    <t>Score</t>
  </si>
  <si>
    <t>Als speler wil ik kunnen zien hoeveel schepen ik al naar de haven heb geloodst zodat ik mijn score kan verbeteren.</t>
  </si>
  <si>
    <t>Hou in het spel bij hoeveel schepen aangemeerd zijn en geef deze score weer in het spelveld.</t>
  </si>
  <si>
    <t>Controleer de score weergave en of deze ophoogt wanneer een schip wordt aangelegd.</t>
  </si>
  <si>
    <t>YK</t>
  </si>
  <si>
    <t>Crash animation</t>
  </si>
  <si>
    <t>Als speler wil ik bij een aanvaring visuele en audio effecten zodat ik kan merken dat er iets fout gaat.</t>
  </si>
  <si>
    <t>Maak een visuele animatie met geluid wanneer een schip botst.</t>
  </si>
  <si>
    <t>Crash een schip in de kade of tegen een ander schip en controleer de effecten.</t>
  </si>
  <si>
    <t>Map</t>
  </si>
  <si>
    <t>Als speler wil ik duidelijk kunnen zien waar de schepen kunnen varen zodat waar te nemen is waar de schepen kunnen botsen.</t>
  </si>
  <si>
    <t>Maak een map op het speelveld en zorg dat de schepen alleen daar kunnen varen waar water is. Tegen de kade varen moet resulteren in een crash.</t>
  </si>
  <si>
    <t>1. Controleer of duidelijk is waar een schip wel en niet kan varen.
2. Vaar met een schip rond en kijk of al het water bevaren kan worden en of tegen de kade varen het schip crasht.</t>
  </si>
  <si>
    <t>Goederen types</t>
  </si>
  <si>
    <t>Als speler wil ik verschillende type goederen op de trucks zien om de moeilijkheidsgraad van het spel te verhogen.</t>
  </si>
  <si>
    <t>1. De verschillende types worden aangegeven en herkent door de kleur.
2. De verschillende type goederen kunnen alleen in daarvoor gemaakte bestemmingen.</t>
  </si>
  <si>
    <t>Truck spawning</t>
  </si>
  <si>
    <t>Als speler wil ik dat nieuwe trucks van willekeurige types in het begin van het speelveld komen wanneer een truck zijn goederen heeft afgelost zodat het spel door kan gaan.</t>
  </si>
  <si>
    <t>Als speler wil ik punten krijgen voor het succesvol navigeren van trucks om te zien of ik beter wordt.</t>
  </si>
  <si>
    <t>Tijd</t>
  </si>
  <si>
    <t>Als speler wil ik mijn speeltijd kunnen bekijken om te zien of ik beter wordt.</t>
  </si>
  <si>
    <t>Als speler wil ik trucks aan de hand van programmeer commando´s besturen zodat de goederen op hun juiste bestemming komen.</t>
  </si>
  <si>
    <t>Spel einde</t>
  </si>
  <si>
    <t>Pauze</t>
  </si>
  <si>
    <t>Criminal identification</t>
  </si>
  <si>
    <t>Als speler wil ik duidelijk zien welke poppetjes criminelen zijn zodat ik hun kan pakken.</t>
  </si>
  <si>
    <t>De criminelen moeten zichtbaar zijn met eigen kenmerken, bijvoorbeeld rode kleur.</t>
  </si>
  <si>
    <t>Controleer of alle criminelen zijn aangetoond en goed zichtbaar.</t>
  </si>
  <si>
    <t>Criminal identification visual</t>
  </si>
  <si>
    <t>Als speler wil ik duidelijk zien wanneer de criminelen het terrein op komen zodat ik klaar ben om hun te vangen.</t>
  </si>
  <si>
    <t>De detector geeft een signaal als de crimineel naar binnen is gekomen (geluid en rode flits).</t>
  </si>
  <si>
    <t>Controleer of er geluid is en een flitssignaal bij crimineel aankomst.</t>
  </si>
  <si>
    <t>Security officer control</t>
  </si>
  <si>
    <t>Als speler wil ik met de pijltjestoetsen een beveiliger besturen zodat ik nauwkeurig kan bewegen op het veld.</t>
  </si>
  <si>
    <t>Maak richting en snelheidsaanpassing bij gebruik van de cursor toetsen.</t>
  </si>
  <si>
    <t>Controleer met de cursortoetsen of de beveiliger van richting verandert en of de snelheid toe- en afneemt.</t>
  </si>
  <si>
    <t>Als speler wil ik duidelijk kunnen zien waar het spelveld is met alle obstakels, zodat ik de criminelen in de gaten kan houden.</t>
  </si>
  <si>
    <t>Maak een speelveld met alle obstakels, waar de poppetjes kunnen lopen.</t>
  </si>
  <si>
    <t>Controleer of de grenzen van het speelveld goed aangegeven en makkelijk zichtbaar zijn.</t>
  </si>
  <si>
    <t>Map Obstacles</t>
  </si>
  <si>
    <t>Als speler wil ik duidelijk alle obstakels kunnen zien waar de criminelen zich kunnen verstoppen, zodat ik in staat ben te weten waar ik ze kan verwachten.</t>
  </si>
  <si>
    <t>Maak de obstakels waar de criminelen zich kunnen verstoppen duidelijk op het speelveld.</t>
  </si>
  <si>
    <t xml:space="preserve">Controleer of de obstakels in het speelveld duidelijk zijn aangegeven. </t>
  </si>
  <si>
    <t>Als speler wil ik kunnen zien hoeveel criminelen ik heb gepakt, zodat ik mijn score kan verbeteren.</t>
  </si>
  <si>
    <t>Hou in het spel bij hoeveel criminelen zijn gepakt en geef deze score weer in het speelveld.</t>
  </si>
  <si>
    <t>Controleer de score weergave en of deze ophoogt waneer criminelen worden gepakt.</t>
  </si>
  <si>
    <t>Animation</t>
  </si>
  <si>
    <t>Als speler wil ik bij het pakken van een crimineel visuele- en audio effecten, zodat ik duidelijk kan  zien dat hij is gepakt.</t>
  </si>
  <si>
    <t>Maak een visuele animatie met geluid waneer de crimineel is gepakt.</t>
  </si>
  <si>
    <t>Pak een crimineel en controleer de effecten.</t>
  </si>
  <si>
    <t>Criminals miss score</t>
  </si>
  <si>
    <t>Als speler wil ik duidelijk kunnen zien hoeveel criminelen ik heb gemist, zodat ik kan inschatten hoeveel ik nog kan missen tot het spel over is.</t>
  </si>
  <si>
    <t>Hou in het spel bij hoeveel criminelen zijn gemist en geef deze score weer in het speelveld.</t>
  </si>
  <si>
    <t>Controleer de score weergave en of deze ophogen waneer de criminelen worden gemist.</t>
  </si>
  <si>
    <t>Presentatie</t>
  </si>
  <si>
    <t>Als speler wil ik uitleg over de controls in de minigame, zodat ik het spel sneller oppak.</t>
  </si>
  <si>
    <t>Als speler wil ik zien hoever het schip is gekanteld, omdat ik het dan kan rechtstellen.</t>
  </si>
  <si>
    <t>Als speler wil ik zelf de moeilijkheidsgrens in kunnen stellen, zodat ik mijzelf kan uitdagen of het aan iemand wil uitleggen.</t>
  </si>
  <si>
    <t>Als speler wil ik uitleg over het doel van het spel, zodat ik ergends naartoe kan werken.</t>
  </si>
  <si>
    <t>Als speler wil ik het spel kunnen starten/pauzeren en stoppen, omdat er iets tussen kan komen.</t>
  </si>
  <si>
    <t>Als speler wil ik goede onderscheid hebben tussen de verschillende vracht, zodat ik zo min mogelijk fouten maak.</t>
  </si>
  <si>
    <t>Als speler wil ik zien hoeveel tijd er is verstreken, zodat ik kan zien of ik beter word</t>
  </si>
  <si>
    <t>Als speler wil ik het spel maximaal 5 minuten per ronde spelen, zodat ik naar de volgende minigame kan.</t>
  </si>
  <si>
    <t>Cargo</t>
  </si>
  <si>
    <t>Balance</t>
  </si>
  <si>
    <t>Timer</t>
  </si>
  <si>
    <t>Timeout</t>
  </si>
  <si>
    <t>Difficulty</t>
  </si>
  <si>
    <t>Als speler wil ik zien welke cargo ik moet afvoeren, zodat ik de juiste cargo kan kiezen.</t>
  </si>
  <si>
    <t>Je moet cargo kunnen opakken, zodat ik de cargo in de transportbus kan plaatsen.</t>
  </si>
  <si>
    <t>Als speler moet ik cargo op een andere plek kunnen zetten, zodat ik het schip in balans kan houden.</t>
  </si>
  <si>
    <t>Je moet cargo weg kunnen transporteren, zodat er plaats is voor nieuwe cargo</t>
  </si>
  <si>
    <t>Remove</t>
  </si>
  <si>
    <t>Grab</t>
  </si>
  <si>
    <t>Visuals</t>
  </si>
  <si>
    <t>Move cargo</t>
  </si>
  <si>
    <t>partly</t>
  </si>
  <si>
    <t>GameInfo</t>
  </si>
  <si>
    <t>ControlsInfo</t>
  </si>
  <si>
    <t>Maak sprites voor alle verschillende containers en zorg dat deze op het speelveld zichtbaar worden. Voor elke truck op het speelveld moet ook een destination lakatie komen.</t>
  </si>
  <si>
    <t>Maak een scoreveld zichtbaar op het scherm. Ook een crashcounter hierbij weergeven.</t>
  </si>
  <si>
    <t>Klok weergeven die aftelt. Deze moet op echte tijd werken en niet op act-loops!</t>
  </si>
  <si>
    <t>Klok visueel in beeld en tijd moet aflopen bij programmeer stage</t>
  </si>
  <si>
    <t>Commando's</t>
  </si>
  <si>
    <t>Programmeren</t>
  </si>
  <si>
    <t>Als speler wil ik de beschikbare commando's kunnen zien zodat ik deze kan gebruiken om de trucks te besturen.</t>
  </si>
  <si>
    <t>Visuals voor de commando's maken.</t>
  </si>
  <si>
    <t>In programmeer stage moeten de commando's in beeld staan en aanklikbaar zijn.</t>
  </si>
  <si>
    <t>Programma truck</t>
  </si>
  <si>
    <t>Als speler wil ik na selecteren van een truck het programma zien dat deze truck zal aflopen.</t>
  </si>
  <si>
    <t>Weergave van programma truck maken.</t>
  </si>
  <si>
    <t>Na selectie van truck moet het programma zichtbaar worden.</t>
  </si>
  <si>
    <t>Commando's waarop geklikt wordt moeten aan het programma van de geselecteerde truck worden toegevoegd.</t>
  </si>
  <si>
    <t>Nieuwe commando wordt aan programma toegevoegd, zichtbaar in weergegeven programma</t>
  </si>
  <si>
    <t>Programma executie</t>
  </si>
  <si>
    <t>Als speler wil ik na het programmeren het programma laten uitvoeren zodat ik kan zien waar de trucks heen gaan.</t>
  </si>
  <si>
    <t>Als de tijd om is of als de speler aangeeft dat hij/zij klaar is met het programmeren moet de execute stage worden gestart. Stap voor stap wordt het programma afgelopen tot er geen commando's meer zijn.</t>
  </si>
  <si>
    <t>Command execution</t>
  </si>
  <si>
    <t>Als speler wil ik elke truck individueel zien verplaatsen zodat ik kan zien waar op welke locatie de truck terecht komt na het commando.</t>
  </si>
  <si>
    <t>Truck movement voor elke commando inbouwen.</t>
  </si>
  <si>
    <t>Het programma moet worden uitgevoerd. Een stap teller geeft aan welke stap wordt uitgevoerd.</t>
  </si>
  <si>
    <t>Trucks moeten zichtbaar verplaatsen afhankelijk van het actieve commando.</t>
  </si>
  <si>
    <t>Next level</t>
  </si>
  <si>
    <t>Als speler wil ik na het uitvoeren van de programma's het volgende level starten zodat ik een nieuwe uitdaging krijg.</t>
  </si>
  <si>
    <t>Next level. Meer trucks (maximaal 5) en meer obstructies (maximaal 5). Na level 5 wordt ook de tijd steeds 10 seconden korter.</t>
  </si>
  <si>
    <t>1. Eerste 5 levels steeds meer trucks.
2. Vanaf level 5 minder tijd op de timer.</t>
  </si>
  <si>
    <t>Obstructions</t>
  </si>
  <si>
    <t>Als speler wil ik obstructies op het speelveld zodat de uitdaging groter is om het doel te bereiken.</t>
  </si>
  <si>
    <t>Static containers op het veld maken.</t>
  </si>
  <si>
    <t>1. Bij elke level nieuwe tracks met verschillende kleuren waarnemen.
2. Trucks mogen niet over elkaar getekend zijn.
3. Trucks mogen niet op de eindlocaties beginnen.</t>
  </si>
  <si>
    <t>Controleer of de score en crashcounter op scherm staat en ophoogd bij goede eindlocatie en crash.</t>
  </si>
  <si>
    <t>Bij elke level random tracks plaatsen. Zorg dat de objecten niet over elkaar heen staan en dat trucks nooit op de eindlocaties beginnen.</t>
  </si>
  <si>
    <t>Vanaf level 3 moeten er obstructies in het speelveld waar te nemen zijn.</t>
  </si>
  <si>
    <t>Game over</t>
  </si>
  <si>
    <t>Als speler wil ik na 5 navigatiefouten dat het spel afloopt zodat het spel niet oneindig voort speelt.</t>
  </si>
  <si>
    <t>Na maximum crashed trucks moet het spel eindigen.</t>
  </si>
  <si>
    <t>Info scherm met spelinformatie</t>
  </si>
  <si>
    <t>Truck collision</t>
  </si>
  <si>
    <t>Als speler wil ik een visuele indicatie wanneer een truck ergens tegenaan botst zodat ik kan zien dat een truck is gebotst.</t>
  </si>
  <si>
    <t>Check botsen van truck tijdens het uitvoeren van de commando's en bij botsing visuele weergave en stop uitvoer van programma. Crashcounter ophogen.</t>
  </si>
  <si>
    <t>Rij trucks tegen elkaar en tegen obstructies en kijk of de crash de truck stopt, de crashcounter ophoogt en de crash visueel waarneembaar is.</t>
  </si>
  <si>
    <t>JS</t>
  </si>
  <si>
    <t>MR</t>
  </si>
  <si>
    <t>Visuals 2 shores</t>
  </si>
  <si>
    <t>Als speler wil ik 2 schepen zien zodat ik de voorsgang van mijzelf en de comuter tegenstander kan zien.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</si>
</sst>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rgb="FF000000"/>
      <name val="Calibri"/>
    </font>
    <font>
      <b/>
      <sz val="20"/>
      <color rgb="FF000000"/>
      <name val="Calibri"/>
    </font>
    <font>
      <sz val="20"/>
      <color rgb="FF000000"/>
      <name val="Calibri"/>
    </font>
    <font>
      <u/>
      <sz val="12"/>
      <color theme="10"/>
      <name val="Calibri"/>
    </font>
    <font>
      <u/>
      <sz val="12"/>
      <color theme="11"/>
      <name val="Calibri"/>
    </font>
  </fonts>
  <fills count="13">
    <fill>
      <patternFill patternType="none"/>
    </fill>
    <fill>
      <patternFill patternType="gray125"/>
    </fill>
    <fill>
      <patternFill patternType="solid">
        <fgColor rgb="FFD6D4CA"/>
        <bgColor rgb="FFD6D4CA"/>
      </patternFill>
    </fill>
    <fill>
      <patternFill patternType="solid">
        <fgColor rgb="FFD2DAE4"/>
        <bgColor rgb="FFD2DAE4"/>
      </patternFill>
    </fill>
    <fill>
      <patternFill patternType="solid">
        <fgColor rgb="FFF2DBDB"/>
        <bgColor rgb="FFF2DBDB"/>
      </patternFill>
    </fill>
    <fill>
      <patternFill patternType="solid">
        <fgColor rgb="FFEAF1DD"/>
        <bgColor rgb="FFEAF1DD"/>
      </patternFill>
    </fill>
    <fill>
      <patternFill patternType="solid">
        <fgColor rgb="FFFDEADA"/>
        <bgColor rgb="FFFDEADA"/>
      </patternFill>
    </fill>
    <fill>
      <patternFill patternType="solid">
        <fgColor rgb="FFFEFFFF"/>
        <bgColor rgb="FFFEFFFF"/>
      </patternFill>
    </fill>
    <fill>
      <patternFill patternType="solid">
        <fgColor rgb="FF92CDDC"/>
        <bgColor rgb="FF92CDDC"/>
      </patternFill>
    </fill>
    <fill>
      <patternFill patternType="solid">
        <fgColor rgb="FFFF0000"/>
        <bgColor rgb="FFFF0000"/>
      </patternFill>
    </fill>
    <fill>
      <patternFill patternType="solid">
        <fgColor rgb="FFFF6600"/>
        <bgColor rgb="FFFF6600"/>
      </patternFill>
    </fill>
    <fill>
      <patternFill patternType="solid">
        <fgColor rgb="FFFFFF00"/>
        <bgColor rgb="FFFFFF00"/>
      </patternFill>
    </fill>
    <fill>
      <patternFill patternType="solid">
        <fgColor rgb="FFC5D9F1"/>
        <bgColor rgb="FFC5D9F1"/>
      </patternFill>
    </fill>
  </fills>
  <borders count="40">
    <border>
      <left/>
      <right/>
      <top/>
      <bottom/>
      <diagonal/>
    </border>
    <border>
      <left style="thin">
        <color rgb="FFFDEADA"/>
      </left>
      <right style="thin">
        <color rgb="FFAAAAAA"/>
      </right>
      <top style="thin">
        <color rgb="FFFDEADA"/>
      </top>
      <bottom style="thin">
        <color rgb="FFAAAAAA"/>
      </bottom>
      <diagonal/>
    </border>
    <border>
      <left style="thin">
        <color rgb="FFAAAAAA"/>
      </left>
      <right style="thin">
        <color rgb="FFAAAAAA"/>
      </right>
      <top style="thin">
        <color rgb="FFFDEADA"/>
      </top>
      <bottom style="thin">
        <color rgb="FFAAAAAA"/>
      </bottom>
      <diagonal/>
    </border>
    <border>
      <left style="thin">
        <color rgb="FFAAAAAA"/>
      </left>
      <right style="thin">
        <color rgb="FFFDEADA"/>
      </right>
      <top style="thin">
        <color rgb="FFFDEADA"/>
      </top>
      <bottom style="thin">
        <color rgb="FFAAAAAA"/>
      </bottom>
      <diagonal/>
    </border>
    <border>
      <left style="thin">
        <color rgb="FFFDEADA"/>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style="thin">
        <color rgb="FFAAAAAA"/>
      </right>
      <top style="thin">
        <color rgb="FFAAAAAA"/>
      </top>
      <bottom style="thin">
        <color rgb="FFAAAAAA"/>
      </bottom>
      <diagonal/>
    </border>
    <border>
      <left style="thin">
        <color rgb="FFAAAAAA"/>
      </left>
      <right style="thin">
        <color rgb="FFFDEADA"/>
      </right>
      <top style="thin">
        <color rgb="FFAAAAAA"/>
      </top>
      <bottom style="thin">
        <color rgb="FFAAAAAA"/>
      </bottom>
      <diagonal/>
    </border>
    <border>
      <left style="thin">
        <color rgb="FFFDEAD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FDEADA"/>
      </left>
      <right style="thin">
        <color rgb="FFAAAAAA"/>
      </right>
      <top style="thin">
        <color rgb="FFAAAAAA"/>
      </top>
      <bottom/>
      <diagonal/>
    </border>
    <border>
      <left style="thin">
        <color rgb="FFAAAAAA"/>
      </left>
      <right style="thin">
        <color rgb="FFAAAAAA"/>
      </right>
      <top/>
      <bottom/>
      <diagonal/>
    </border>
    <border>
      <left style="thin">
        <color rgb="FFAAAAAA"/>
      </left>
      <right style="thin">
        <color rgb="FFFDEADA"/>
      </right>
      <top style="thin">
        <color rgb="FFAAAAAA"/>
      </top>
      <bottom/>
      <diagonal/>
    </border>
    <border>
      <left style="thin">
        <color rgb="FFFDEADA"/>
      </left>
      <right/>
      <top/>
      <bottom style="thin">
        <color rgb="FF7F7F7F"/>
      </bottom>
      <diagonal/>
    </border>
    <border>
      <left/>
      <right/>
      <top/>
      <bottom style="thin">
        <color rgb="FF7F7F7F"/>
      </bottom>
      <diagonal/>
    </border>
    <border>
      <left/>
      <right style="thin">
        <color rgb="FFFDEADA"/>
      </right>
      <top/>
      <bottom style="thin">
        <color rgb="FF7F7F7F"/>
      </bottom>
      <diagonal/>
    </border>
    <border>
      <left style="thin">
        <color rgb="FFFDEADA"/>
      </left>
      <right style="thin">
        <color rgb="FFF2F2F2"/>
      </right>
      <top style="thin">
        <color rgb="FF7F7F7F"/>
      </top>
      <bottom style="thin">
        <color rgb="FF7F7F7F"/>
      </bottom>
      <diagonal/>
    </border>
    <border>
      <left style="thin">
        <color rgb="FFF2F2F2"/>
      </left>
      <right style="thin">
        <color rgb="FFF2F2F2"/>
      </right>
      <top style="thin">
        <color rgb="FF7F7F7F"/>
      </top>
      <bottom style="thin">
        <color rgb="FF7F7F7F"/>
      </bottom>
      <diagonal/>
    </border>
    <border>
      <left style="thin">
        <color rgb="FFF2F2F2"/>
      </left>
      <right style="thin">
        <color rgb="FFFDEADA"/>
      </right>
      <top style="thin">
        <color rgb="FF7F7F7F"/>
      </top>
      <bottom style="thin">
        <color rgb="FF7F7F7F"/>
      </bottom>
      <diagonal/>
    </border>
    <border>
      <left style="thin">
        <color rgb="FFF2F2F2"/>
      </left>
      <right style="thin">
        <color rgb="FFF2F2F2"/>
      </right>
      <top style="thin">
        <color rgb="FF7F7F7F"/>
      </top>
      <bottom style="thin">
        <color rgb="FF808080"/>
      </bottom>
      <diagonal/>
    </border>
    <border>
      <left style="thin">
        <color rgb="FFF2F2F2"/>
      </left>
      <right style="thin">
        <color rgb="FFF2F2F2"/>
      </right>
      <top style="thin">
        <color rgb="FF808080"/>
      </top>
      <bottom style="thin">
        <color rgb="FF7F7F7F"/>
      </bottom>
      <diagonal/>
    </border>
    <border>
      <left/>
      <right/>
      <top style="thin">
        <color rgb="FF7F7F7F"/>
      </top>
      <bottom style="thin">
        <color rgb="FFAAAAAA"/>
      </bottom>
      <diagonal/>
    </border>
    <border>
      <left/>
      <right style="thin">
        <color rgb="FFFDEADA"/>
      </right>
      <top style="thin">
        <color rgb="FF7F7F7F"/>
      </top>
      <bottom style="thin">
        <color rgb="FFAAAAAA"/>
      </bottom>
      <diagonal/>
    </border>
    <border>
      <left/>
      <right/>
      <top style="thin">
        <color rgb="FFAAAAAA"/>
      </top>
      <bottom style="thin">
        <color rgb="FFAAAAAA"/>
      </bottom>
      <diagonal/>
    </border>
    <border>
      <left/>
      <right style="thin">
        <color rgb="FFFDEADA"/>
      </right>
      <top style="thin">
        <color rgb="FFAAAAAA"/>
      </top>
      <bottom style="thin">
        <color rgb="FFAAAAAA"/>
      </bottom>
      <diagonal/>
    </border>
    <border>
      <left style="thin">
        <color rgb="FFFEFFFF"/>
      </left>
      <right style="thin">
        <color rgb="FFFEFFFF"/>
      </right>
      <top style="thin">
        <color rgb="FF7F7F7F"/>
      </top>
      <bottom style="thin">
        <color rgb="FFAAAAAA"/>
      </bottom>
      <diagonal/>
    </border>
    <border>
      <left style="thin">
        <color rgb="FFFEFFFF"/>
      </left>
      <right style="thin">
        <color rgb="FFFEFFFF"/>
      </right>
      <top style="thin">
        <color rgb="FFAAAAAA"/>
      </top>
      <bottom style="thin">
        <color rgb="FFAAAAAA"/>
      </bottom>
      <diagonal/>
    </border>
    <border>
      <left style="thin">
        <color rgb="FFFEFFFF"/>
      </left>
      <right style="thin">
        <color rgb="FFFDEADA"/>
      </right>
      <top style="thin">
        <color rgb="FFAAAAAA"/>
      </top>
      <bottom style="thin">
        <color rgb="FFAAAAAA"/>
      </bottom>
      <diagonal/>
    </border>
    <border>
      <left style="thin">
        <color rgb="FFFEFFFF"/>
      </left>
      <right style="thin">
        <color rgb="FFFEFFFF"/>
      </right>
      <top style="thin">
        <color rgb="FFAAAAAA"/>
      </top>
      <bottom style="thin">
        <color rgb="FF7F7F7F"/>
      </bottom>
      <diagonal/>
    </border>
    <border>
      <left style="thin">
        <color rgb="FFFEFFFF"/>
      </left>
      <right style="thin">
        <color rgb="FFFEFFFF"/>
      </right>
      <top style="thin">
        <color rgb="FF7F7F7F"/>
      </top>
      <bottom style="thin">
        <color rgb="FF7F7F7F"/>
      </bottom>
      <diagonal/>
    </border>
    <border>
      <left style="thin">
        <color rgb="FFFEFFFF"/>
      </left>
      <right style="thin">
        <color rgb="FFFEFFFF"/>
      </right>
      <top style="thin">
        <color rgb="FFAAAAAA"/>
      </top>
      <bottom/>
      <diagonal/>
    </border>
    <border>
      <left style="thin">
        <color rgb="FFFEFFFF"/>
      </left>
      <right style="thin">
        <color rgb="FFFDEADA"/>
      </right>
      <top style="thin">
        <color rgb="FFAAAAAA"/>
      </top>
      <bottom/>
      <diagonal/>
    </border>
    <border>
      <left style="thin">
        <color rgb="FFF2F2F2"/>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style="thin">
        <color rgb="FFFDEADA"/>
      </right>
      <top/>
      <bottom style="thin">
        <color rgb="FFAAAAAA"/>
      </bottom>
      <diagonal/>
    </border>
    <border>
      <left style="thin">
        <color rgb="FFFDEADA"/>
      </left>
      <right style="thin">
        <color rgb="FFAAAAAA"/>
      </right>
      <top style="thin">
        <color rgb="FFAAAAAA"/>
      </top>
      <bottom style="thin">
        <color rgb="FFFDEADA"/>
      </bottom>
      <diagonal/>
    </border>
    <border>
      <left style="thin">
        <color rgb="FFAAAAAA"/>
      </left>
      <right style="thin">
        <color rgb="FFAAAAAA"/>
      </right>
      <top style="thin">
        <color rgb="FFAAAAAA"/>
      </top>
      <bottom style="thin">
        <color rgb="FFFDEADA"/>
      </bottom>
      <diagonal/>
    </border>
    <border>
      <left style="thin">
        <color rgb="FFAAAAAA"/>
      </left>
      <right style="thin">
        <color rgb="FFFDEADA"/>
      </right>
      <top style="thin">
        <color rgb="FFAAAAAA"/>
      </top>
      <bottom style="thin">
        <color rgb="FFFDEADA"/>
      </bottom>
      <diagonal/>
    </border>
    <border>
      <left/>
      <right/>
      <top/>
      <bottom style="thin">
        <color rgb="FFAAAAAA"/>
      </bottom>
      <diagonal/>
    </border>
    <border>
      <left/>
      <right style="thin">
        <color rgb="FFFDEADA"/>
      </right>
      <top/>
      <bottom style="thin">
        <color rgb="FFAAAAAA"/>
      </bottom>
      <diagonal/>
    </border>
  </borders>
  <cellStyleXfs count="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7">
    <xf numFmtId="0" fontId="0" fillId="0" borderId="0" xfId="0" applyFont="1" applyAlignment="1"/>
    <xf numFmtId="49" fontId="1" fillId="0" borderId="1" xfId="0" applyNumberFormat="1" applyFont="1" applyBorder="1"/>
    <xf numFmtId="0" fontId="1" fillId="0" borderId="2" xfId="0" applyFont="1" applyBorder="1"/>
    <xf numFmtId="0" fontId="0" fillId="0" borderId="2" xfId="0" applyFont="1" applyBorder="1"/>
    <xf numFmtId="49" fontId="2" fillId="0" borderId="2" xfId="0" applyNumberFormat="1" applyFont="1" applyBorder="1"/>
    <xf numFmtId="0" fontId="0" fillId="0" borderId="3" xfId="0" applyFont="1" applyBorder="1"/>
    <xf numFmtId="0" fontId="0" fillId="0" borderId="0" xfId="0" applyFont="1"/>
    <xf numFmtId="0" fontId="1" fillId="0" borderId="4" xfId="0" applyFont="1" applyBorder="1"/>
    <xf numFmtId="0" fontId="1" fillId="0" borderId="5" xfId="0" applyFont="1" applyBorder="1"/>
    <xf numFmtId="0" fontId="0" fillId="0" borderId="6" xfId="0" applyFont="1" applyBorder="1"/>
    <xf numFmtId="0" fontId="2" fillId="0" borderId="6" xfId="0" applyFont="1" applyBorder="1"/>
    <xf numFmtId="0" fontId="0" fillId="0" borderId="7" xfId="0" applyFont="1" applyBorder="1"/>
    <xf numFmtId="49" fontId="0" fillId="0" borderId="8" xfId="0" applyNumberFormat="1" applyFont="1" applyBorder="1"/>
    <xf numFmtId="49" fontId="0" fillId="2" borderId="0" xfId="0" applyNumberFormat="1" applyFont="1" applyFill="1" applyBorder="1"/>
    <xf numFmtId="0" fontId="0" fillId="0" borderId="9" xfId="0" applyFont="1" applyBorder="1"/>
    <xf numFmtId="49" fontId="0" fillId="0" borderId="6" xfId="0" applyNumberFormat="1" applyFont="1" applyBorder="1"/>
    <xf numFmtId="0" fontId="0" fillId="0" borderId="8" xfId="0" applyFont="1" applyBorder="1"/>
    <xf numFmtId="49" fontId="0" fillId="3" borderId="0" xfId="0" applyNumberFormat="1" applyFont="1" applyFill="1" applyBorder="1"/>
    <xf numFmtId="49" fontId="0" fillId="0" borderId="6" xfId="0" applyNumberFormat="1" applyFont="1" applyBorder="1" applyAlignment="1">
      <alignment horizontal="left"/>
    </xf>
    <xf numFmtId="49" fontId="0" fillId="4" borderId="0" xfId="0" applyNumberFormat="1" applyFont="1" applyFill="1" applyBorder="1"/>
    <xf numFmtId="49" fontId="0" fillId="5" borderId="0" xfId="0" applyNumberFormat="1" applyFont="1" applyFill="1" applyBorder="1"/>
    <xf numFmtId="49" fontId="0" fillId="6" borderId="0" xfId="0" applyNumberFormat="1" applyFont="1" applyFill="1" applyBorder="1"/>
    <xf numFmtId="0" fontId="0" fillId="0" borderId="6" xfId="0" applyFont="1" applyBorder="1" applyAlignment="1">
      <alignment horizontal="left"/>
    </xf>
    <xf numFmtId="49" fontId="0" fillId="7" borderId="6" xfId="0" applyNumberFormat="1" applyFont="1" applyFill="1" applyBorder="1"/>
    <xf numFmtId="0" fontId="0" fillId="0" borderId="10" xfId="0" applyFont="1" applyBorder="1"/>
    <xf numFmtId="0" fontId="0" fillId="7" borderId="6" xfId="0" applyFont="1" applyFill="1" applyBorder="1"/>
    <xf numFmtId="0" fontId="0" fillId="0" borderId="11" xfId="0" applyFont="1" applyBorder="1"/>
    <xf numFmtId="0" fontId="0" fillId="0" borderId="5" xfId="0" applyFont="1" applyBorder="1"/>
    <xf numFmtId="0" fontId="0" fillId="0" borderId="12" xfId="0" applyFont="1" applyBorder="1"/>
    <xf numFmtId="49" fontId="0" fillId="8" borderId="13" xfId="0" applyNumberFormat="1" applyFont="1" applyFill="1" applyBorder="1"/>
    <xf numFmtId="49" fontId="0" fillId="8" borderId="14" xfId="0" applyNumberFormat="1" applyFont="1" applyFill="1" applyBorder="1"/>
    <xf numFmtId="49" fontId="0" fillId="8" borderId="15" xfId="0" applyNumberFormat="1" applyFont="1" applyFill="1" applyBorder="1"/>
    <xf numFmtId="49" fontId="0" fillId="9" borderId="17" xfId="0" applyNumberFormat="1" applyFont="1" applyFill="1" applyBorder="1" applyAlignment="1">
      <alignment vertical="top" wrapText="1"/>
    </xf>
    <xf numFmtId="0" fontId="0" fillId="2" borderId="17" xfId="0" applyFont="1" applyFill="1" applyBorder="1" applyAlignment="1">
      <alignment vertical="top" wrapText="1"/>
    </xf>
    <xf numFmtId="49" fontId="0" fillId="2" borderId="17" xfId="0" applyNumberFormat="1" applyFont="1" applyFill="1" applyBorder="1" applyAlignment="1">
      <alignment vertical="top" wrapText="1"/>
    </xf>
    <xf numFmtId="49" fontId="0" fillId="2" borderId="18" xfId="0" applyNumberFormat="1" applyFont="1" applyFill="1" applyBorder="1" applyAlignment="1">
      <alignment vertical="top" wrapText="1"/>
    </xf>
    <xf numFmtId="49" fontId="0" fillId="10" borderId="17" xfId="0" applyNumberFormat="1" applyFont="1" applyFill="1" applyBorder="1" applyAlignment="1">
      <alignment vertical="top" wrapText="1"/>
    </xf>
    <xf numFmtId="49" fontId="0" fillId="11" borderId="17" xfId="0" applyNumberFormat="1" applyFont="1" applyFill="1" applyBorder="1" applyAlignment="1">
      <alignment vertical="top" wrapText="1"/>
    </xf>
    <xf numFmtId="0" fontId="0" fillId="3" borderId="17" xfId="0" applyFont="1" applyFill="1" applyBorder="1" applyAlignment="1">
      <alignment vertical="top" wrapText="1"/>
    </xf>
    <xf numFmtId="49" fontId="0" fillId="3" borderId="17" xfId="0" applyNumberFormat="1" applyFont="1" applyFill="1" applyBorder="1" applyAlignment="1">
      <alignment vertical="top" wrapText="1"/>
    </xf>
    <xf numFmtId="49" fontId="0" fillId="3" borderId="18" xfId="0" applyNumberFormat="1" applyFont="1" applyFill="1" applyBorder="1" applyAlignment="1">
      <alignment vertical="top" wrapText="1"/>
    </xf>
    <xf numFmtId="49" fontId="0" fillId="3" borderId="19" xfId="0" applyNumberFormat="1" applyFont="1" applyFill="1" applyBorder="1" applyAlignment="1">
      <alignment vertical="top" wrapText="1"/>
    </xf>
    <xf numFmtId="49" fontId="0" fillId="12" borderId="20" xfId="0" applyNumberFormat="1" applyFont="1" applyFill="1" applyBorder="1" applyAlignment="1">
      <alignment vertical="top" wrapText="1"/>
    </xf>
    <xf numFmtId="49" fontId="0" fillId="9" borderId="21" xfId="0" applyNumberFormat="1" applyFont="1" applyFill="1" applyBorder="1" applyAlignment="1">
      <alignment vertical="top" wrapText="1"/>
    </xf>
    <xf numFmtId="0" fontId="0" fillId="4" borderId="21" xfId="0" applyFont="1" applyFill="1" applyBorder="1" applyAlignment="1">
      <alignment vertical="top" wrapText="1"/>
    </xf>
    <xf numFmtId="49" fontId="0" fillId="4" borderId="21" xfId="0" applyNumberFormat="1" applyFont="1" applyFill="1" applyBorder="1" applyAlignment="1">
      <alignment vertical="top" wrapText="1"/>
    </xf>
    <xf numFmtId="49" fontId="0" fillId="4" borderId="22" xfId="0" applyNumberFormat="1" applyFont="1" applyFill="1" applyBorder="1" applyAlignment="1">
      <alignment vertical="top" wrapText="1"/>
    </xf>
    <xf numFmtId="0" fontId="0" fillId="5" borderId="23" xfId="0" applyFont="1" applyFill="1" applyBorder="1" applyAlignment="1">
      <alignment vertical="top" wrapText="1"/>
    </xf>
    <xf numFmtId="49" fontId="0" fillId="5" borderId="23" xfId="0" applyNumberFormat="1" applyFont="1" applyFill="1" applyBorder="1" applyAlignment="1">
      <alignment vertical="top" wrapText="1"/>
    </xf>
    <xf numFmtId="49" fontId="0" fillId="5" borderId="23" xfId="0" applyNumberFormat="1" applyFont="1" applyFill="1" applyBorder="1" applyAlignment="1">
      <alignment vertical="top" wrapText="1"/>
    </xf>
    <xf numFmtId="0" fontId="0" fillId="5" borderId="23" xfId="0" applyFont="1" applyFill="1" applyBorder="1" applyAlignment="1">
      <alignment vertical="top" wrapText="1"/>
    </xf>
    <xf numFmtId="49" fontId="0" fillId="5" borderId="24" xfId="0" applyNumberFormat="1" applyFont="1" applyFill="1" applyBorder="1" applyAlignment="1">
      <alignment vertical="top" wrapText="1"/>
    </xf>
    <xf numFmtId="49" fontId="0" fillId="11" borderId="25" xfId="0" applyNumberFormat="1" applyFont="1" applyFill="1" applyBorder="1" applyAlignment="1">
      <alignment vertical="top" wrapText="1"/>
    </xf>
    <xf numFmtId="0" fontId="0" fillId="6" borderId="26" xfId="0" applyFont="1" applyFill="1" applyBorder="1" applyAlignment="1">
      <alignment vertical="top" wrapText="1"/>
    </xf>
    <xf numFmtId="49" fontId="0" fillId="6" borderId="26" xfId="0" applyNumberFormat="1" applyFont="1" applyFill="1" applyBorder="1" applyAlignment="1">
      <alignment vertical="top" wrapText="1"/>
    </xf>
    <xf numFmtId="49" fontId="0" fillId="6" borderId="27" xfId="0" applyNumberFormat="1" applyFont="1" applyFill="1" applyBorder="1" applyAlignment="1">
      <alignment vertical="top" wrapText="1"/>
    </xf>
    <xf numFmtId="49" fontId="0" fillId="9" borderId="26" xfId="0" applyNumberFormat="1" applyFont="1" applyFill="1" applyBorder="1" applyAlignment="1">
      <alignment vertical="top" wrapText="1"/>
    </xf>
    <xf numFmtId="49" fontId="0" fillId="9" borderId="28" xfId="0" applyNumberFormat="1" applyFont="1" applyFill="1" applyBorder="1" applyAlignment="1">
      <alignment vertical="top" wrapText="1"/>
    </xf>
    <xf numFmtId="49" fontId="0" fillId="10" borderId="29" xfId="0" applyNumberFormat="1" applyFont="1" applyFill="1" applyBorder="1" applyAlignment="1">
      <alignment vertical="top" wrapText="1"/>
    </xf>
    <xf numFmtId="49" fontId="0" fillId="11" borderId="29" xfId="0" applyNumberFormat="1" applyFont="1" applyFill="1" applyBorder="1" applyAlignment="1">
      <alignment vertical="top" wrapText="1"/>
    </xf>
    <xf numFmtId="0" fontId="0" fillId="6" borderId="30" xfId="0" applyFont="1" applyFill="1" applyBorder="1" applyAlignment="1">
      <alignment vertical="top" wrapText="1"/>
    </xf>
    <xf numFmtId="49" fontId="0" fillId="6" borderId="30" xfId="0" applyNumberFormat="1" applyFont="1" applyFill="1" applyBorder="1" applyAlignment="1">
      <alignment vertical="top" wrapText="1"/>
    </xf>
    <xf numFmtId="49" fontId="0" fillId="6" borderId="31" xfId="0" applyNumberFormat="1" applyFont="1" applyFill="1" applyBorder="1" applyAlignment="1">
      <alignment vertical="top" wrapText="1"/>
    </xf>
    <xf numFmtId="0" fontId="0" fillId="7" borderId="4" xfId="0" applyFont="1" applyFill="1" applyBorder="1" applyAlignment="1">
      <alignment vertical="top" wrapText="1"/>
    </xf>
    <xf numFmtId="0" fontId="0" fillId="7" borderId="32" xfId="0" applyFont="1" applyFill="1" applyBorder="1" applyAlignment="1">
      <alignment vertical="top" wrapText="1"/>
    </xf>
    <xf numFmtId="49" fontId="0" fillId="7" borderId="33" xfId="0" applyNumberFormat="1" applyFont="1" applyFill="1" applyBorder="1" applyAlignment="1">
      <alignment vertical="top" wrapText="1"/>
    </xf>
    <xf numFmtId="0" fontId="0" fillId="7" borderId="33" xfId="0" applyFont="1" applyFill="1" applyBorder="1" applyAlignment="1">
      <alignment vertical="top" wrapText="1"/>
    </xf>
    <xf numFmtId="49" fontId="0" fillId="7" borderId="34" xfId="0" applyNumberFormat="1" applyFont="1" applyFill="1" applyBorder="1" applyAlignment="1">
      <alignment vertical="top" wrapText="1"/>
    </xf>
    <xf numFmtId="0" fontId="0" fillId="7" borderId="6" xfId="0" applyFont="1" applyFill="1" applyBorder="1" applyAlignment="1">
      <alignment vertical="top" wrapText="1"/>
    </xf>
    <xf numFmtId="0" fontId="0" fillId="7" borderId="7" xfId="0" applyFont="1" applyFill="1" applyBorder="1" applyAlignment="1">
      <alignment vertical="top" wrapText="1"/>
    </xf>
    <xf numFmtId="0" fontId="0" fillId="7" borderId="35" xfId="0" applyFont="1" applyFill="1" applyBorder="1" applyAlignment="1">
      <alignment vertical="top" wrapText="1"/>
    </xf>
    <xf numFmtId="0" fontId="0" fillId="7" borderId="36" xfId="0" applyFont="1" applyFill="1" applyBorder="1" applyAlignment="1">
      <alignment vertical="top" wrapText="1"/>
    </xf>
    <xf numFmtId="0" fontId="0" fillId="7" borderId="37" xfId="0" applyFont="1" applyFill="1" applyBorder="1" applyAlignment="1">
      <alignment vertical="top" wrapText="1"/>
    </xf>
    <xf numFmtId="0" fontId="0" fillId="4" borderId="38" xfId="0" applyFont="1" applyFill="1" applyBorder="1" applyAlignment="1">
      <alignment vertical="top" wrapText="1"/>
    </xf>
    <xf numFmtId="49" fontId="0" fillId="4" borderId="38" xfId="0" applyNumberFormat="1" applyFont="1" applyFill="1" applyBorder="1" applyAlignment="1">
      <alignment vertical="top" wrapText="1"/>
    </xf>
    <xf numFmtId="49" fontId="0" fillId="4" borderId="39" xfId="0" applyNumberFormat="1" applyFont="1" applyFill="1" applyBorder="1" applyAlignment="1">
      <alignment vertical="top" wrapText="1"/>
    </xf>
    <xf numFmtId="0" fontId="0" fillId="0" borderId="16" xfId="0" applyFont="1" applyFill="1" applyBorder="1" applyAlignment="1">
      <alignment vertical="top" wrapText="1"/>
    </xf>
  </cellXfs>
  <cellStyles count="41">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Standa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1"/>
  <c:style val="18"/>
  <c:chart>
    <c:autoTitleDeleted val="1"/>
    <c:plotArea>
      <c:layout>
        <c:manualLayout>
          <c:xMode val="edge"/>
          <c:yMode val="edge"/>
          <c:x val="6.5519800000000003E-2"/>
          <c:y val="3.3438799999999998E-2"/>
          <c:w val="0.66961899999999996"/>
          <c:h val="0.89993400000000001"/>
        </c:manualLayout>
      </c:layout>
      <c:lineChart>
        <c:grouping val="standard"/>
        <c:varyColors val="1"/>
        <c:ser>
          <c:idx val="0"/>
          <c:order val="0"/>
          <c:spPr>
            <a:ln w="38100" cmpd="sng">
              <a:solidFill>
                <a:srgbClr val="4A7EBB"/>
              </a:solidFill>
            </a:ln>
          </c:spPr>
          <c:marker>
            <c:symbol val="circle"/>
            <c:size val="6"/>
            <c:spPr>
              <a:solidFill>
                <a:srgbClr val="4A7EBB"/>
              </a:solidFill>
              <a:ln cmpd="sng">
                <a:solidFill>
                  <a:srgbClr val="4A7EBB"/>
                </a:solidFill>
              </a:ln>
            </c:spPr>
          </c:marker>
          <c:cat>
            <c:strRef>
              <c:f>'Burndown chart'!$A$2:$A$5</c:f>
              <c:strCache>
                <c:ptCount val="4"/>
                <c:pt idx="0">
                  <c:v>2</c:v>
                </c:pt>
                <c:pt idx="1">
                  <c:v>3</c:v>
                </c:pt>
                <c:pt idx="2">
                  <c:v>4</c:v>
                </c:pt>
                <c:pt idx="3">
                  <c:v>End</c:v>
                </c:pt>
              </c:strCache>
            </c:strRef>
          </c:cat>
          <c:val>
            <c:numRef>
              <c:f>'Burndown chart'!$C$2:$C$5</c:f>
              <c:numCache>
                <c:formatCode>General</c:formatCode>
                <c:ptCount val="4"/>
                <c:pt idx="0">
                  <c:v>125</c:v>
                </c:pt>
                <c:pt idx="1">
                  <c:v>87</c:v>
                </c:pt>
                <c:pt idx="2">
                  <c:v>37</c:v>
                </c:pt>
                <c:pt idx="3">
                  <c:v>0</c:v>
                </c:pt>
              </c:numCache>
            </c:numRef>
          </c:val>
          <c:smooth val="0"/>
        </c:ser>
        <c:ser>
          <c:idx val="1"/>
          <c:order val="1"/>
          <c:spPr>
            <a:ln w="38100" cmpd="sng">
              <a:solidFill>
                <a:srgbClr val="BE4B48"/>
              </a:solidFill>
            </a:ln>
          </c:spPr>
          <c:marker>
            <c:symbol val="circle"/>
            <c:size val="6"/>
            <c:spPr>
              <a:solidFill>
                <a:srgbClr val="BE4B48"/>
              </a:solidFill>
              <a:ln cmpd="sng">
                <a:solidFill>
                  <a:srgbClr val="BE4B48"/>
                </a:solidFill>
              </a:ln>
            </c:spPr>
          </c:marker>
          <c:cat>
            <c:strRef>
              <c:f>'Burndown chart'!$A$2:$A$5</c:f>
              <c:strCache>
                <c:ptCount val="4"/>
                <c:pt idx="0">
                  <c:v>2</c:v>
                </c:pt>
                <c:pt idx="1">
                  <c:v>3</c:v>
                </c:pt>
                <c:pt idx="2">
                  <c:v>4</c:v>
                </c:pt>
                <c:pt idx="3">
                  <c:v>End</c:v>
                </c:pt>
              </c:strCache>
            </c:strRef>
          </c:cat>
          <c:val>
            <c:numRef>
              <c:f>'Burndown chart'!$B$2:$B$5</c:f>
              <c:numCache>
                <c:formatCode>General</c:formatCode>
                <c:ptCount val="4"/>
                <c:pt idx="0">
                  <c:v>125</c:v>
                </c:pt>
                <c:pt idx="1">
                  <c:v>90</c:v>
                </c:pt>
                <c:pt idx="2">
                  <c:v>87</c:v>
                </c:pt>
                <c:pt idx="3">
                  <c:v>87</c:v>
                </c:pt>
              </c:numCache>
            </c:numRef>
          </c:val>
          <c:smooth val="0"/>
        </c:ser>
        <c:ser>
          <c:idx val="2"/>
          <c:order val="2"/>
          <c:spPr>
            <a:ln w="38100" cmpd="sng">
              <a:solidFill>
                <a:srgbClr val="98B955"/>
              </a:solidFill>
            </a:ln>
          </c:spPr>
          <c:marker>
            <c:symbol val="circle"/>
            <c:size val="6"/>
            <c:spPr>
              <a:solidFill>
                <a:srgbClr val="98B955"/>
              </a:solidFill>
              <a:ln cmpd="sng">
                <a:solidFill>
                  <a:srgbClr val="98B955"/>
                </a:solidFill>
              </a:ln>
            </c:spPr>
          </c:marker>
          <c:cat>
            <c:strRef>
              <c:f>'Burndown chart'!$A$2:$A$5</c:f>
              <c:strCache>
                <c:ptCount val="4"/>
                <c:pt idx="0">
                  <c:v>2</c:v>
                </c:pt>
                <c:pt idx="1">
                  <c:v>3</c:v>
                </c:pt>
                <c:pt idx="2">
                  <c:v>4</c:v>
                </c:pt>
                <c:pt idx="3">
                  <c:v>End</c:v>
                </c:pt>
              </c:strCache>
            </c:strRef>
          </c:cat>
          <c:val>
            <c:numRef>
              <c:f>'Burndown chart'!$D$2:$D$5</c:f>
              <c:numCache>
                <c:formatCode>General</c:formatCode>
                <c:ptCount val="4"/>
                <c:pt idx="0">
                  <c:v>122</c:v>
                </c:pt>
                <c:pt idx="1">
                  <c:v>90</c:v>
                </c:pt>
                <c:pt idx="2">
                  <c:v>87</c:v>
                </c:pt>
                <c:pt idx="3">
                  <c:v>87</c:v>
                </c:pt>
              </c:numCache>
            </c:numRef>
          </c:val>
          <c:smooth val="0"/>
        </c:ser>
        <c:dLbls>
          <c:showLegendKey val="0"/>
          <c:showVal val="0"/>
          <c:showCatName val="0"/>
          <c:showSerName val="0"/>
          <c:showPercent val="0"/>
          <c:showBubbleSize val="0"/>
        </c:dLbls>
        <c:marker val="1"/>
        <c:smooth val="0"/>
        <c:axId val="-1500591520"/>
        <c:axId val="-1500605120"/>
      </c:lineChart>
      <c:catAx>
        <c:axId val="-1500591520"/>
        <c:scaling>
          <c:orientation val="minMax"/>
        </c:scaling>
        <c:delete val="0"/>
        <c:axPos val="b"/>
        <c:numFmt formatCode="General" sourceLinked="0"/>
        <c:majorTickMark val="cross"/>
        <c:minorTickMark val="cross"/>
        <c:tickLblPos val="nextTo"/>
        <c:txPr>
          <a:bodyPr/>
          <a:lstStyle/>
          <a:p>
            <a:pPr lvl="0">
              <a:defRPr sz="1000" b="0" i="0">
                <a:solidFill>
                  <a:srgbClr val="000000"/>
                </a:solidFill>
              </a:defRPr>
            </a:pPr>
            <a:endParaRPr lang="nl-NL"/>
          </a:p>
        </c:txPr>
        <c:crossAx val="-1500605120"/>
        <c:crosses val="autoZero"/>
        <c:auto val="1"/>
        <c:lblAlgn val="ctr"/>
        <c:lblOffset val="100"/>
        <c:noMultiLvlLbl val="1"/>
      </c:catAx>
      <c:valAx>
        <c:axId val="-1500605120"/>
        <c:scaling>
          <c:orientation val="minMax"/>
        </c:scaling>
        <c:delete val="0"/>
        <c:axPos val="l"/>
        <c:majorGridlines>
          <c:spPr>
            <a:ln>
              <a:solidFill>
                <a:srgbClr val="888888"/>
              </a:solidFill>
            </a:ln>
          </c:spPr>
        </c:majorGridlines>
        <c:numFmt formatCode="General" sourceLinked="1"/>
        <c:majorTickMark val="cross"/>
        <c:minorTickMark val="cross"/>
        <c:tickLblPos val="nextTo"/>
        <c:spPr>
          <a:ln w="47625">
            <a:noFill/>
          </a:ln>
        </c:spPr>
        <c:txPr>
          <a:bodyPr/>
          <a:lstStyle/>
          <a:p>
            <a:pPr lvl="0">
              <a:defRPr sz="1000" b="0" i="0">
                <a:solidFill>
                  <a:srgbClr val="000000"/>
                </a:solidFill>
              </a:defRPr>
            </a:pPr>
            <a:endParaRPr lang="nl-NL"/>
          </a:p>
        </c:txPr>
        <c:crossAx val="-1500591520"/>
        <c:crosses val="autoZero"/>
        <c:crossBetween val="between"/>
      </c:valAx>
      <c:spPr>
        <a:solidFill>
          <a:srgbClr val="FFFFFF"/>
        </a:solidFill>
      </c:spPr>
    </c:plotArea>
    <c:legend>
      <c:legendPos val="r"/>
      <c:overlay val="0"/>
      <c:txPr>
        <a:bodyPr/>
        <a:lstStyle/>
        <a:p>
          <a:pPr lvl="0">
            <a:defRPr sz="1000">
              <a:solidFill>
                <a:srgbClr val="000000"/>
              </a:solidFill>
            </a:defRPr>
          </a:pPr>
          <a:endParaRPr lang="nl-NL"/>
        </a:p>
      </c:txPr>
    </c:legend>
    <c:plotVisOnly val="1"/>
    <c:dispBlanksAs val="zero"/>
    <c:showDLblsOverMax val="1"/>
  </c:chart>
  <c:spPr>
    <a:solidFill>
      <a:srgbClr val="FFFFFF"/>
    </a:solidFill>
  </c:sp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152400</xdr:colOff>
      <xdr:row>0</xdr:row>
      <xdr:rowOff>0</xdr:rowOff>
    </xdr:from>
    <xdr:to>
      <xdr:col>14</xdr:col>
      <xdr:colOff>352425</xdr:colOff>
      <xdr:row>21</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9"/>
  <sheetViews>
    <sheetView showGridLines="0" tabSelected="1" topLeftCell="B23" workbookViewId="0">
      <selection activeCell="K31" sqref="K31"/>
    </sheetView>
  </sheetViews>
  <sheetFormatPr defaultColWidth="13.5" defaultRowHeight="15" customHeight="1" x14ac:dyDescent="0.25"/>
  <cols>
    <col min="1" max="1" width="7.875" customWidth="1"/>
    <col min="2" max="2" width="8.5" customWidth="1"/>
    <col min="3" max="3" width="7.5" customWidth="1"/>
    <col min="4" max="4" width="10.875" customWidth="1"/>
    <col min="5" max="5" width="17.5" customWidth="1"/>
    <col min="6" max="6" width="40.375" customWidth="1"/>
    <col min="7" max="8" width="43.375" customWidth="1"/>
    <col min="9" max="9" width="12.875" customWidth="1"/>
    <col min="10" max="10" width="15" customWidth="1"/>
    <col min="11" max="12" width="11" customWidth="1"/>
    <col min="13" max="23" width="10.875" customWidth="1"/>
    <col min="24" max="26" width="10.625" customWidth="1"/>
  </cols>
  <sheetData>
    <row r="1" spans="1:26" ht="24.75" customHeight="1" x14ac:dyDescent="0.4">
      <c r="A1" s="1" t="s">
        <v>0</v>
      </c>
      <c r="B1" s="2"/>
      <c r="C1" s="3"/>
      <c r="D1" s="3"/>
      <c r="E1" s="4" t="s">
        <v>1</v>
      </c>
      <c r="F1" s="3"/>
      <c r="G1" s="3"/>
      <c r="H1" s="3"/>
      <c r="I1" s="3"/>
      <c r="J1" s="3"/>
      <c r="K1" s="3"/>
      <c r="L1" s="3"/>
      <c r="M1" s="5"/>
      <c r="N1" s="6"/>
      <c r="O1" s="6"/>
      <c r="P1" s="6"/>
      <c r="Q1" s="6"/>
      <c r="R1" s="6"/>
      <c r="S1" s="6"/>
      <c r="T1" s="6"/>
      <c r="U1" s="6"/>
      <c r="V1" s="6"/>
      <c r="W1" s="6"/>
      <c r="X1" s="6"/>
      <c r="Y1" s="6"/>
      <c r="Z1" s="6"/>
    </row>
    <row r="2" spans="1:26" ht="15.75" customHeight="1" x14ac:dyDescent="0.4">
      <c r="A2" s="7"/>
      <c r="B2" s="8"/>
      <c r="C2" s="9"/>
      <c r="D2" s="9"/>
      <c r="E2" s="9"/>
      <c r="F2" s="10"/>
      <c r="G2" s="9"/>
      <c r="H2" s="9"/>
      <c r="I2" s="9"/>
      <c r="J2" s="9"/>
      <c r="K2" s="9"/>
      <c r="L2" s="9"/>
      <c r="M2" s="11"/>
      <c r="N2" s="6"/>
      <c r="O2" s="6"/>
      <c r="P2" s="6"/>
      <c r="Q2" s="6"/>
      <c r="R2" s="6"/>
      <c r="S2" s="6"/>
      <c r="T2" s="6"/>
      <c r="U2" s="6"/>
      <c r="V2" s="6"/>
      <c r="W2" s="6"/>
      <c r="X2" s="6"/>
      <c r="Y2" s="6"/>
      <c r="Z2" s="6"/>
    </row>
    <row r="3" spans="1:26" ht="16.5" customHeight="1" x14ac:dyDescent="0.25">
      <c r="A3" s="12" t="s">
        <v>2</v>
      </c>
      <c r="B3" s="13" t="s">
        <v>3</v>
      </c>
      <c r="C3" s="14"/>
      <c r="D3" s="9"/>
      <c r="E3" s="15" t="s">
        <v>4</v>
      </c>
      <c r="F3" s="15" t="s">
        <v>5</v>
      </c>
      <c r="G3" s="9"/>
      <c r="H3" s="9"/>
      <c r="I3" s="9"/>
      <c r="J3" s="9"/>
      <c r="K3" s="9"/>
      <c r="L3" s="9"/>
      <c r="M3" s="11"/>
      <c r="N3" s="6"/>
      <c r="O3" s="6"/>
      <c r="P3" s="6"/>
      <c r="Q3" s="6"/>
      <c r="R3" s="6"/>
      <c r="S3" s="6"/>
      <c r="T3" s="6"/>
      <c r="U3" s="6"/>
      <c r="V3" s="6"/>
      <c r="W3" s="6"/>
      <c r="X3" s="6"/>
      <c r="Y3" s="6"/>
      <c r="Z3" s="6"/>
    </row>
    <row r="4" spans="1:26" ht="16.5" customHeight="1" x14ac:dyDescent="0.25">
      <c r="A4" s="16"/>
      <c r="B4" s="17" t="s">
        <v>6</v>
      </c>
      <c r="C4" s="14"/>
      <c r="D4" s="9"/>
      <c r="E4" s="15" t="s">
        <v>7</v>
      </c>
      <c r="F4" s="18" t="s">
        <v>8</v>
      </c>
      <c r="G4" s="9"/>
      <c r="H4" s="9"/>
      <c r="I4" s="9"/>
      <c r="J4" s="9"/>
      <c r="K4" s="9"/>
      <c r="L4" s="9"/>
      <c r="M4" s="11"/>
      <c r="N4" s="6"/>
      <c r="O4" s="6"/>
      <c r="P4" s="6"/>
      <c r="Q4" s="6"/>
      <c r="R4" s="6"/>
      <c r="S4" s="6"/>
      <c r="T4" s="6"/>
      <c r="U4" s="6"/>
      <c r="V4" s="6"/>
      <c r="W4" s="6"/>
      <c r="X4" s="6"/>
      <c r="Y4" s="6"/>
      <c r="Z4" s="6"/>
    </row>
    <row r="5" spans="1:26" ht="16.5" customHeight="1" x14ac:dyDescent="0.25">
      <c r="A5" s="16"/>
      <c r="B5" s="19" t="s">
        <v>9</v>
      </c>
      <c r="C5" s="14"/>
      <c r="D5" s="9"/>
      <c r="E5" s="9"/>
      <c r="F5" s="9"/>
      <c r="G5" s="9"/>
      <c r="H5" s="9"/>
      <c r="I5" s="9"/>
      <c r="J5" s="9"/>
      <c r="K5" s="9"/>
      <c r="L5" s="9"/>
      <c r="M5" s="11"/>
      <c r="N5" s="6"/>
      <c r="O5" s="6"/>
      <c r="P5" s="6"/>
      <c r="Q5" s="6"/>
      <c r="R5" s="6"/>
      <c r="S5" s="6"/>
      <c r="T5" s="6"/>
      <c r="U5" s="6"/>
      <c r="V5" s="6"/>
      <c r="W5" s="6"/>
      <c r="X5" s="6"/>
      <c r="Y5" s="6"/>
      <c r="Z5" s="6"/>
    </row>
    <row r="6" spans="1:26" ht="16.5" customHeight="1" x14ac:dyDescent="0.25">
      <c r="A6" s="16"/>
      <c r="B6" s="20" t="s">
        <v>10</v>
      </c>
      <c r="C6" s="14"/>
      <c r="D6" s="9"/>
      <c r="E6" s="9"/>
      <c r="F6" s="9"/>
      <c r="G6" s="9"/>
      <c r="H6" s="9"/>
      <c r="I6" s="9"/>
      <c r="J6" s="9"/>
      <c r="K6" s="9"/>
      <c r="L6" s="9"/>
      <c r="M6" s="11"/>
      <c r="N6" s="6"/>
      <c r="O6" s="6"/>
      <c r="P6" s="6"/>
      <c r="Q6" s="6"/>
      <c r="R6" s="6"/>
      <c r="S6" s="6"/>
      <c r="T6" s="6"/>
      <c r="U6" s="6"/>
      <c r="V6" s="6"/>
      <c r="W6" s="6"/>
      <c r="X6" s="6"/>
      <c r="Y6" s="6"/>
      <c r="Z6" s="6"/>
    </row>
    <row r="7" spans="1:26" ht="16.5" customHeight="1" x14ac:dyDescent="0.25">
      <c r="A7" s="16"/>
      <c r="B7" s="21" t="s">
        <v>11</v>
      </c>
      <c r="C7" s="14"/>
      <c r="D7" s="22"/>
      <c r="E7" s="9"/>
      <c r="F7" s="9"/>
      <c r="G7" s="9"/>
      <c r="H7" s="9"/>
      <c r="I7" s="9"/>
      <c r="J7" s="9"/>
      <c r="K7" s="9"/>
      <c r="L7" s="9"/>
      <c r="M7" s="11"/>
      <c r="N7" s="6"/>
      <c r="O7" s="6"/>
      <c r="P7" s="6"/>
      <c r="Q7" s="6"/>
      <c r="R7" s="6"/>
      <c r="S7" s="6"/>
      <c r="T7" s="6"/>
      <c r="U7" s="6"/>
      <c r="V7" s="6"/>
      <c r="W7" s="6"/>
      <c r="X7" s="6"/>
      <c r="Y7" s="6"/>
      <c r="Z7" s="6"/>
    </row>
    <row r="8" spans="1:26" ht="16.5" customHeight="1" x14ac:dyDescent="0.25">
      <c r="A8" s="24"/>
      <c r="B8" s="26"/>
      <c r="C8" s="27"/>
      <c r="D8" s="27"/>
      <c r="E8" s="27"/>
      <c r="F8" s="27"/>
      <c r="G8" s="27"/>
      <c r="H8" s="27"/>
      <c r="I8" s="27"/>
      <c r="J8" s="27"/>
      <c r="K8" s="27"/>
      <c r="L8" s="27"/>
      <c r="M8" s="28"/>
      <c r="N8" s="6"/>
      <c r="O8" s="6"/>
      <c r="P8" s="6"/>
      <c r="Q8" s="6"/>
      <c r="R8" s="6"/>
      <c r="S8" s="6"/>
      <c r="T8" s="6"/>
      <c r="U8" s="6"/>
      <c r="V8" s="6"/>
      <c r="W8" s="6"/>
      <c r="X8" s="6"/>
      <c r="Y8" s="6"/>
      <c r="Z8" s="6"/>
    </row>
    <row r="9" spans="1:26" ht="16.5" customHeight="1" x14ac:dyDescent="0.25">
      <c r="A9" s="29" t="s">
        <v>19</v>
      </c>
      <c r="B9" s="30" t="s">
        <v>20</v>
      </c>
      <c r="C9" s="30" t="s">
        <v>12</v>
      </c>
      <c r="D9" s="30" t="s">
        <v>21</v>
      </c>
      <c r="E9" s="30" t="s">
        <v>22</v>
      </c>
      <c r="F9" s="30" t="s">
        <v>23</v>
      </c>
      <c r="G9" s="30" t="s">
        <v>24</v>
      </c>
      <c r="H9" s="30" t="s">
        <v>25</v>
      </c>
      <c r="I9" s="30" t="s">
        <v>26</v>
      </c>
      <c r="J9" s="30" t="s">
        <v>27</v>
      </c>
      <c r="K9" s="30" t="s">
        <v>28</v>
      </c>
      <c r="L9" s="30" t="s">
        <v>29</v>
      </c>
      <c r="M9" s="31" t="s">
        <v>30</v>
      </c>
      <c r="N9" s="6"/>
      <c r="O9" s="6"/>
      <c r="P9" s="6"/>
      <c r="Q9" s="6"/>
      <c r="R9" s="6"/>
      <c r="S9" s="6"/>
      <c r="T9" s="6"/>
      <c r="U9" s="6"/>
      <c r="V9" s="6"/>
      <c r="W9" s="6"/>
      <c r="X9" s="6"/>
      <c r="Y9" s="6"/>
      <c r="Z9" s="6"/>
    </row>
    <row r="10" spans="1:26" ht="31.5" x14ac:dyDescent="0.25">
      <c r="A10" s="76">
        <v>1</v>
      </c>
      <c r="B10" s="32" t="s">
        <v>31</v>
      </c>
      <c r="C10" s="33">
        <v>4</v>
      </c>
      <c r="D10" s="34" t="s">
        <v>3</v>
      </c>
      <c r="E10" s="34" t="s">
        <v>32</v>
      </c>
      <c r="F10" s="34" t="s">
        <v>33</v>
      </c>
      <c r="G10" s="34" t="s">
        <v>34</v>
      </c>
      <c r="H10" s="34" t="s">
        <v>35</v>
      </c>
      <c r="I10" s="33"/>
      <c r="J10" s="33">
        <v>1</v>
      </c>
      <c r="K10" s="33"/>
      <c r="L10" s="33"/>
      <c r="M10" s="35" t="s">
        <v>36</v>
      </c>
      <c r="N10" s="6"/>
      <c r="O10" s="6"/>
      <c r="P10" s="6"/>
      <c r="Q10" s="6"/>
      <c r="R10" s="6"/>
      <c r="S10" s="6"/>
      <c r="T10" s="6"/>
      <c r="U10" s="6"/>
      <c r="V10" s="6"/>
      <c r="W10" s="6"/>
      <c r="X10" s="6"/>
      <c r="Y10" s="6"/>
      <c r="Z10" s="6"/>
    </row>
    <row r="11" spans="1:26" ht="31.5" x14ac:dyDescent="0.25">
      <c r="A11" s="76">
        <f t="shared" ref="A11:A32" si="0">A10+1</f>
        <v>2</v>
      </c>
      <c r="B11" s="32" t="s">
        <v>31</v>
      </c>
      <c r="C11" s="33">
        <v>4</v>
      </c>
      <c r="D11" s="34" t="s">
        <v>3</v>
      </c>
      <c r="E11" s="34" t="s">
        <v>37</v>
      </c>
      <c r="F11" s="34" t="s">
        <v>38</v>
      </c>
      <c r="G11" s="34" t="s">
        <v>39</v>
      </c>
      <c r="H11" s="34" t="s">
        <v>40</v>
      </c>
      <c r="I11" s="33"/>
      <c r="J11" s="33">
        <v>3</v>
      </c>
      <c r="K11" s="33"/>
      <c r="L11" s="33"/>
      <c r="M11" s="35" t="s">
        <v>36</v>
      </c>
      <c r="N11" s="6"/>
      <c r="O11" s="6"/>
      <c r="P11" s="6"/>
      <c r="Q11" s="6"/>
      <c r="R11" s="6"/>
      <c r="S11" s="6"/>
      <c r="T11" s="6"/>
      <c r="U11" s="6"/>
      <c r="V11" s="6"/>
      <c r="W11" s="6"/>
      <c r="X11" s="6"/>
      <c r="Y11" s="6"/>
      <c r="Z11" s="6"/>
    </row>
    <row r="12" spans="1:26" ht="63" x14ac:dyDescent="0.25">
      <c r="A12" s="76">
        <f t="shared" si="0"/>
        <v>3</v>
      </c>
      <c r="B12" s="36" t="s">
        <v>41</v>
      </c>
      <c r="C12" s="33">
        <v>4</v>
      </c>
      <c r="D12" s="34" t="s">
        <v>3</v>
      </c>
      <c r="E12" s="34" t="s">
        <v>43</v>
      </c>
      <c r="F12" s="34" t="s">
        <v>44</v>
      </c>
      <c r="G12" s="34" t="s">
        <v>45</v>
      </c>
      <c r="H12" s="34" t="s">
        <v>46</v>
      </c>
      <c r="I12" s="33"/>
      <c r="J12" s="33">
        <v>1</v>
      </c>
      <c r="K12" s="33"/>
      <c r="L12" s="33"/>
      <c r="M12" s="35" t="s">
        <v>36</v>
      </c>
      <c r="N12" s="6"/>
      <c r="O12" s="6"/>
      <c r="P12" s="6"/>
      <c r="Q12" s="6"/>
      <c r="R12" s="6"/>
      <c r="S12" s="6"/>
      <c r="T12" s="6"/>
      <c r="U12" s="6"/>
      <c r="V12" s="6"/>
      <c r="W12" s="6"/>
      <c r="X12" s="6"/>
      <c r="Y12" s="6"/>
      <c r="Z12" s="6"/>
    </row>
    <row r="13" spans="1:26" ht="47.25" x14ac:dyDescent="0.25">
      <c r="A13" s="76">
        <f t="shared" si="0"/>
        <v>4</v>
      </c>
      <c r="B13" s="37" t="s">
        <v>47</v>
      </c>
      <c r="C13" s="33">
        <v>4</v>
      </c>
      <c r="D13" s="34" t="s">
        <v>3</v>
      </c>
      <c r="E13" s="34" t="s">
        <v>48</v>
      </c>
      <c r="F13" s="34" t="s">
        <v>49</v>
      </c>
      <c r="G13" s="34" t="s">
        <v>50</v>
      </c>
      <c r="H13" s="34" t="s">
        <v>51</v>
      </c>
      <c r="I13" s="33"/>
      <c r="J13" s="33">
        <v>2</v>
      </c>
      <c r="K13" s="33"/>
      <c r="L13" s="33"/>
      <c r="M13" s="35" t="s">
        <v>36</v>
      </c>
      <c r="N13" s="6"/>
      <c r="O13" s="6"/>
      <c r="P13" s="6"/>
      <c r="Q13" s="6"/>
      <c r="R13" s="6"/>
      <c r="S13" s="6"/>
      <c r="T13" s="6"/>
      <c r="U13" s="6"/>
      <c r="V13" s="6"/>
      <c r="W13" s="6"/>
      <c r="X13" s="6"/>
      <c r="Y13" s="6"/>
      <c r="Z13" s="6"/>
    </row>
    <row r="14" spans="1:26" ht="47.25" x14ac:dyDescent="0.25">
      <c r="A14" s="76">
        <f t="shared" si="0"/>
        <v>5</v>
      </c>
      <c r="B14" s="32" t="s">
        <v>31</v>
      </c>
      <c r="C14" s="33">
        <v>4</v>
      </c>
      <c r="D14" s="34" t="s">
        <v>3</v>
      </c>
      <c r="E14" s="34" t="s">
        <v>52</v>
      </c>
      <c r="F14" s="34" t="s">
        <v>53</v>
      </c>
      <c r="G14" s="34" t="s">
        <v>54</v>
      </c>
      <c r="H14" s="34" t="s">
        <v>55</v>
      </c>
      <c r="I14" s="33"/>
      <c r="J14" s="33">
        <v>2</v>
      </c>
      <c r="K14" s="33"/>
      <c r="L14" s="33"/>
      <c r="M14" s="35" t="s">
        <v>36</v>
      </c>
      <c r="N14" s="6"/>
      <c r="O14" s="6"/>
      <c r="P14" s="6"/>
      <c r="Q14" s="6"/>
      <c r="R14" s="6"/>
      <c r="S14" s="6"/>
      <c r="T14" s="6"/>
      <c r="U14" s="6"/>
      <c r="V14" s="6"/>
      <c r="W14" s="6"/>
      <c r="X14" s="6"/>
      <c r="Y14" s="6"/>
      <c r="Z14" s="6"/>
    </row>
    <row r="15" spans="1:26" ht="31.5" x14ac:dyDescent="0.25">
      <c r="A15" s="76">
        <f t="shared" si="0"/>
        <v>6</v>
      </c>
      <c r="B15" s="37" t="s">
        <v>47</v>
      </c>
      <c r="C15" s="38">
        <v>2</v>
      </c>
      <c r="D15" s="39" t="s">
        <v>6</v>
      </c>
      <c r="E15" s="39" t="s">
        <v>56</v>
      </c>
      <c r="F15" s="39" t="s">
        <v>57</v>
      </c>
      <c r="G15" s="39" t="s">
        <v>58</v>
      </c>
      <c r="H15" s="39" t="s">
        <v>59</v>
      </c>
      <c r="I15" s="38"/>
      <c r="J15" s="38">
        <v>2</v>
      </c>
      <c r="K15" s="39" t="s">
        <v>60</v>
      </c>
      <c r="L15" s="38">
        <v>3</v>
      </c>
      <c r="M15" s="40" t="s">
        <v>61</v>
      </c>
      <c r="N15" s="6"/>
      <c r="O15" s="6"/>
      <c r="P15" s="6"/>
      <c r="Q15" s="6"/>
      <c r="R15" s="6"/>
      <c r="S15" s="6"/>
      <c r="T15" s="6"/>
      <c r="U15" s="6"/>
      <c r="V15" s="6"/>
      <c r="W15" s="6"/>
      <c r="X15" s="6"/>
      <c r="Y15" s="6"/>
      <c r="Z15" s="6"/>
    </row>
    <row r="16" spans="1:26" ht="63" x14ac:dyDescent="0.25">
      <c r="A16" s="76">
        <f t="shared" si="0"/>
        <v>7</v>
      </c>
      <c r="B16" s="32" t="s">
        <v>31</v>
      </c>
      <c r="C16" s="38">
        <v>2</v>
      </c>
      <c r="D16" s="39" t="s">
        <v>6</v>
      </c>
      <c r="E16" s="39" t="s">
        <v>62</v>
      </c>
      <c r="F16" s="39" t="s">
        <v>63</v>
      </c>
      <c r="G16" s="39" t="s">
        <v>64</v>
      </c>
      <c r="H16" s="39" t="s">
        <v>65</v>
      </c>
      <c r="I16" s="38"/>
      <c r="J16" s="38">
        <v>1</v>
      </c>
      <c r="K16" s="39" t="s">
        <v>60</v>
      </c>
      <c r="L16" s="38">
        <v>1</v>
      </c>
      <c r="M16" s="40" t="s">
        <v>61</v>
      </c>
      <c r="N16" s="6"/>
      <c r="O16" s="6"/>
      <c r="P16" s="6"/>
      <c r="Q16" s="6"/>
      <c r="R16" s="6"/>
      <c r="S16" s="6"/>
      <c r="T16" s="6"/>
      <c r="U16" s="6"/>
      <c r="V16" s="6"/>
      <c r="W16" s="6"/>
      <c r="X16" s="6"/>
      <c r="Y16" s="6"/>
      <c r="Z16" s="6"/>
    </row>
    <row r="17" spans="1:26" ht="47.25" x14ac:dyDescent="0.25">
      <c r="A17" s="76">
        <f t="shared" si="0"/>
        <v>8</v>
      </c>
      <c r="B17" s="36" t="s">
        <v>41</v>
      </c>
      <c r="C17" s="38">
        <v>2</v>
      </c>
      <c r="D17" s="39" t="s">
        <v>6</v>
      </c>
      <c r="E17" s="39" t="s">
        <v>66</v>
      </c>
      <c r="F17" s="39" t="s">
        <v>67</v>
      </c>
      <c r="G17" s="39" t="s">
        <v>68</v>
      </c>
      <c r="H17" s="39" t="s">
        <v>69</v>
      </c>
      <c r="I17" s="38"/>
      <c r="J17" s="38">
        <v>1</v>
      </c>
      <c r="K17" s="39" t="s">
        <v>60</v>
      </c>
      <c r="L17" s="38">
        <v>2</v>
      </c>
      <c r="M17" s="40" t="s">
        <v>61</v>
      </c>
      <c r="N17" s="6"/>
      <c r="O17" s="6"/>
      <c r="P17" s="6"/>
      <c r="Q17" s="6"/>
      <c r="R17" s="6"/>
      <c r="S17" s="6"/>
      <c r="T17" s="6"/>
      <c r="U17" s="6"/>
      <c r="V17" s="6"/>
      <c r="W17" s="6"/>
      <c r="X17" s="6"/>
      <c r="Y17" s="6"/>
      <c r="Z17" s="6"/>
    </row>
    <row r="18" spans="1:26" ht="47.25" x14ac:dyDescent="0.25">
      <c r="A18" s="76">
        <f t="shared" si="0"/>
        <v>9</v>
      </c>
      <c r="B18" s="32" t="s">
        <v>31</v>
      </c>
      <c r="C18" s="38">
        <v>2</v>
      </c>
      <c r="D18" s="39" t="s">
        <v>6</v>
      </c>
      <c r="E18" s="39" t="s">
        <v>70</v>
      </c>
      <c r="F18" s="39" t="s">
        <v>71</v>
      </c>
      <c r="G18" s="39" t="s">
        <v>72</v>
      </c>
      <c r="H18" s="39" t="s">
        <v>73</v>
      </c>
      <c r="I18" s="38"/>
      <c r="J18" s="38">
        <v>3</v>
      </c>
      <c r="K18" s="39" t="s">
        <v>74</v>
      </c>
      <c r="L18" s="38">
        <v>2</v>
      </c>
      <c r="M18" s="40" t="s">
        <v>61</v>
      </c>
      <c r="N18" s="6"/>
      <c r="O18" s="6"/>
      <c r="P18" s="6"/>
      <c r="Q18" s="6"/>
      <c r="R18" s="6"/>
      <c r="S18" s="6"/>
      <c r="T18" s="6"/>
      <c r="U18" s="6"/>
      <c r="V18" s="6"/>
      <c r="W18" s="6"/>
      <c r="X18" s="6"/>
      <c r="Y18" s="6"/>
      <c r="Z18" s="6"/>
    </row>
    <row r="19" spans="1:26" ht="47.25" x14ac:dyDescent="0.25">
      <c r="A19" s="76">
        <f t="shared" si="0"/>
        <v>10</v>
      </c>
      <c r="B19" s="36" t="s">
        <v>41</v>
      </c>
      <c r="C19" s="38">
        <v>2</v>
      </c>
      <c r="D19" s="39" t="s">
        <v>6</v>
      </c>
      <c r="E19" s="39" t="s">
        <v>75</v>
      </c>
      <c r="F19" s="39" t="s">
        <v>76</v>
      </c>
      <c r="G19" s="41" t="s">
        <v>77</v>
      </c>
      <c r="H19" s="39" t="s">
        <v>78</v>
      </c>
      <c r="I19" s="38"/>
      <c r="J19" s="38">
        <v>2</v>
      </c>
      <c r="K19" s="39" t="s">
        <v>74</v>
      </c>
      <c r="L19" s="38">
        <v>2</v>
      </c>
      <c r="M19" s="40" t="s">
        <v>61</v>
      </c>
      <c r="N19" s="6"/>
      <c r="O19" s="6"/>
      <c r="P19" s="6"/>
      <c r="Q19" s="6"/>
      <c r="R19" s="6"/>
      <c r="S19" s="6"/>
      <c r="T19" s="6"/>
      <c r="U19" s="6"/>
      <c r="V19" s="6"/>
      <c r="W19" s="6"/>
      <c r="X19" s="6"/>
      <c r="Y19" s="6"/>
      <c r="Z19" s="6"/>
    </row>
    <row r="20" spans="1:26" ht="78.75" x14ac:dyDescent="0.25">
      <c r="A20" s="76">
        <f t="shared" si="0"/>
        <v>11</v>
      </c>
      <c r="B20" s="32" t="s">
        <v>31</v>
      </c>
      <c r="C20" s="38">
        <v>2</v>
      </c>
      <c r="D20" s="39" t="s">
        <v>6</v>
      </c>
      <c r="E20" s="39" t="s">
        <v>79</v>
      </c>
      <c r="F20" s="39" t="s">
        <v>80</v>
      </c>
      <c r="G20" s="42" t="s">
        <v>81</v>
      </c>
      <c r="H20" s="39" t="s">
        <v>82</v>
      </c>
      <c r="I20" s="38"/>
      <c r="J20" s="38">
        <v>3</v>
      </c>
      <c r="K20" s="39" t="s">
        <v>83</v>
      </c>
      <c r="L20" s="38">
        <v>1</v>
      </c>
      <c r="M20" s="40" t="s">
        <v>61</v>
      </c>
      <c r="N20" s="6"/>
      <c r="O20" s="6"/>
      <c r="P20" s="6"/>
      <c r="Q20" s="6"/>
      <c r="R20" s="6"/>
      <c r="S20" s="6"/>
      <c r="T20" s="6"/>
      <c r="U20" s="6"/>
      <c r="V20" s="6"/>
      <c r="W20" s="6"/>
      <c r="X20" s="6"/>
      <c r="Y20" s="6"/>
      <c r="Z20" s="6"/>
    </row>
    <row r="21" spans="1:26" ht="47.25" x14ac:dyDescent="0.25">
      <c r="A21" s="76">
        <f t="shared" si="0"/>
        <v>12</v>
      </c>
      <c r="B21" s="36" t="s">
        <v>41</v>
      </c>
      <c r="C21" s="38">
        <v>2</v>
      </c>
      <c r="D21" s="39" t="s">
        <v>6</v>
      </c>
      <c r="E21" s="39" t="s">
        <v>84</v>
      </c>
      <c r="F21" s="39" t="s">
        <v>85</v>
      </c>
      <c r="G21" s="39" t="s">
        <v>86</v>
      </c>
      <c r="H21" s="39" t="s">
        <v>87</v>
      </c>
      <c r="I21" s="38"/>
      <c r="J21" s="38">
        <v>2</v>
      </c>
      <c r="K21" s="39" t="s">
        <v>83</v>
      </c>
      <c r="L21" s="38">
        <v>2</v>
      </c>
      <c r="M21" s="40" t="s">
        <v>61</v>
      </c>
      <c r="N21" s="6"/>
      <c r="O21" s="6"/>
      <c r="P21" s="6"/>
      <c r="Q21" s="6"/>
      <c r="R21" s="6"/>
      <c r="S21" s="6"/>
      <c r="T21" s="6"/>
      <c r="U21" s="6"/>
      <c r="V21" s="6"/>
      <c r="W21" s="6"/>
      <c r="X21" s="6"/>
      <c r="Y21" s="6"/>
      <c r="Z21" s="6"/>
    </row>
    <row r="22" spans="1:26" ht="47.25" x14ac:dyDescent="0.25">
      <c r="A22" s="76">
        <f t="shared" si="0"/>
        <v>13</v>
      </c>
      <c r="B22" s="37" t="s">
        <v>47</v>
      </c>
      <c r="C22" s="38">
        <v>2</v>
      </c>
      <c r="D22" s="39" t="s">
        <v>6</v>
      </c>
      <c r="E22" s="39" t="s">
        <v>88</v>
      </c>
      <c r="F22" s="39" t="s">
        <v>89</v>
      </c>
      <c r="G22" s="39" t="s">
        <v>90</v>
      </c>
      <c r="H22" s="39" t="s">
        <v>91</v>
      </c>
      <c r="I22" s="38"/>
      <c r="J22" s="38">
        <v>2</v>
      </c>
      <c r="K22" s="39" t="s">
        <v>92</v>
      </c>
      <c r="L22" s="38">
        <v>2</v>
      </c>
      <c r="M22" s="40" t="s">
        <v>61</v>
      </c>
      <c r="N22" s="6"/>
      <c r="O22" s="6"/>
      <c r="P22" s="6"/>
      <c r="Q22" s="6"/>
      <c r="R22" s="6"/>
      <c r="S22" s="6"/>
      <c r="T22" s="6"/>
      <c r="U22" s="6"/>
      <c r="V22" s="6"/>
      <c r="W22" s="6"/>
      <c r="X22" s="6"/>
      <c r="Y22" s="6"/>
      <c r="Z22" s="6"/>
    </row>
    <row r="23" spans="1:26" ht="47.25" x14ac:dyDescent="0.25">
      <c r="A23" s="76">
        <f t="shared" si="0"/>
        <v>14</v>
      </c>
      <c r="B23" s="36" t="s">
        <v>41</v>
      </c>
      <c r="C23" s="38">
        <v>2</v>
      </c>
      <c r="D23" s="39" t="s">
        <v>6</v>
      </c>
      <c r="E23" s="39" t="s">
        <v>93</v>
      </c>
      <c r="F23" s="39" t="s">
        <v>94</v>
      </c>
      <c r="G23" s="39" t="s">
        <v>95</v>
      </c>
      <c r="H23" s="39" t="s">
        <v>96</v>
      </c>
      <c r="I23" s="38"/>
      <c r="J23" s="38">
        <v>3</v>
      </c>
      <c r="K23" s="39" t="s">
        <v>92</v>
      </c>
      <c r="L23" s="38">
        <v>3</v>
      </c>
      <c r="M23" s="40" t="s">
        <v>61</v>
      </c>
      <c r="N23" s="6"/>
      <c r="O23" s="6"/>
      <c r="P23" s="6"/>
      <c r="Q23" s="6"/>
      <c r="R23" s="6"/>
      <c r="S23" s="6"/>
      <c r="T23" s="6"/>
      <c r="U23" s="6"/>
      <c r="V23" s="6"/>
      <c r="W23" s="6"/>
      <c r="X23" s="6"/>
      <c r="Y23" s="6"/>
      <c r="Z23" s="6"/>
    </row>
    <row r="24" spans="1:26" ht="78.75" x14ac:dyDescent="0.25">
      <c r="A24" s="76">
        <f t="shared" si="0"/>
        <v>15</v>
      </c>
      <c r="B24" s="32" t="s">
        <v>31</v>
      </c>
      <c r="C24" s="38">
        <v>2</v>
      </c>
      <c r="D24" s="39" t="s">
        <v>6</v>
      </c>
      <c r="E24" s="39" t="s">
        <v>97</v>
      </c>
      <c r="F24" s="39" t="s">
        <v>98</v>
      </c>
      <c r="G24" s="39" t="s">
        <v>99</v>
      </c>
      <c r="H24" s="39" t="s">
        <v>100</v>
      </c>
      <c r="I24" s="38"/>
      <c r="J24" s="38">
        <v>4</v>
      </c>
      <c r="K24" s="39" t="s">
        <v>60</v>
      </c>
      <c r="L24" s="38">
        <v>3</v>
      </c>
      <c r="M24" s="40" t="s">
        <v>61</v>
      </c>
      <c r="N24" s="6"/>
      <c r="O24" s="6"/>
      <c r="P24" s="6"/>
      <c r="Q24" s="6"/>
      <c r="R24" s="6"/>
      <c r="S24" s="6"/>
      <c r="T24" s="6"/>
      <c r="U24" s="6"/>
      <c r="V24" s="6"/>
      <c r="W24" s="6"/>
      <c r="X24" s="6"/>
      <c r="Y24" s="6"/>
      <c r="Z24" s="6"/>
    </row>
    <row r="25" spans="1:26" ht="31.5" x14ac:dyDescent="0.25">
      <c r="A25" s="76">
        <f t="shared" si="0"/>
        <v>16</v>
      </c>
      <c r="B25" s="37" t="s">
        <v>47</v>
      </c>
      <c r="C25" s="44">
        <v>3</v>
      </c>
      <c r="D25" s="45" t="s">
        <v>9</v>
      </c>
      <c r="E25" s="45" t="s">
        <v>165</v>
      </c>
      <c r="F25" s="45" t="s">
        <v>146</v>
      </c>
      <c r="G25" s="44" t="s">
        <v>204</v>
      </c>
      <c r="H25" s="44"/>
      <c r="I25" s="44"/>
      <c r="J25" s="44">
        <v>2</v>
      </c>
      <c r="K25" s="44" t="s">
        <v>92</v>
      </c>
      <c r="L25" s="44"/>
      <c r="M25" s="46" t="s">
        <v>36</v>
      </c>
      <c r="N25" s="6"/>
      <c r="O25" s="6"/>
      <c r="P25" s="6"/>
      <c r="Q25" s="6"/>
      <c r="R25" s="6"/>
      <c r="S25" s="6"/>
      <c r="T25" s="6"/>
      <c r="U25" s="6"/>
      <c r="V25" s="6"/>
      <c r="W25" s="6"/>
      <c r="X25" s="6"/>
      <c r="Y25" s="6"/>
      <c r="Z25" s="6"/>
    </row>
    <row r="26" spans="1:26" ht="31.5" x14ac:dyDescent="0.25">
      <c r="A26" s="76">
        <f t="shared" si="0"/>
        <v>17</v>
      </c>
      <c r="B26" s="36" t="s">
        <v>41</v>
      </c>
      <c r="C26" s="73">
        <v>3</v>
      </c>
      <c r="D26" s="45" t="s">
        <v>9</v>
      </c>
      <c r="E26" s="74" t="s">
        <v>166</v>
      </c>
      <c r="F26" s="74" t="s">
        <v>143</v>
      </c>
      <c r="G26" s="73"/>
      <c r="H26" s="73"/>
      <c r="I26" s="73"/>
      <c r="J26" s="73">
        <v>1</v>
      </c>
      <c r="K26" s="73" t="s">
        <v>92</v>
      </c>
      <c r="L26" s="73"/>
      <c r="M26" s="75" t="s">
        <v>36</v>
      </c>
      <c r="N26" s="6"/>
      <c r="O26" s="6"/>
      <c r="P26" s="6"/>
      <c r="Q26" s="6"/>
      <c r="R26" s="6"/>
      <c r="S26" s="6"/>
      <c r="T26" s="6"/>
      <c r="U26" s="6"/>
      <c r="V26" s="6"/>
      <c r="W26" s="6"/>
      <c r="X26" s="6"/>
      <c r="Y26" s="6"/>
      <c r="Z26" s="6"/>
    </row>
    <row r="27" spans="1:26" ht="47.25" x14ac:dyDescent="0.25">
      <c r="A27" s="76">
        <f t="shared" si="0"/>
        <v>18</v>
      </c>
      <c r="B27" s="37" t="s">
        <v>47</v>
      </c>
      <c r="C27" s="44">
        <v>3</v>
      </c>
      <c r="D27" s="45" t="s">
        <v>9</v>
      </c>
      <c r="E27" s="45" t="s">
        <v>111</v>
      </c>
      <c r="F27" s="45" t="s">
        <v>147</v>
      </c>
      <c r="G27" s="44"/>
      <c r="H27" s="44"/>
      <c r="I27" s="44"/>
      <c r="J27" s="44">
        <v>1</v>
      </c>
      <c r="K27" s="44"/>
      <c r="L27" s="44"/>
      <c r="M27" s="46" t="s">
        <v>36</v>
      </c>
      <c r="N27" s="6"/>
      <c r="O27" s="6"/>
      <c r="P27" s="6"/>
      <c r="Q27" s="6"/>
      <c r="R27" s="6"/>
      <c r="S27" s="6"/>
      <c r="T27" s="6"/>
      <c r="U27" s="6"/>
      <c r="V27" s="6"/>
      <c r="W27" s="6"/>
      <c r="X27" s="6"/>
      <c r="Y27" s="6"/>
      <c r="Z27" s="6"/>
    </row>
    <row r="28" spans="1:26" ht="47.25" x14ac:dyDescent="0.25">
      <c r="A28" s="76">
        <f t="shared" si="0"/>
        <v>19</v>
      </c>
      <c r="B28" s="43" t="s">
        <v>31</v>
      </c>
      <c r="C28" s="44">
        <v>2</v>
      </c>
      <c r="D28" s="45" t="s">
        <v>9</v>
      </c>
      <c r="E28" s="45" t="s">
        <v>151</v>
      </c>
      <c r="F28" s="45" t="s">
        <v>148</v>
      </c>
      <c r="G28" s="44"/>
      <c r="H28" s="44"/>
      <c r="I28" s="44"/>
      <c r="J28" s="44">
        <v>2</v>
      </c>
      <c r="K28" s="44" t="s">
        <v>209</v>
      </c>
      <c r="L28" s="44">
        <v>2</v>
      </c>
      <c r="M28" s="46" t="s">
        <v>61</v>
      </c>
      <c r="N28" s="6"/>
      <c r="O28" s="6"/>
      <c r="P28" s="6"/>
      <c r="Q28" s="6"/>
      <c r="R28" s="6"/>
      <c r="S28" s="6"/>
      <c r="T28" s="6"/>
      <c r="U28" s="6"/>
      <c r="V28" s="6"/>
      <c r="W28" s="6"/>
      <c r="X28" s="6"/>
      <c r="Y28" s="6"/>
      <c r="Z28" s="6"/>
    </row>
    <row r="29" spans="1:26" ht="31.5" x14ac:dyDescent="0.25">
      <c r="A29" s="76">
        <f t="shared" si="0"/>
        <v>20</v>
      </c>
      <c r="B29" s="37" t="s">
        <v>47</v>
      </c>
      <c r="C29" s="44">
        <v>2</v>
      </c>
      <c r="D29" s="45" t="s">
        <v>9</v>
      </c>
      <c r="E29" s="45" t="s">
        <v>152</v>
      </c>
      <c r="F29" s="45" t="s">
        <v>144</v>
      </c>
      <c r="G29" s="44"/>
      <c r="H29" s="44"/>
      <c r="I29" s="44"/>
      <c r="J29" s="44">
        <v>4</v>
      </c>
      <c r="K29" s="44" t="s">
        <v>209</v>
      </c>
      <c r="L29" s="44">
        <v>3</v>
      </c>
      <c r="M29" s="46" t="s">
        <v>164</v>
      </c>
      <c r="N29" s="6"/>
      <c r="O29" s="6"/>
      <c r="P29" s="6"/>
      <c r="Q29" s="6"/>
      <c r="R29" s="6"/>
      <c r="S29" s="6"/>
      <c r="T29" s="6"/>
      <c r="U29" s="6"/>
      <c r="V29" s="6"/>
      <c r="W29" s="6"/>
      <c r="X29" s="6"/>
      <c r="Y29" s="6"/>
      <c r="Z29" s="6"/>
    </row>
    <row r="30" spans="1:26" ht="31.5" x14ac:dyDescent="0.25">
      <c r="A30" s="76">
        <f t="shared" si="0"/>
        <v>21</v>
      </c>
      <c r="B30" s="36" t="s">
        <v>41</v>
      </c>
      <c r="C30" s="73">
        <v>3</v>
      </c>
      <c r="D30" s="45" t="s">
        <v>9</v>
      </c>
      <c r="E30" s="74" t="s">
        <v>153</v>
      </c>
      <c r="F30" s="74" t="s">
        <v>149</v>
      </c>
      <c r="G30" s="73"/>
      <c r="H30" s="73"/>
      <c r="I30" s="73"/>
      <c r="J30" s="73">
        <v>1</v>
      </c>
      <c r="K30" s="73" t="s">
        <v>210</v>
      </c>
      <c r="L30" s="73"/>
      <c r="M30" s="75" t="s">
        <v>36</v>
      </c>
      <c r="N30" s="6"/>
      <c r="O30" s="6"/>
      <c r="P30" s="6"/>
      <c r="Q30" s="6"/>
      <c r="R30" s="6"/>
      <c r="S30" s="6"/>
      <c r="T30" s="6"/>
      <c r="U30" s="6"/>
      <c r="V30" s="6"/>
      <c r="W30" s="6"/>
      <c r="X30" s="6"/>
      <c r="Y30" s="6"/>
      <c r="Z30" s="6"/>
    </row>
    <row r="31" spans="1:26" ht="47.25" x14ac:dyDescent="0.25">
      <c r="A31" s="76">
        <f t="shared" si="0"/>
        <v>22</v>
      </c>
      <c r="B31" s="37" t="s">
        <v>47</v>
      </c>
      <c r="C31" s="44">
        <v>3</v>
      </c>
      <c r="D31" s="45" t="s">
        <v>9</v>
      </c>
      <c r="E31" s="45" t="s">
        <v>154</v>
      </c>
      <c r="F31" s="45" t="s">
        <v>150</v>
      </c>
      <c r="G31" s="44"/>
      <c r="H31" s="44"/>
      <c r="I31" s="44"/>
      <c r="J31" s="44">
        <v>1</v>
      </c>
      <c r="K31" s="44"/>
      <c r="L31" s="44"/>
      <c r="M31" s="46" t="s">
        <v>36</v>
      </c>
      <c r="N31" s="6"/>
      <c r="O31" s="6"/>
      <c r="P31" s="6"/>
      <c r="Q31" s="6"/>
      <c r="R31" s="6"/>
      <c r="S31" s="6"/>
      <c r="T31" s="6"/>
      <c r="U31" s="6"/>
      <c r="V31" s="6"/>
      <c r="W31" s="6"/>
      <c r="X31" s="6"/>
      <c r="Y31" s="6"/>
      <c r="Z31" s="6"/>
    </row>
    <row r="32" spans="1:26" ht="47.25" x14ac:dyDescent="0.25">
      <c r="A32" s="76">
        <f t="shared" si="0"/>
        <v>23</v>
      </c>
      <c r="B32" s="37" t="s">
        <v>47</v>
      </c>
      <c r="C32" s="44">
        <v>3</v>
      </c>
      <c r="D32" s="45" t="s">
        <v>9</v>
      </c>
      <c r="E32" s="45" t="s">
        <v>155</v>
      </c>
      <c r="F32" s="45" t="s">
        <v>145</v>
      </c>
      <c r="G32" s="44"/>
      <c r="H32" s="44"/>
      <c r="I32" s="44"/>
      <c r="J32" s="44">
        <v>2</v>
      </c>
      <c r="K32" s="44"/>
      <c r="L32" s="44"/>
      <c r="M32" s="46" t="s">
        <v>36</v>
      </c>
      <c r="N32" s="6"/>
      <c r="O32" s="6"/>
      <c r="P32" s="6"/>
      <c r="Q32" s="6"/>
      <c r="R32" s="6"/>
      <c r="S32" s="6"/>
      <c r="T32" s="6"/>
      <c r="U32" s="6"/>
      <c r="V32" s="6"/>
      <c r="W32" s="6"/>
      <c r="X32" s="6"/>
      <c r="Y32" s="6"/>
      <c r="Z32" s="6"/>
    </row>
    <row r="33" spans="1:26" ht="31.5" x14ac:dyDescent="0.25">
      <c r="A33" s="76">
        <f>A28+1</f>
        <v>20</v>
      </c>
      <c r="B33" s="43" t="s">
        <v>31</v>
      </c>
      <c r="C33" s="44">
        <v>2</v>
      </c>
      <c r="D33" s="45" t="s">
        <v>9</v>
      </c>
      <c r="E33" s="45" t="s">
        <v>160</v>
      </c>
      <c r="F33" s="45" t="s">
        <v>159</v>
      </c>
      <c r="G33" s="44"/>
      <c r="H33" s="44"/>
      <c r="I33" s="44"/>
      <c r="J33" s="44">
        <v>3</v>
      </c>
      <c r="K33" s="44" t="s">
        <v>210</v>
      </c>
      <c r="L33" s="44">
        <v>2</v>
      </c>
      <c r="M33" s="46" t="s">
        <v>61</v>
      </c>
      <c r="N33" s="6"/>
      <c r="O33" s="6"/>
      <c r="P33" s="6"/>
      <c r="Q33" s="6"/>
      <c r="R33" s="6"/>
      <c r="S33" s="6"/>
      <c r="T33" s="6"/>
      <c r="U33" s="6"/>
      <c r="V33" s="6"/>
      <c r="W33" s="6"/>
      <c r="X33" s="6"/>
      <c r="Y33" s="6"/>
      <c r="Z33" s="6"/>
    </row>
    <row r="34" spans="1:26" ht="31.5" x14ac:dyDescent="0.25">
      <c r="A34" s="76">
        <f t="shared" ref="A34:A61" si="1">A33+1</f>
        <v>21</v>
      </c>
      <c r="B34" s="43" t="s">
        <v>31</v>
      </c>
      <c r="C34" s="73">
        <v>2</v>
      </c>
      <c r="D34" s="45" t="s">
        <v>9</v>
      </c>
      <c r="E34" s="74" t="s">
        <v>161</v>
      </c>
      <c r="F34" s="74" t="s">
        <v>157</v>
      </c>
      <c r="G34" s="73"/>
      <c r="H34" s="73"/>
      <c r="I34" s="73"/>
      <c r="J34" s="73">
        <v>2</v>
      </c>
      <c r="K34" s="73" t="s">
        <v>210</v>
      </c>
      <c r="L34" s="73">
        <v>2</v>
      </c>
      <c r="M34" s="75" t="s">
        <v>61</v>
      </c>
      <c r="N34" s="6"/>
      <c r="O34" s="6"/>
      <c r="P34" s="6"/>
      <c r="Q34" s="6"/>
      <c r="R34" s="6"/>
      <c r="S34" s="6"/>
      <c r="T34" s="6"/>
      <c r="U34" s="6"/>
      <c r="V34" s="6"/>
      <c r="W34" s="6"/>
      <c r="X34" s="6"/>
      <c r="Y34" s="6"/>
      <c r="Z34" s="6"/>
    </row>
    <row r="35" spans="1:26" ht="31.5" x14ac:dyDescent="0.25">
      <c r="A35" s="76">
        <f t="shared" si="1"/>
        <v>22</v>
      </c>
      <c r="B35" s="43" t="s">
        <v>31</v>
      </c>
      <c r="C35" s="44">
        <v>2</v>
      </c>
      <c r="D35" s="45" t="s">
        <v>9</v>
      </c>
      <c r="E35" s="45" t="s">
        <v>162</v>
      </c>
      <c r="F35" s="45" t="s">
        <v>156</v>
      </c>
      <c r="G35" s="44"/>
      <c r="H35" s="44"/>
      <c r="I35" s="44"/>
      <c r="J35" s="44">
        <v>1</v>
      </c>
      <c r="K35" s="44" t="s">
        <v>210</v>
      </c>
      <c r="L35" s="44">
        <v>2</v>
      </c>
      <c r="M35" s="46" t="s">
        <v>61</v>
      </c>
      <c r="N35" s="6"/>
      <c r="O35" s="6"/>
      <c r="P35" s="6"/>
      <c r="Q35" s="6"/>
      <c r="R35" s="6"/>
      <c r="S35" s="6"/>
      <c r="T35" s="6"/>
      <c r="U35" s="6"/>
      <c r="V35" s="6"/>
      <c r="W35" s="6"/>
      <c r="X35" s="6"/>
      <c r="Y35" s="6"/>
      <c r="Z35" s="6"/>
    </row>
    <row r="36" spans="1:26" ht="47.25" x14ac:dyDescent="0.25">
      <c r="A36" s="76">
        <f t="shared" si="1"/>
        <v>23</v>
      </c>
      <c r="B36" s="43" t="s">
        <v>31</v>
      </c>
      <c r="C36" s="44">
        <v>2</v>
      </c>
      <c r="D36" s="45" t="s">
        <v>9</v>
      </c>
      <c r="E36" s="45" t="s">
        <v>163</v>
      </c>
      <c r="F36" s="45" t="s">
        <v>158</v>
      </c>
      <c r="G36" s="44"/>
      <c r="H36" s="44"/>
      <c r="I36" s="44"/>
      <c r="J36" s="44">
        <v>3</v>
      </c>
      <c r="K36" s="44" t="s">
        <v>209</v>
      </c>
      <c r="L36" s="44"/>
      <c r="M36" s="46" t="s">
        <v>36</v>
      </c>
      <c r="N36" s="6"/>
      <c r="O36" s="6"/>
      <c r="P36" s="6"/>
      <c r="Q36" s="6"/>
      <c r="R36" s="6"/>
      <c r="S36" s="6"/>
      <c r="T36" s="6"/>
      <c r="U36" s="6"/>
      <c r="V36" s="6"/>
      <c r="W36" s="6"/>
      <c r="X36" s="6"/>
      <c r="Y36" s="6"/>
      <c r="Z36" s="6"/>
    </row>
    <row r="37" spans="1:26" ht="47.25" x14ac:dyDescent="0.25">
      <c r="A37" s="76"/>
      <c r="B37" s="43" t="s">
        <v>31</v>
      </c>
      <c r="C37" s="44">
        <v>3</v>
      </c>
      <c r="D37" s="45" t="s">
        <v>9</v>
      </c>
      <c r="E37" s="45" t="s">
        <v>163</v>
      </c>
      <c r="F37" s="45" t="s">
        <v>158</v>
      </c>
      <c r="G37" s="44"/>
      <c r="H37" s="44"/>
      <c r="I37" s="44"/>
      <c r="J37" s="44">
        <v>3</v>
      </c>
      <c r="K37" s="44" t="s">
        <v>209</v>
      </c>
      <c r="L37" s="44"/>
      <c r="M37" s="46" t="s">
        <v>36</v>
      </c>
      <c r="N37" s="6"/>
      <c r="O37" s="6"/>
      <c r="P37" s="6"/>
      <c r="Q37" s="6"/>
      <c r="R37" s="6"/>
      <c r="S37" s="6"/>
      <c r="T37" s="6"/>
      <c r="U37" s="6"/>
      <c r="V37" s="6"/>
      <c r="W37" s="6"/>
      <c r="X37" s="6"/>
      <c r="Y37" s="6"/>
      <c r="Z37" s="6"/>
    </row>
    <row r="38" spans="1:26" ht="47.25" x14ac:dyDescent="0.25">
      <c r="A38" s="76"/>
      <c r="B38" s="37" t="s">
        <v>47</v>
      </c>
      <c r="C38" s="73">
        <v>3</v>
      </c>
      <c r="D38" s="74" t="s">
        <v>9</v>
      </c>
      <c r="E38" s="74" t="s">
        <v>211</v>
      </c>
      <c r="F38" s="74" t="s">
        <v>212</v>
      </c>
      <c r="G38" s="73"/>
      <c r="H38" s="73"/>
      <c r="I38" s="73"/>
      <c r="J38" s="73">
        <v>3</v>
      </c>
      <c r="K38" s="73" t="s">
        <v>60</v>
      </c>
      <c r="L38" s="73">
        <v>3</v>
      </c>
      <c r="M38" s="75" t="s">
        <v>61</v>
      </c>
      <c r="N38" s="6"/>
      <c r="O38" s="6"/>
      <c r="P38" s="6"/>
      <c r="Q38" s="6"/>
      <c r="R38" s="6"/>
      <c r="S38" s="6"/>
      <c r="T38" s="6"/>
      <c r="U38" s="6"/>
      <c r="V38" s="6"/>
      <c r="W38" s="6"/>
      <c r="X38" s="6"/>
      <c r="Y38" s="6"/>
      <c r="Z38" s="6"/>
    </row>
    <row r="39" spans="1:26" ht="63" x14ac:dyDescent="0.25">
      <c r="A39" s="76">
        <f>A36+1</f>
        <v>24</v>
      </c>
      <c r="B39" s="36" t="s">
        <v>41</v>
      </c>
      <c r="C39" s="47">
        <v>3</v>
      </c>
      <c r="D39" s="48" t="s">
        <v>10</v>
      </c>
      <c r="E39" s="49" t="s">
        <v>101</v>
      </c>
      <c r="F39" s="49" t="s">
        <v>102</v>
      </c>
      <c r="G39" s="47" t="s">
        <v>167</v>
      </c>
      <c r="H39" s="50" t="s">
        <v>103</v>
      </c>
      <c r="I39" s="47"/>
      <c r="J39" s="50">
        <v>2</v>
      </c>
      <c r="K39" s="47"/>
      <c r="L39" s="47"/>
      <c r="M39" s="51" t="s">
        <v>36</v>
      </c>
      <c r="N39" s="6"/>
      <c r="O39" s="6"/>
      <c r="P39" s="6"/>
      <c r="Q39" s="6"/>
      <c r="R39" s="6"/>
      <c r="S39" s="6"/>
      <c r="T39" s="6"/>
      <c r="U39" s="6"/>
      <c r="V39" s="6"/>
      <c r="W39" s="6"/>
      <c r="X39" s="6"/>
      <c r="Y39" s="6"/>
      <c r="Z39" s="6"/>
    </row>
    <row r="40" spans="1:26" ht="78.75" x14ac:dyDescent="0.25">
      <c r="A40" s="76">
        <f t="shared" si="1"/>
        <v>25</v>
      </c>
      <c r="B40" s="36" t="s">
        <v>41</v>
      </c>
      <c r="C40" s="47">
        <v>3</v>
      </c>
      <c r="D40" s="48" t="s">
        <v>10</v>
      </c>
      <c r="E40" s="49" t="s">
        <v>104</v>
      </c>
      <c r="F40" s="49" t="s">
        <v>105</v>
      </c>
      <c r="G40" s="47" t="s">
        <v>199</v>
      </c>
      <c r="H40" s="50" t="s">
        <v>197</v>
      </c>
      <c r="I40" s="47"/>
      <c r="J40" s="50">
        <v>4</v>
      </c>
      <c r="K40" s="47"/>
      <c r="L40" s="47"/>
      <c r="M40" s="51" t="s">
        <v>36</v>
      </c>
      <c r="N40" s="6"/>
      <c r="O40" s="6"/>
      <c r="P40" s="6"/>
      <c r="Q40" s="6"/>
      <c r="R40" s="6"/>
      <c r="S40" s="6"/>
      <c r="T40" s="6"/>
      <c r="U40" s="6"/>
      <c r="V40" s="6"/>
      <c r="W40" s="6"/>
      <c r="X40" s="6"/>
      <c r="Y40" s="6"/>
      <c r="Z40" s="6"/>
    </row>
    <row r="41" spans="1:26" ht="47.25" x14ac:dyDescent="0.25">
      <c r="A41" s="76"/>
      <c r="B41" s="37" t="s">
        <v>47</v>
      </c>
      <c r="C41" s="50">
        <v>4</v>
      </c>
      <c r="D41" s="49" t="s">
        <v>10</v>
      </c>
      <c r="E41" s="49" t="s">
        <v>194</v>
      </c>
      <c r="F41" s="49" t="s">
        <v>195</v>
      </c>
      <c r="G41" s="50" t="s">
        <v>196</v>
      </c>
      <c r="H41" s="50" t="s">
        <v>200</v>
      </c>
      <c r="I41" s="50"/>
      <c r="J41" s="50">
        <v>1</v>
      </c>
      <c r="K41" s="50"/>
      <c r="L41" s="50"/>
      <c r="M41" s="51"/>
      <c r="N41" s="6"/>
      <c r="O41" s="6"/>
      <c r="P41" s="6"/>
      <c r="Q41" s="6"/>
      <c r="R41" s="6"/>
      <c r="S41" s="6"/>
      <c r="T41" s="6"/>
      <c r="U41" s="6"/>
      <c r="V41" s="6"/>
      <c r="W41" s="6"/>
      <c r="X41" s="6"/>
      <c r="Y41" s="6"/>
      <c r="Z41" s="6"/>
    </row>
    <row r="42" spans="1:26" ht="47.25" x14ac:dyDescent="0.25">
      <c r="A42" s="76">
        <f>A40+1</f>
        <v>26</v>
      </c>
      <c r="B42" s="36" t="s">
        <v>41</v>
      </c>
      <c r="C42" s="47">
        <v>4</v>
      </c>
      <c r="D42" s="48" t="s">
        <v>10</v>
      </c>
      <c r="E42" s="49" t="s">
        <v>88</v>
      </c>
      <c r="F42" s="49" t="s">
        <v>106</v>
      </c>
      <c r="G42" s="47" t="s">
        <v>168</v>
      </c>
      <c r="H42" s="50" t="s">
        <v>198</v>
      </c>
      <c r="I42" s="47"/>
      <c r="J42" s="50">
        <v>2</v>
      </c>
      <c r="K42" s="47"/>
      <c r="L42" s="47"/>
      <c r="M42" s="51" t="s">
        <v>36</v>
      </c>
      <c r="N42" s="6"/>
      <c r="O42" s="6"/>
      <c r="P42" s="6"/>
      <c r="Q42" s="6"/>
      <c r="R42" s="6"/>
      <c r="S42" s="6"/>
      <c r="T42" s="6"/>
      <c r="U42" s="6"/>
      <c r="V42" s="6"/>
      <c r="W42" s="6"/>
      <c r="X42" s="6"/>
      <c r="Y42" s="6"/>
      <c r="Z42" s="6"/>
    </row>
    <row r="43" spans="1:26" ht="31.5" x14ac:dyDescent="0.25">
      <c r="A43" s="76">
        <f t="shared" si="1"/>
        <v>27</v>
      </c>
      <c r="B43" s="36" t="s">
        <v>41</v>
      </c>
      <c r="C43" s="47">
        <v>4</v>
      </c>
      <c r="D43" s="48" t="s">
        <v>10</v>
      </c>
      <c r="E43" s="49" t="s">
        <v>107</v>
      </c>
      <c r="F43" s="49" t="s">
        <v>108</v>
      </c>
      <c r="G43" s="47" t="s">
        <v>169</v>
      </c>
      <c r="H43" s="50" t="s">
        <v>170</v>
      </c>
      <c r="I43" s="47"/>
      <c r="J43" s="50">
        <v>2</v>
      </c>
      <c r="K43" s="47"/>
      <c r="L43" s="47"/>
      <c r="M43" s="51" t="s">
        <v>36</v>
      </c>
      <c r="N43" s="6"/>
      <c r="O43" s="6"/>
      <c r="P43" s="6"/>
      <c r="Q43" s="6"/>
      <c r="R43" s="6"/>
      <c r="S43" s="6"/>
      <c r="T43" s="6"/>
      <c r="U43" s="6"/>
      <c r="V43" s="6"/>
      <c r="W43" s="6"/>
      <c r="X43" s="6"/>
      <c r="Y43" s="6"/>
      <c r="Z43" s="6"/>
    </row>
    <row r="44" spans="1:26" ht="47.25" x14ac:dyDescent="0.25">
      <c r="A44" s="76"/>
      <c r="B44" s="36" t="s">
        <v>41</v>
      </c>
      <c r="C44" s="50">
        <v>3</v>
      </c>
      <c r="D44" s="49" t="s">
        <v>10</v>
      </c>
      <c r="E44" s="49" t="s">
        <v>171</v>
      </c>
      <c r="F44" s="49" t="s">
        <v>173</v>
      </c>
      <c r="G44" s="50" t="s">
        <v>174</v>
      </c>
      <c r="H44" s="50" t="s">
        <v>175</v>
      </c>
      <c r="I44" s="50"/>
      <c r="J44" s="50">
        <v>2</v>
      </c>
      <c r="K44" s="50"/>
      <c r="L44" s="50"/>
      <c r="M44" s="51"/>
      <c r="N44" s="6"/>
      <c r="O44" s="6"/>
      <c r="P44" s="6"/>
      <c r="Q44" s="6"/>
      <c r="R44" s="6"/>
      <c r="S44" s="6"/>
      <c r="T44" s="6"/>
      <c r="U44" s="6"/>
      <c r="V44" s="6"/>
      <c r="W44" s="6"/>
      <c r="X44" s="6"/>
      <c r="Y44" s="6"/>
      <c r="Z44" s="6"/>
    </row>
    <row r="45" spans="1:26" ht="31.5" x14ac:dyDescent="0.25">
      <c r="A45" s="76"/>
      <c r="B45" s="43" t="s">
        <v>31</v>
      </c>
      <c r="C45" s="50">
        <v>3</v>
      </c>
      <c r="D45" s="49" t="s">
        <v>10</v>
      </c>
      <c r="E45" s="49" t="s">
        <v>176</v>
      </c>
      <c r="F45" s="49" t="s">
        <v>177</v>
      </c>
      <c r="G45" s="50" t="s">
        <v>178</v>
      </c>
      <c r="H45" s="50" t="s">
        <v>179</v>
      </c>
      <c r="I45" s="50"/>
      <c r="J45" s="50">
        <v>4</v>
      </c>
      <c r="K45" s="50"/>
      <c r="L45" s="50"/>
      <c r="M45" s="51"/>
      <c r="N45" s="6"/>
      <c r="O45" s="6"/>
      <c r="P45" s="6"/>
      <c r="Q45" s="6"/>
      <c r="R45" s="6"/>
      <c r="S45" s="6"/>
      <c r="T45" s="6"/>
      <c r="U45" s="6"/>
      <c r="V45" s="6"/>
      <c r="W45" s="6"/>
      <c r="X45" s="6"/>
      <c r="Y45" s="6"/>
      <c r="Z45" s="6"/>
    </row>
    <row r="46" spans="1:26" ht="47.25" x14ac:dyDescent="0.25">
      <c r="A46" s="76">
        <f>A43+1</f>
        <v>28</v>
      </c>
      <c r="B46" s="43" t="s">
        <v>31</v>
      </c>
      <c r="C46" s="50">
        <v>3</v>
      </c>
      <c r="D46" s="48" t="s">
        <v>10</v>
      </c>
      <c r="E46" s="49" t="s">
        <v>172</v>
      </c>
      <c r="F46" s="49" t="s">
        <v>109</v>
      </c>
      <c r="G46" s="47" t="s">
        <v>180</v>
      </c>
      <c r="H46" s="50" t="s">
        <v>181</v>
      </c>
      <c r="I46" s="47"/>
      <c r="J46" s="50">
        <v>2</v>
      </c>
      <c r="K46" s="47"/>
      <c r="L46" s="47"/>
      <c r="M46" s="51" t="s">
        <v>36</v>
      </c>
      <c r="N46" s="6"/>
      <c r="O46" s="6"/>
      <c r="P46" s="6"/>
      <c r="Q46" s="6"/>
      <c r="R46" s="6"/>
      <c r="S46" s="6"/>
      <c r="T46" s="6"/>
      <c r="U46" s="6"/>
      <c r="V46" s="6"/>
      <c r="W46" s="6"/>
      <c r="X46" s="6"/>
      <c r="Y46" s="6"/>
      <c r="Z46" s="6"/>
    </row>
    <row r="47" spans="1:26" ht="78.75" x14ac:dyDescent="0.25">
      <c r="A47" s="76"/>
      <c r="B47" s="43" t="s">
        <v>31</v>
      </c>
      <c r="C47" s="50">
        <v>3</v>
      </c>
      <c r="D47" s="49" t="s">
        <v>10</v>
      </c>
      <c r="E47" s="49" t="s">
        <v>182</v>
      </c>
      <c r="F47" s="49" t="s">
        <v>183</v>
      </c>
      <c r="G47" s="50" t="s">
        <v>184</v>
      </c>
      <c r="H47" s="50" t="s">
        <v>188</v>
      </c>
      <c r="I47" s="50"/>
      <c r="J47" s="50">
        <v>4</v>
      </c>
      <c r="K47" s="50"/>
      <c r="L47" s="50"/>
      <c r="M47" s="51"/>
      <c r="N47" s="6"/>
      <c r="O47" s="6"/>
      <c r="P47" s="6"/>
      <c r="Q47" s="6"/>
      <c r="R47" s="6"/>
      <c r="S47" s="6"/>
      <c r="T47" s="6"/>
      <c r="U47" s="6"/>
      <c r="V47" s="6"/>
      <c r="W47" s="6"/>
      <c r="X47" s="6"/>
      <c r="Y47" s="6"/>
      <c r="Z47" s="6"/>
    </row>
    <row r="48" spans="1:26" ht="63" x14ac:dyDescent="0.25">
      <c r="A48" s="76"/>
      <c r="B48" s="43" t="s">
        <v>31</v>
      </c>
      <c r="C48" s="50">
        <v>3</v>
      </c>
      <c r="D48" s="49" t="s">
        <v>10</v>
      </c>
      <c r="E48" s="49" t="s">
        <v>185</v>
      </c>
      <c r="F48" s="49" t="s">
        <v>186</v>
      </c>
      <c r="G48" s="50" t="s">
        <v>187</v>
      </c>
      <c r="H48" s="50" t="s">
        <v>189</v>
      </c>
      <c r="I48" s="50"/>
      <c r="J48" s="50">
        <v>5</v>
      </c>
      <c r="K48" s="50"/>
      <c r="L48" s="50"/>
      <c r="M48" s="51"/>
      <c r="N48" s="6"/>
      <c r="O48" s="6"/>
      <c r="P48" s="6"/>
      <c r="Q48" s="6"/>
      <c r="R48" s="6"/>
      <c r="S48" s="6"/>
      <c r="T48" s="6"/>
      <c r="U48" s="6"/>
      <c r="V48" s="6"/>
      <c r="W48" s="6"/>
      <c r="X48" s="6"/>
      <c r="Y48" s="6"/>
      <c r="Z48" s="6"/>
    </row>
    <row r="49" spans="1:26" ht="63" x14ac:dyDescent="0.25">
      <c r="A49" s="76"/>
      <c r="B49" s="36" t="s">
        <v>41</v>
      </c>
      <c r="C49" s="50">
        <v>4</v>
      </c>
      <c r="D49" s="49" t="s">
        <v>10</v>
      </c>
      <c r="E49" s="49" t="s">
        <v>205</v>
      </c>
      <c r="F49" s="49" t="s">
        <v>206</v>
      </c>
      <c r="G49" s="50" t="s">
        <v>207</v>
      </c>
      <c r="H49" s="50" t="s">
        <v>208</v>
      </c>
      <c r="I49" s="50"/>
      <c r="J49" s="50"/>
      <c r="K49" s="50"/>
      <c r="L49" s="50"/>
      <c r="M49" s="51"/>
      <c r="N49" s="6"/>
      <c r="O49" s="6"/>
      <c r="P49" s="6"/>
      <c r="Q49" s="6"/>
      <c r="R49" s="6"/>
      <c r="S49" s="6"/>
      <c r="T49" s="6"/>
      <c r="U49" s="6"/>
      <c r="V49" s="6"/>
      <c r="W49" s="6"/>
      <c r="X49" s="6"/>
      <c r="Y49" s="6"/>
      <c r="Z49" s="6"/>
    </row>
    <row r="50" spans="1:26" ht="47.25" x14ac:dyDescent="0.25">
      <c r="A50" s="76">
        <f>A46+1</f>
        <v>29</v>
      </c>
      <c r="B50" s="36" t="s">
        <v>41</v>
      </c>
      <c r="C50" s="50">
        <v>4</v>
      </c>
      <c r="D50" s="48" t="s">
        <v>10</v>
      </c>
      <c r="E50" s="49" t="s">
        <v>190</v>
      </c>
      <c r="F50" s="49" t="s">
        <v>191</v>
      </c>
      <c r="G50" s="47" t="s">
        <v>192</v>
      </c>
      <c r="H50" s="50" t="s">
        <v>193</v>
      </c>
      <c r="I50" s="47"/>
      <c r="J50" s="50">
        <v>4</v>
      </c>
      <c r="K50" s="47"/>
      <c r="L50" s="47"/>
      <c r="M50" s="51" t="s">
        <v>36</v>
      </c>
      <c r="N50" s="6"/>
      <c r="O50" s="6"/>
      <c r="P50" s="6"/>
      <c r="Q50" s="6"/>
      <c r="R50" s="6"/>
      <c r="S50" s="6"/>
      <c r="T50" s="6"/>
      <c r="U50" s="6"/>
      <c r="V50" s="6"/>
      <c r="W50" s="6"/>
      <c r="X50" s="6"/>
      <c r="Y50" s="6"/>
      <c r="Z50" s="6"/>
    </row>
    <row r="51" spans="1:26" ht="47.25" x14ac:dyDescent="0.25">
      <c r="A51" s="76">
        <f t="shared" si="1"/>
        <v>30</v>
      </c>
      <c r="B51" s="36" t="s">
        <v>41</v>
      </c>
      <c r="C51" s="50">
        <v>4</v>
      </c>
      <c r="D51" s="48" t="s">
        <v>10</v>
      </c>
      <c r="E51" s="49" t="s">
        <v>110</v>
      </c>
      <c r="F51" s="49" t="s">
        <v>202</v>
      </c>
      <c r="G51" s="47" t="s">
        <v>201</v>
      </c>
      <c r="H51" s="50" t="s">
        <v>203</v>
      </c>
      <c r="I51" s="47"/>
      <c r="J51" s="50">
        <v>4</v>
      </c>
      <c r="K51" s="47"/>
      <c r="L51" s="47"/>
      <c r="M51" s="51" t="s">
        <v>36</v>
      </c>
      <c r="N51" s="6"/>
      <c r="O51" s="6"/>
      <c r="P51" s="6"/>
      <c r="Q51" s="6"/>
      <c r="R51" s="6"/>
      <c r="S51" s="6"/>
      <c r="T51" s="6"/>
      <c r="U51" s="6"/>
      <c r="V51" s="6"/>
      <c r="W51" s="6"/>
      <c r="X51" s="6"/>
      <c r="Y51" s="6"/>
      <c r="Z51" s="6"/>
    </row>
    <row r="52" spans="1:26" ht="31.5" x14ac:dyDescent="0.25">
      <c r="A52" s="76">
        <f t="shared" si="1"/>
        <v>31</v>
      </c>
      <c r="B52" s="52" t="s">
        <v>47</v>
      </c>
      <c r="C52" s="53">
        <v>4</v>
      </c>
      <c r="D52" s="54" t="s">
        <v>11</v>
      </c>
      <c r="E52" s="54" t="s">
        <v>56</v>
      </c>
      <c r="F52" s="54" t="s">
        <v>57</v>
      </c>
      <c r="G52" s="54" t="s">
        <v>58</v>
      </c>
      <c r="H52" s="54" t="s">
        <v>59</v>
      </c>
      <c r="I52" s="53"/>
      <c r="J52" s="53">
        <v>2</v>
      </c>
      <c r="K52" s="53"/>
      <c r="L52" s="53"/>
      <c r="M52" s="55" t="s">
        <v>36</v>
      </c>
      <c r="N52" s="6"/>
      <c r="O52" s="6"/>
      <c r="P52" s="6"/>
      <c r="Q52" s="6"/>
      <c r="R52" s="6"/>
      <c r="S52" s="6"/>
      <c r="T52" s="6"/>
      <c r="U52" s="6"/>
      <c r="V52" s="6"/>
      <c r="W52" s="6"/>
      <c r="X52" s="6"/>
      <c r="Y52" s="6"/>
      <c r="Z52" s="6"/>
    </row>
    <row r="53" spans="1:26" ht="31.5" x14ac:dyDescent="0.25">
      <c r="A53" s="76">
        <f t="shared" si="1"/>
        <v>32</v>
      </c>
      <c r="B53" s="56" t="s">
        <v>31</v>
      </c>
      <c r="C53" s="53">
        <v>3</v>
      </c>
      <c r="D53" s="54" t="s">
        <v>11</v>
      </c>
      <c r="E53" s="54" t="s">
        <v>112</v>
      </c>
      <c r="F53" s="54" t="s">
        <v>113</v>
      </c>
      <c r="G53" s="54" t="s">
        <v>114</v>
      </c>
      <c r="H53" s="54" t="s">
        <v>115</v>
      </c>
      <c r="I53" s="53"/>
      <c r="J53" s="53">
        <v>3</v>
      </c>
      <c r="K53" s="53"/>
      <c r="L53" s="53"/>
      <c r="M53" s="55"/>
      <c r="N53" s="6"/>
      <c r="O53" s="6"/>
      <c r="P53" s="6"/>
      <c r="Q53" s="6"/>
      <c r="R53" s="6"/>
      <c r="S53" s="6"/>
      <c r="T53" s="6"/>
      <c r="U53" s="6"/>
      <c r="V53" s="6"/>
      <c r="W53" s="6"/>
      <c r="X53" s="6"/>
      <c r="Y53" s="6"/>
      <c r="Z53" s="6"/>
    </row>
    <row r="54" spans="1:26" ht="47.25" x14ac:dyDescent="0.25">
      <c r="A54" s="76">
        <f t="shared" si="1"/>
        <v>33</v>
      </c>
      <c r="B54" s="56" t="s">
        <v>31</v>
      </c>
      <c r="C54" s="53">
        <v>3</v>
      </c>
      <c r="D54" s="54" t="s">
        <v>11</v>
      </c>
      <c r="E54" s="54" t="s">
        <v>116</v>
      </c>
      <c r="F54" s="54" t="s">
        <v>117</v>
      </c>
      <c r="G54" s="54" t="s">
        <v>118</v>
      </c>
      <c r="H54" s="54" t="s">
        <v>119</v>
      </c>
      <c r="I54" s="53"/>
      <c r="J54" s="53">
        <v>2</v>
      </c>
      <c r="K54" s="53"/>
      <c r="L54" s="53"/>
      <c r="M54" s="55"/>
      <c r="N54" s="6"/>
      <c r="O54" s="6"/>
      <c r="P54" s="6"/>
      <c r="Q54" s="6"/>
      <c r="R54" s="6"/>
      <c r="S54" s="6"/>
      <c r="T54" s="6"/>
      <c r="U54" s="6"/>
      <c r="V54" s="6"/>
      <c r="W54" s="6"/>
      <c r="X54" s="6"/>
      <c r="Y54" s="6"/>
      <c r="Z54" s="6"/>
    </row>
    <row r="55" spans="1:26" ht="47.25" x14ac:dyDescent="0.25">
      <c r="A55" s="76">
        <f t="shared" si="1"/>
        <v>34</v>
      </c>
      <c r="B55" s="56" t="s">
        <v>31</v>
      </c>
      <c r="C55" s="53">
        <v>3</v>
      </c>
      <c r="D55" s="54" t="s">
        <v>11</v>
      </c>
      <c r="E55" s="54" t="s">
        <v>120</v>
      </c>
      <c r="F55" s="54" t="s">
        <v>121</v>
      </c>
      <c r="G55" s="54" t="s">
        <v>122</v>
      </c>
      <c r="H55" s="54" t="s">
        <v>123</v>
      </c>
      <c r="I55" s="53"/>
      <c r="J55" s="53">
        <v>2</v>
      </c>
      <c r="K55" s="53"/>
      <c r="L55" s="53"/>
      <c r="M55" s="55"/>
      <c r="N55" s="6"/>
      <c r="O55" s="6"/>
      <c r="P55" s="6"/>
      <c r="Q55" s="6"/>
      <c r="R55" s="6"/>
      <c r="S55" s="6"/>
      <c r="T55" s="6"/>
      <c r="U55" s="6"/>
      <c r="V55" s="6"/>
      <c r="W55" s="6"/>
      <c r="X55" s="6"/>
      <c r="Y55" s="6"/>
      <c r="Z55" s="6"/>
    </row>
    <row r="56" spans="1:26" ht="47.25" x14ac:dyDescent="0.25">
      <c r="A56" s="76">
        <f t="shared" si="1"/>
        <v>35</v>
      </c>
      <c r="B56" s="56" t="s">
        <v>31</v>
      </c>
      <c r="C56" s="53">
        <v>3</v>
      </c>
      <c r="D56" s="54" t="s">
        <v>11</v>
      </c>
      <c r="E56" s="54" t="s">
        <v>97</v>
      </c>
      <c r="F56" s="54" t="s">
        <v>124</v>
      </c>
      <c r="G56" s="54" t="s">
        <v>125</v>
      </c>
      <c r="H56" s="54" t="s">
        <v>126</v>
      </c>
      <c r="I56" s="53"/>
      <c r="J56" s="53">
        <v>4</v>
      </c>
      <c r="K56" s="53"/>
      <c r="L56" s="53"/>
      <c r="M56" s="55"/>
      <c r="N56" s="6"/>
      <c r="O56" s="6"/>
      <c r="P56" s="6"/>
      <c r="Q56" s="6"/>
      <c r="R56" s="6"/>
      <c r="S56" s="6"/>
      <c r="T56" s="6"/>
      <c r="U56" s="6"/>
      <c r="V56" s="6"/>
      <c r="W56" s="6"/>
      <c r="X56" s="6"/>
      <c r="Y56" s="6"/>
      <c r="Z56" s="6"/>
    </row>
    <row r="57" spans="1:26" ht="63" x14ac:dyDescent="0.25">
      <c r="A57" s="76">
        <f t="shared" si="1"/>
        <v>36</v>
      </c>
      <c r="B57" s="57" t="s">
        <v>31</v>
      </c>
      <c r="C57" s="53">
        <v>3</v>
      </c>
      <c r="D57" s="54" t="s">
        <v>11</v>
      </c>
      <c r="E57" s="54" t="s">
        <v>127</v>
      </c>
      <c r="F57" s="54" t="s">
        <v>128</v>
      </c>
      <c r="G57" s="54" t="s">
        <v>129</v>
      </c>
      <c r="H57" s="54" t="s">
        <v>130</v>
      </c>
      <c r="I57" s="53"/>
      <c r="J57" s="53">
        <v>2</v>
      </c>
      <c r="K57" s="53"/>
      <c r="L57" s="53"/>
      <c r="M57" s="55"/>
      <c r="N57" s="6"/>
      <c r="O57" s="6"/>
      <c r="P57" s="6"/>
      <c r="Q57" s="6"/>
      <c r="R57" s="6"/>
      <c r="S57" s="6"/>
      <c r="T57" s="6"/>
      <c r="U57" s="6"/>
      <c r="V57" s="6"/>
      <c r="W57" s="6"/>
      <c r="X57" s="6"/>
      <c r="Y57" s="6"/>
      <c r="Z57" s="6"/>
    </row>
    <row r="58" spans="1:26" ht="47.25" x14ac:dyDescent="0.25">
      <c r="A58" s="76">
        <f t="shared" si="1"/>
        <v>37</v>
      </c>
      <c r="B58" s="58" t="s">
        <v>41</v>
      </c>
      <c r="C58" s="53">
        <v>4</v>
      </c>
      <c r="D58" s="54" t="s">
        <v>11</v>
      </c>
      <c r="E58" s="54" t="s">
        <v>88</v>
      </c>
      <c r="F58" s="54" t="s">
        <v>131</v>
      </c>
      <c r="G58" s="54" t="s">
        <v>132</v>
      </c>
      <c r="H58" s="54" t="s">
        <v>133</v>
      </c>
      <c r="I58" s="53"/>
      <c r="J58" s="53">
        <v>1</v>
      </c>
      <c r="K58" s="53"/>
      <c r="L58" s="53"/>
      <c r="M58" s="55"/>
      <c r="N58" s="6"/>
      <c r="O58" s="6"/>
      <c r="P58" s="6"/>
      <c r="Q58" s="6"/>
      <c r="R58" s="6"/>
      <c r="S58" s="6"/>
      <c r="T58" s="6"/>
      <c r="U58" s="6"/>
      <c r="V58" s="6"/>
      <c r="W58" s="6"/>
      <c r="X58" s="6"/>
      <c r="Y58" s="6"/>
      <c r="Z58" s="6"/>
    </row>
    <row r="59" spans="1:26" ht="47.25" x14ac:dyDescent="0.25">
      <c r="A59" s="76">
        <f t="shared" si="1"/>
        <v>38</v>
      </c>
      <c r="B59" s="59" t="s">
        <v>47</v>
      </c>
      <c r="C59" s="53">
        <v>4</v>
      </c>
      <c r="D59" s="54" t="s">
        <v>11</v>
      </c>
      <c r="E59" s="54" t="s">
        <v>134</v>
      </c>
      <c r="F59" s="54" t="s">
        <v>135</v>
      </c>
      <c r="G59" s="54" t="s">
        <v>136</v>
      </c>
      <c r="H59" s="54" t="s">
        <v>137</v>
      </c>
      <c r="I59" s="53"/>
      <c r="J59" s="53">
        <v>3</v>
      </c>
      <c r="K59" s="53"/>
      <c r="L59" s="53"/>
      <c r="M59" s="55"/>
      <c r="N59" s="6"/>
      <c r="O59" s="6"/>
      <c r="P59" s="6"/>
      <c r="Q59" s="6"/>
      <c r="R59" s="6"/>
      <c r="S59" s="6"/>
      <c r="T59" s="6"/>
      <c r="U59" s="6"/>
      <c r="V59" s="6"/>
      <c r="W59" s="6"/>
      <c r="X59" s="6"/>
      <c r="Y59" s="6"/>
      <c r="Z59" s="6"/>
    </row>
    <row r="60" spans="1:26" ht="63" x14ac:dyDescent="0.25">
      <c r="A60" s="76">
        <f t="shared" si="1"/>
        <v>39</v>
      </c>
      <c r="B60" s="58" t="s">
        <v>41</v>
      </c>
      <c r="C60" s="60">
        <v>4</v>
      </c>
      <c r="D60" s="61" t="s">
        <v>11</v>
      </c>
      <c r="E60" s="61" t="s">
        <v>138</v>
      </c>
      <c r="F60" s="61" t="s">
        <v>139</v>
      </c>
      <c r="G60" s="61" t="s">
        <v>140</v>
      </c>
      <c r="H60" s="61" t="s">
        <v>141</v>
      </c>
      <c r="I60" s="60"/>
      <c r="J60" s="60">
        <v>1</v>
      </c>
      <c r="K60" s="60"/>
      <c r="L60" s="60"/>
      <c r="M60" s="62"/>
      <c r="N60" s="6"/>
      <c r="O60" s="6"/>
      <c r="P60" s="6"/>
      <c r="Q60" s="6"/>
      <c r="R60" s="6"/>
      <c r="S60" s="6"/>
      <c r="T60" s="6"/>
      <c r="U60" s="6"/>
      <c r="V60" s="6"/>
      <c r="W60" s="6"/>
      <c r="X60" s="6"/>
      <c r="Y60" s="6"/>
      <c r="Z60" s="6"/>
    </row>
    <row r="61" spans="1:26" ht="15.75" x14ac:dyDescent="0.25">
      <c r="A61" s="76">
        <f t="shared" si="1"/>
        <v>40</v>
      </c>
      <c r="B61" s="37" t="s">
        <v>47</v>
      </c>
      <c r="C61" s="64">
        <v>4</v>
      </c>
      <c r="D61" s="65" t="s">
        <v>142</v>
      </c>
      <c r="E61" s="65" t="s">
        <v>142</v>
      </c>
      <c r="F61" s="66"/>
      <c r="G61" s="66"/>
      <c r="H61" s="66"/>
      <c r="I61" s="66"/>
      <c r="J61" s="66">
        <v>8</v>
      </c>
      <c r="K61" s="66"/>
      <c r="L61" s="66"/>
      <c r="M61" s="67" t="s">
        <v>36</v>
      </c>
      <c r="N61" s="6"/>
      <c r="O61" s="6"/>
      <c r="P61" s="6"/>
      <c r="Q61" s="6"/>
      <c r="R61" s="6"/>
      <c r="S61" s="6"/>
      <c r="T61" s="6"/>
      <c r="U61" s="6"/>
      <c r="V61" s="6"/>
      <c r="W61" s="6"/>
      <c r="X61" s="6"/>
      <c r="Y61" s="6"/>
      <c r="Z61" s="6"/>
    </row>
    <row r="62" spans="1:26" ht="16.5" customHeight="1" x14ac:dyDescent="0.25">
      <c r="A62" s="63"/>
      <c r="B62" s="68"/>
      <c r="C62" s="68"/>
      <c r="D62" s="68"/>
      <c r="E62" s="68"/>
      <c r="F62" s="68"/>
      <c r="G62" s="68"/>
      <c r="H62" s="68"/>
      <c r="I62" s="68"/>
      <c r="J62" s="68"/>
      <c r="K62" s="68"/>
      <c r="L62" s="68"/>
      <c r="M62" s="69"/>
      <c r="N62" s="6"/>
      <c r="O62" s="6"/>
      <c r="P62" s="6"/>
      <c r="Q62" s="6"/>
      <c r="R62" s="6"/>
      <c r="S62" s="6"/>
      <c r="T62" s="6"/>
      <c r="U62" s="6"/>
      <c r="V62" s="6"/>
      <c r="W62" s="6"/>
      <c r="X62" s="6"/>
      <c r="Y62" s="6"/>
      <c r="Z62" s="6"/>
    </row>
    <row r="63" spans="1:26" ht="16.5" customHeight="1" x14ac:dyDescent="0.25">
      <c r="A63" s="63"/>
      <c r="B63" s="68"/>
      <c r="C63" s="68"/>
      <c r="D63" s="68"/>
      <c r="E63" s="68"/>
      <c r="F63" s="68"/>
      <c r="G63" s="68"/>
      <c r="H63" s="68"/>
      <c r="I63" s="68"/>
      <c r="J63" s="68"/>
      <c r="K63" s="68"/>
      <c r="L63" s="68"/>
      <c r="M63" s="69"/>
      <c r="N63" s="6"/>
      <c r="O63" s="6"/>
      <c r="P63" s="6"/>
      <c r="Q63" s="6"/>
      <c r="R63" s="6"/>
      <c r="S63" s="6"/>
      <c r="T63" s="6"/>
      <c r="U63" s="6"/>
      <c r="V63" s="6"/>
      <c r="W63" s="6"/>
      <c r="X63" s="6"/>
      <c r="Y63" s="6"/>
      <c r="Z63" s="6"/>
    </row>
    <row r="64" spans="1:26" ht="16.5" customHeight="1" x14ac:dyDescent="0.25">
      <c r="A64" s="63"/>
      <c r="B64" s="68"/>
      <c r="C64" s="68"/>
      <c r="D64" s="68"/>
      <c r="E64" s="68"/>
      <c r="F64" s="68"/>
      <c r="G64" s="68"/>
      <c r="H64" s="68"/>
      <c r="I64" s="68"/>
      <c r="J64" s="68"/>
      <c r="K64" s="68"/>
      <c r="L64" s="68"/>
      <c r="M64" s="69"/>
      <c r="N64" s="6"/>
      <c r="O64" s="6"/>
      <c r="P64" s="6"/>
      <c r="Q64" s="6"/>
      <c r="R64" s="6"/>
      <c r="S64" s="6"/>
      <c r="T64" s="6"/>
      <c r="U64" s="6"/>
      <c r="V64" s="6"/>
      <c r="W64" s="6"/>
      <c r="X64" s="6"/>
      <c r="Y64" s="6"/>
      <c r="Z64" s="6"/>
    </row>
    <row r="65" spans="1:26" ht="16.5" customHeight="1" x14ac:dyDescent="0.25">
      <c r="A65" s="70"/>
      <c r="B65" s="71"/>
      <c r="C65" s="71"/>
      <c r="D65" s="71"/>
      <c r="E65" s="71"/>
      <c r="F65" s="71"/>
      <c r="G65" s="71"/>
      <c r="H65" s="71"/>
      <c r="I65" s="71"/>
      <c r="J65" s="71"/>
      <c r="K65" s="71"/>
      <c r="L65" s="71"/>
      <c r="M65" s="72"/>
      <c r="N65" s="6"/>
      <c r="O65" s="6"/>
      <c r="P65" s="6"/>
      <c r="Q65" s="6"/>
      <c r="R65" s="6"/>
      <c r="S65" s="6"/>
      <c r="T65" s="6"/>
      <c r="U65" s="6"/>
      <c r="V65" s="6"/>
      <c r="W65" s="6"/>
      <c r="X65" s="6"/>
      <c r="Y65" s="6"/>
      <c r="Z65" s="6"/>
    </row>
    <row r="66" spans="1:26" ht="15.75"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5.75" x14ac:dyDescent="0.25">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5.75" x14ac:dyDescent="0.25">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5.75" x14ac:dyDescent="0.25">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5.75" x14ac:dyDescent="0.25">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5.75" x14ac:dyDescent="0.2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spans="1:26" ht="15.75" x14ac:dyDescent="0.25">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spans="1:26" ht="15.75" x14ac:dyDescent="0.25">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spans="1:26" ht="15.75" x14ac:dyDescent="0.25">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spans="1:26" ht="15.75" x14ac:dyDescent="0.25">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spans="1:26" ht="15.75" x14ac:dyDescent="0.25">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spans="1:26" ht="15.75" x14ac:dyDescent="0.25">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spans="1:26" ht="15.75" x14ac:dyDescent="0.25">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spans="1:26" ht="15.75" x14ac:dyDescent="0.25">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spans="1:26" ht="15.75" x14ac:dyDescent="0.25">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spans="1:26" ht="15.75" x14ac:dyDescent="0.25">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spans="1:26" ht="15.75" x14ac:dyDescent="0.25">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spans="1:26" ht="15.75" x14ac:dyDescent="0.25">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r="1018" spans="1:26" ht="15.75" x14ac:dyDescent="0.25">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row r="1019" spans="1:26" ht="15.75" x14ac:dyDescent="0.25">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3.5" defaultRowHeight="15" customHeight="1" x14ac:dyDescent="0.25"/>
  <cols>
    <col min="1" max="1" width="8" customWidth="1"/>
    <col min="2" max="3" width="10.5" customWidth="1"/>
    <col min="4" max="4" width="13.875" customWidth="1"/>
    <col min="5" max="17" width="10.875" customWidth="1"/>
    <col min="18" max="26" width="10.625" customWidth="1"/>
  </cols>
  <sheetData>
    <row r="1" spans="1:26" ht="15" customHeight="1" x14ac:dyDescent="0.25">
      <c r="A1" s="23" t="s">
        <v>12</v>
      </c>
      <c r="B1" s="15" t="s">
        <v>13</v>
      </c>
      <c r="C1" s="15" t="s">
        <v>14</v>
      </c>
      <c r="D1" s="15" t="s">
        <v>15</v>
      </c>
      <c r="E1" s="15" t="s">
        <v>16</v>
      </c>
      <c r="F1" s="15" t="s">
        <v>17</v>
      </c>
      <c r="G1" s="15" t="s">
        <v>18</v>
      </c>
      <c r="H1" s="9"/>
      <c r="I1" s="6"/>
      <c r="J1" s="6"/>
      <c r="K1" s="6"/>
      <c r="L1" s="6"/>
      <c r="M1" s="6"/>
      <c r="N1" s="6"/>
      <c r="O1" s="6"/>
      <c r="P1" s="6"/>
      <c r="Q1" s="6"/>
      <c r="R1" s="6"/>
      <c r="S1" s="6"/>
      <c r="T1" s="6"/>
      <c r="U1" s="6"/>
      <c r="V1" s="6"/>
      <c r="W1" s="6"/>
      <c r="X1" s="6"/>
      <c r="Y1" s="6"/>
      <c r="Z1" s="6"/>
    </row>
    <row r="2" spans="1:26" ht="15" customHeight="1" x14ac:dyDescent="0.25">
      <c r="A2" s="25">
        <v>2</v>
      </c>
      <c r="B2" s="9">
        <f>SUM('Product Backlog'!$J1:$J65)</f>
        <v>125</v>
      </c>
      <c r="C2" s="9">
        <f>B2</f>
        <v>125</v>
      </c>
      <c r="D2" s="9">
        <f t="shared" ref="D2:D4" si="0">B2-SUM($F2:$F$4)+SUM($G2:$G$4)</f>
        <v>122</v>
      </c>
      <c r="E2" s="9">
        <f>SUMIF('Product Backlog'!$C1:$C65,$A2,'Product Backlog'!$J1:$J65)</f>
        <v>38</v>
      </c>
      <c r="F2" s="9">
        <f>SUMIFS('Product Backlog'!$J1:$J65,'Product Backlog'!$C1:$C65,$A2,'Product Backlog'!$L1:$L65,"&gt;0")</f>
        <v>35</v>
      </c>
      <c r="G2" s="9">
        <f>SUMIF('Product Backlog'!$C1:$C65,$A2,'Product Backlog'!$L1:$L65)</f>
        <v>32</v>
      </c>
      <c r="H2" s="9"/>
      <c r="I2" s="6"/>
      <c r="J2" s="6"/>
      <c r="K2" s="6"/>
      <c r="L2" s="6"/>
      <c r="M2" s="6"/>
      <c r="N2" s="6"/>
      <c r="O2" s="6"/>
      <c r="P2" s="6"/>
      <c r="Q2" s="6"/>
      <c r="R2" s="6"/>
      <c r="S2" s="6"/>
      <c r="T2" s="6"/>
      <c r="U2" s="6"/>
      <c r="V2" s="6"/>
      <c r="W2" s="6"/>
      <c r="X2" s="6"/>
      <c r="Y2" s="6"/>
      <c r="Z2" s="6"/>
    </row>
    <row r="3" spans="1:26" ht="15" customHeight="1" x14ac:dyDescent="0.25">
      <c r="A3" s="25">
        <v>3</v>
      </c>
      <c r="B3" s="9">
        <f t="shared" ref="B3:B5" si="1">B2-F2</f>
        <v>90</v>
      </c>
      <c r="C3" s="9">
        <f t="shared" ref="C3:C5" si="2">C2-E2</f>
        <v>87</v>
      </c>
      <c r="D3" s="9">
        <f t="shared" si="0"/>
        <v>90</v>
      </c>
      <c r="E3" s="9">
        <f>SUMIF('Product Backlog'!$C1:$C65,$A3,'Product Backlog'!$J1:$J65)</f>
        <v>50</v>
      </c>
      <c r="F3" s="9">
        <f>SUMIFS('Product Backlog'!$J1:$J65,'Product Backlog'!$C1:$C65,$A3,'Product Backlog'!$L1:$L65,"&gt;0")</f>
        <v>3</v>
      </c>
      <c r="G3" s="9">
        <f>SUMIF('Product Backlog'!$C1:$C65,$A3,'Product Backlog'!$L1:$L65)</f>
        <v>3</v>
      </c>
      <c r="H3" s="9"/>
      <c r="I3" s="6"/>
      <c r="J3" s="6"/>
      <c r="K3" s="6"/>
      <c r="L3" s="6"/>
      <c r="M3" s="6"/>
      <c r="N3" s="6"/>
      <c r="O3" s="6"/>
      <c r="P3" s="6"/>
      <c r="Q3" s="6"/>
      <c r="R3" s="6"/>
      <c r="S3" s="6"/>
      <c r="T3" s="6"/>
      <c r="U3" s="6"/>
      <c r="V3" s="6"/>
      <c r="W3" s="6"/>
      <c r="X3" s="6"/>
      <c r="Y3" s="6"/>
      <c r="Z3" s="6"/>
    </row>
    <row r="4" spans="1:26" ht="15" customHeight="1" x14ac:dyDescent="0.25">
      <c r="A4" s="25">
        <v>4</v>
      </c>
      <c r="B4" s="9">
        <f t="shared" si="1"/>
        <v>87</v>
      </c>
      <c r="C4" s="9">
        <f t="shared" si="2"/>
        <v>37</v>
      </c>
      <c r="D4" s="9">
        <f t="shared" si="0"/>
        <v>87</v>
      </c>
      <c r="E4" s="9">
        <f>SUMIF('Product Backlog'!$C1:$C65,$A4,'Product Backlog'!$J1:$J65)</f>
        <v>37</v>
      </c>
      <c r="F4" s="9">
        <f>SUMIFS('Product Backlog'!$J1:$J65,'Product Backlog'!$C1:$C65,$A4,'Product Backlog'!$L1:$L65,"&gt;0")</f>
        <v>0</v>
      </c>
      <c r="G4" s="9">
        <f>SUMIF('Product Backlog'!$C1:$C65,$A4,'Product Backlog'!$L1:$L65)</f>
        <v>0</v>
      </c>
      <c r="H4" s="9"/>
      <c r="I4" s="6"/>
      <c r="J4" s="6"/>
      <c r="K4" s="6"/>
      <c r="L4" s="6"/>
      <c r="M4" s="6"/>
      <c r="N4" s="6"/>
      <c r="O4" s="6"/>
      <c r="P4" s="6"/>
      <c r="Q4" s="6"/>
      <c r="R4" s="6"/>
      <c r="S4" s="6"/>
      <c r="T4" s="6"/>
      <c r="U4" s="6"/>
      <c r="V4" s="6"/>
      <c r="W4" s="6"/>
      <c r="X4" s="6"/>
      <c r="Y4" s="6"/>
      <c r="Z4" s="6"/>
    </row>
    <row r="5" spans="1:26" ht="15" customHeight="1" x14ac:dyDescent="0.25">
      <c r="A5" s="23" t="s">
        <v>42</v>
      </c>
      <c r="B5" s="9">
        <f t="shared" si="1"/>
        <v>87</v>
      </c>
      <c r="C5" s="9">
        <f t="shared" si="2"/>
        <v>0</v>
      </c>
      <c r="D5" s="9">
        <f>B5</f>
        <v>87</v>
      </c>
      <c r="E5" s="9"/>
      <c r="F5" s="9"/>
      <c r="G5" s="9"/>
      <c r="H5" s="9"/>
      <c r="I5" s="6"/>
      <c r="J5" s="6"/>
      <c r="K5" s="6"/>
      <c r="L5" s="6"/>
      <c r="M5" s="6"/>
      <c r="N5" s="6"/>
      <c r="O5" s="6"/>
      <c r="P5" s="6"/>
      <c r="Q5" s="6"/>
      <c r="R5" s="6"/>
      <c r="S5" s="6"/>
      <c r="T5" s="6"/>
      <c r="U5" s="6"/>
      <c r="V5" s="6"/>
      <c r="W5" s="6"/>
      <c r="X5" s="6"/>
      <c r="Y5" s="6"/>
      <c r="Z5" s="6"/>
    </row>
    <row r="6" spans="1:26" ht="15" customHeight="1" x14ac:dyDescent="0.25">
      <c r="A6" s="25"/>
      <c r="B6" s="9"/>
      <c r="C6" s="9"/>
      <c r="D6" s="9"/>
      <c r="E6" s="9"/>
      <c r="F6" s="9"/>
      <c r="G6" s="9"/>
      <c r="H6" s="9"/>
      <c r="I6" s="6"/>
      <c r="J6" s="6"/>
      <c r="K6" s="6"/>
      <c r="L6" s="6"/>
      <c r="M6" s="6"/>
      <c r="N6" s="6"/>
      <c r="O6" s="6"/>
      <c r="P6" s="6"/>
      <c r="Q6" s="6"/>
      <c r="R6" s="6"/>
      <c r="S6" s="6"/>
      <c r="T6" s="6"/>
      <c r="U6" s="6"/>
      <c r="V6" s="6"/>
      <c r="W6" s="6"/>
      <c r="X6" s="6"/>
      <c r="Y6" s="6"/>
      <c r="Z6" s="6"/>
    </row>
    <row r="7" spans="1:26" ht="15" customHeight="1" x14ac:dyDescent="0.25">
      <c r="A7" s="25"/>
      <c r="B7" s="9"/>
      <c r="C7" s="9"/>
      <c r="D7" s="9"/>
      <c r="E7" s="9"/>
      <c r="F7" s="9"/>
      <c r="G7" s="9"/>
      <c r="H7" s="9"/>
      <c r="I7" s="6"/>
      <c r="J7" s="6"/>
      <c r="K7" s="6"/>
      <c r="L7" s="6"/>
      <c r="M7" s="6"/>
      <c r="N7" s="6"/>
      <c r="O7" s="6"/>
      <c r="P7" s="6"/>
      <c r="Q7" s="6"/>
      <c r="R7" s="6"/>
      <c r="S7" s="6"/>
      <c r="T7" s="6"/>
      <c r="U7" s="6"/>
      <c r="V7" s="6"/>
      <c r="W7" s="6"/>
      <c r="X7" s="6"/>
      <c r="Y7" s="6"/>
      <c r="Z7" s="6"/>
    </row>
    <row r="8" spans="1:26" ht="15" customHeight="1" x14ac:dyDescent="0.25">
      <c r="A8" s="25"/>
      <c r="B8" s="9"/>
      <c r="C8" s="9"/>
      <c r="D8" s="9"/>
      <c r="E8" s="9"/>
      <c r="F8" s="9"/>
      <c r="G8" s="9"/>
      <c r="H8" s="9"/>
      <c r="I8" s="6"/>
      <c r="J8" s="6"/>
      <c r="K8" s="6"/>
      <c r="L8" s="6"/>
      <c r="M8" s="6"/>
      <c r="N8" s="6"/>
      <c r="O8" s="6"/>
      <c r="P8" s="6"/>
      <c r="Q8" s="6"/>
      <c r="R8" s="6"/>
      <c r="S8" s="6"/>
      <c r="T8" s="6"/>
      <c r="U8" s="6"/>
      <c r="V8" s="6"/>
      <c r="W8" s="6"/>
      <c r="X8" s="6"/>
      <c r="Y8" s="6"/>
      <c r="Z8" s="6"/>
    </row>
    <row r="9" spans="1:26" ht="15" customHeight="1" x14ac:dyDescent="0.25">
      <c r="A9" s="25"/>
      <c r="B9" s="9"/>
      <c r="C9" s="9"/>
      <c r="D9" s="9"/>
      <c r="E9" s="9"/>
      <c r="F9" s="9"/>
      <c r="G9" s="9"/>
      <c r="H9" s="9"/>
      <c r="I9" s="6"/>
      <c r="J9" s="6"/>
      <c r="K9" s="6"/>
      <c r="L9" s="6"/>
      <c r="M9" s="6"/>
      <c r="N9" s="6"/>
      <c r="O9" s="6"/>
      <c r="P9" s="6"/>
      <c r="Q9" s="6"/>
      <c r="R9" s="6"/>
      <c r="S9" s="6"/>
      <c r="T9" s="6"/>
      <c r="U9" s="6"/>
      <c r="V9" s="6"/>
      <c r="W9" s="6"/>
      <c r="X9" s="6"/>
      <c r="Y9" s="6"/>
      <c r="Z9" s="6"/>
    </row>
    <row r="10" spans="1:26" ht="15" customHeight="1" x14ac:dyDescent="0.25">
      <c r="A10" s="25"/>
      <c r="B10" s="9"/>
      <c r="C10" s="9"/>
      <c r="D10" s="9"/>
      <c r="E10" s="9"/>
      <c r="F10" s="9"/>
      <c r="G10" s="9"/>
      <c r="H10" s="9"/>
      <c r="I10" s="6"/>
      <c r="J10" s="6"/>
      <c r="K10" s="6"/>
      <c r="L10" s="6"/>
      <c r="M10" s="6"/>
      <c r="N10" s="6"/>
      <c r="O10" s="6"/>
      <c r="P10" s="6"/>
      <c r="Q10" s="6"/>
      <c r="R10" s="6"/>
      <c r="S10" s="6"/>
      <c r="T10" s="6"/>
      <c r="U10" s="6"/>
      <c r="V10" s="6"/>
      <c r="W10" s="6"/>
      <c r="X10" s="6"/>
      <c r="Y10" s="6"/>
      <c r="Z10" s="6"/>
    </row>
    <row r="11" spans="1:26" ht="15" customHeight="1" x14ac:dyDescent="0.25">
      <c r="A11" s="25"/>
      <c r="B11" s="9"/>
      <c r="C11" s="9"/>
      <c r="D11" s="9"/>
      <c r="E11" s="9"/>
      <c r="F11" s="9"/>
      <c r="G11" s="9"/>
      <c r="H11" s="9"/>
      <c r="I11" s="6"/>
      <c r="J11" s="6"/>
      <c r="K11" s="6"/>
      <c r="L11" s="6"/>
      <c r="M11" s="6"/>
      <c r="N11" s="6"/>
      <c r="O11" s="6"/>
      <c r="P11" s="6"/>
      <c r="Q11" s="6"/>
      <c r="R11" s="6"/>
      <c r="S11" s="6"/>
      <c r="T11" s="6"/>
      <c r="U11" s="6"/>
      <c r="V11" s="6"/>
      <c r="W11" s="6"/>
      <c r="X11" s="6"/>
      <c r="Y11" s="6"/>
      <c r="Z11" s="6"/>
    </row>
    <row r="12" spans="1:26" ht="15" customHeight="1" x14ac:dyDescent="0.25">
      <c r="A12" s="25"/>
      <c r="B12" s="9"/>
      <c r="C12" s="9"/>
      <c r="D12" s="9"/>
      <c r="E12" s="9"/>
      <c r="F12" s="9"/>
      <c r="G12" s="9"/>
      <c r="H12" s="9"/>
      <c r="I12" s="6"/>
      <c r="J12" s="6"/>
      <c r="K12" s="6"/>
      <c r="L12" s="6"/>
      <c r="M12" s="6"/>
      <c r="N12" s="6"/>
      <c r="O12" s="6"/>
      <c r="P12" s="6"/>
      <c r="Q12" s="6"/>
      <c r="R12" s="6"/>
      <c r="S12" s="6"/>
      <c r="T12" s="6"/>
      <c r="U12" s="6"/>
      <c r="V12" s="6"/>
      <c r="W12" s="6"/>
      <c r="X12" s="6"/>
      <c r="Y12" s="6"/>
      <c r="Z12" s="6"/>
    </row>
    <row r="13" spans="1:26" ht="15" customHeight="1" x14ac:dyDescent="0.25">
      <c r="A13" s="25"/>
      <c r="B13" s="9"/>
      <c r="C13" s="9"/>
      <c r="D13" s="9"/>
      <c r="E13" s="9"/>
      <c r="F13" s="9"/>
      <c r="G13" s="9"/>
      <c r="H13" s="9"/>
      <c r="I13" s="6"/>
      <c r="J13" s="6"/>
      <c r="K13" s="6"/>
      <c r="L13" s="6"/>
      <c r="M13" s="6"/>
      <c r="N13" s="6"/>
      <c r="O13" s="6"/>
      <c r="P13" s="6"/>
      <c r="Q13" s="6"/>
      <c r="R13" s="6"/>
      <c r="S13" s="6"/>
      <c r="T13" s="6"/>
      <c r="U13" s="6"/>
      <c r="V13" s="6"/>
      <c r="W13" s="6"/>
      <c r="X13" s="6"/>
      <c r="Y13" s="6"/>
      <c r="Z13" s="6"/>
    </row>
    <row r="14" spans="1:26" ht="15" customHeight="1" x14ac:dyDescent="0.25">
      <c r="A14" s="25"/>
      <c r="B14" s="9"/>
      <c r="C14" s="9"/>
      <c r="D14" s="9"/>
      <c r="E14" s="9"/>
      <c r="F14" s="9"/>
      <c r="G14" s="9"/>
      <c r="H14" s="9"/>
      <c r="I14" s="6"/>
      <c r="J14" s="6"/>
      <c r="K14" s="6"/>
      <c r="L14" s="6"/>
      <c r="M14" s="6"/>
      <c r="N14" s="6"/>
      <c r="O14" s="6"/>
      <c r="P14" s="6"/>
      <c r="Q14" s="6"/>
      <c r="R14" s="6"/>
      <c r="S14" s="6"/>
      <c r="T14" s="6"/>
      <c r="U14" s="6"/>
      <c r="V14" s="6"/>
      <c r="W14" s="6"/>
      <c r="X14" s="6"/>
      <c r="Y14" s="6"/>
      <c r="Z14" s="6"/>
    </row>
    <row r="15" spans="1:26" ht="15" customHeight="1" x14ac:dyDescent="0.25">
      <c r="A15" s="25"/>
      <c r="B15" s="9"/>
      <c r="C15" s="9"/>
      <c r="D15" s="9"/>
      <c r="E15" s="9"/>
      <c r="F15" s="9"/>
      <c r="G15" s="9"/>
      <c r="H15" s="9"/>
      <c r="I15" s="6"/>
      <c r="J15" s="6"/>
      <c r="K15" s="6"/>
      <c r="L15" s="6"/>
      <c r="M15" s="6"/>
      <c r="N15" s="6"/>
      <c r="O15" s="6"/>
      <c r="P15" s="6"/>
      <c r="Q15" s="6"/>
      <c r="R15" s="6"/>
      <c r="S15" s="6"/>
      <c r="T15" s="6"/>
      <c r="U15" s="6"/>
      <c r="V15" s="6"/>
      <c r="W15" s="6"/>
      <c r="X15" s="6"/>
      <c r="Y15" s="6"/>
      <c r="Z15" s="6"/>
    </row>
    <row r="16" spans="1:26" ht="15" customHeight="1" x14ac:dyDescent="0.25">
      <c r="A16" s="25"/>
      <c r="B16" s="9"/>
      <c r="C16" s="9"/>
      <c r="D16" s="9"/>
      <c r="E16" s="9"/>
      <c r="F16" s="9"/>
      <c r="G16" s="9"/>
      <c r="H16" s="9"/>
      <c r="I16" s="6"/>
      <c r="J16" s="6"/>
      <c r="K16" s="6"/>
      <c r="L16" s="6"/>
      <c r="M16" s="6"/>
      <c r="N16" s="6"/>
      <c r="O16" s="6"/>
      <c r="P16" s="6"/>
      <c r="Q16" s="6"/>
      <c r="R16" s="6"/>
      <c r="S16" s="6"/>
      <c r="T16" s="6"/>
      <c r="U16" s="6"/>
      <c r="V16" s="6"/>
      <c r="W16" s="6"/>
      <c r="X16" s="6"/>
      <c r="Y16" s="6"/>
      <c r="Z16" s="6"/>
    </row>
    <row r="17" spans="1:26" ht="15" customHeight="1" x14ac:dyDescent="0.25">
      <c r="A17" s="25"/>
      <c r="B17" s="9"/>
      <c r="C17" s="9"/>
      <c r="D17" s="9"/>
      <c r="E17" s="9"/>
      <c r="F17" s="9"/>
      <c r="G17" s="9"/>
      <c r="H17" s="9"/>
      <c r="I17" s="6"/>
      <c r="J17" s="6"/>
      <c r="K17" s="6"/>
      <c r="L17" s="6"/>
      <c r="M17" s="6"/>
      <c r="N17" s="6"/>
      <c r="O17" s="6"/>
      <c r="P17" s="6"/>
      <c r="Q17" s="6"/>
      <c r="R17" s="6"/>
      <c r="S17" s="6"/>
      <c r="T17" s="6"/>
      <c r="U17" s="6"/>
      <c r="V17" s="6"/>
      <c r="W17" s="6"/>
      <c r="X17" s="6"/>
      <c r="Y17" s="6"/>
      <c r="Z17" s="6"/>
    </row>
    <row r="18" spans="1:26" ht="15" customHeight="1" x14ac:dyDescent="0.25">
      <c r="A18" s="25"/>
      <c r="B18" s="9"/>
      <c r="C18" s="9"/>
      <c r="D18" s="9"/>
      <c r="E18" s="9"/>
      <c r="F18" s="9"/>
      <c r="G18" s="9"/>
      <c r="H18" s="9"/>
      <c r="I18" s="6"/>
      <c r="J18" s="6"/>
      <c r="K18" s="6"/>
      <c r="L18" s="6"/>
      <c r="M18" s="6"/>
      <c r="N18" s="6"/>
      <c r="O18" s="6"/>
      <c r="P18" s="6"/>
      <c r="Q18" s="6"/>
      <c r="R18" s="6"/>
      <c r="S18" s="6"/>
      <c r="T18" s="6"/>
      <c r="U18" s="6"/>
      <c r="V18" s="6"/>
      <c r="W18" s="6"/>
      <c r="X18" s="6"/>
      <c r="Y18" s="6"/>
      <c r="Z18" s="6"/>
    </row>
    <row r="19" spans="1:26" ht="15" customHeight="1" x14ac:dyDescent="0.25">
      <c r="A19" s="25"/>
      <c r="B19" s="9"/>
      <c r="C19" s="9"/>
      <c r="D19" s="9"/>
      <c r="E19" s="9"/>
      <c r="F19" s="9"/>
      <c r="G19" s="9"/>
      <c r="H19" s="9"/>
      <c r="I19" s="6"/>
      <c r="J19" s="6"/>
      <c r="K19" s="6"/>
      <c r="L19" s="6"/>
      <c r="M19" s="6"/>
      <c r="N19" s="6"/>
      <c r="O19" s="6"/>
      <c r="P19" s="6"/>
      <c r="Q19" s="6"/>
      <c r="R19" s="6"/>
      <c r="S19" s="6"/>
      <c r="T19" s="6"/>
      <c r="U19" s="6"/>
      <c r="V19" s="6"/>
      <c r="W19" s="6"/>
      <c r="X19" s="6"/>
      <c r="Y19" s="6"/>
      <c r="Z19" s="6"/>
    </row>
    <row r="20" spans="1:26" ht="15" customHeight="1" x14ac:dyDescent="0.25">
      <c r="A20" s="25"/>
      <c r="B20" s="9"/>
      <c r="C20" s="9"/>
      <c r="D20" s="9"/>
      <c r="E20" s="9"/>
      <c r="F20" s="9"/>
      <c r="G20" s="9"/>
      <c r="H20" s="9"/>
      <c r="I20" s="6"/>
      <c r="J20" s="6"/>
      <c r="K20" s="6"/>
      <c r="L20" s="6"/>
      <c r="M20" s="6"/>
      <c r="N20" s="6"/>
      <c r="O20" s="6"/>
      <c r="P20" s="6"/>
      <c r="Q20" s="6"/>
      <c r="R20" s="6"/>
      <c r="S20" s="6"/>
      <c r="T20" s="6"/>
      <c r="U20" s="6"/>
      <c r="V20" s="6"/>
      <c r="W20" s="6"/>
      <c r="X20" s="6"/>
      <c r="Y20" s="6"/>
      <c r="Z20" s="6"/>
    </row>
    <row r="21" spans="1:26" ht="15" customHeight="1" x14ac:dyDescent="0.25">
      <c r="A21" s="25"/>
      <c r="B21" s="9"/>
      <c r="C21" s="9"/>
      <c r="D21" s="9"/>
      <c r="E21" s="9"/>
      <c r="F21" s="9"/>
      <c r="G21" s="9"/>
      <c r="H21" s="9"/>
      <c r="I21" s="6"/>
      <c r="J21" s="6"/>
      <c r="K21" s="6"/>
      <c r="L21" s="6"/>
      <c r="M21" s="6"/>
      <c r="N21" s="6"/>
      <c r="O21" s="6"/>
      <c r="P21" s="6"/>
      <c r="Q21" s="6"/>
      <c r="R21" s="6"/>
      <c r="S21" s="6"/>
      <c r="T21" s="6"/>
      <c r="U21" s="6"/>
      <c r="V21" s="6"/>
      <c r="W21" s="6"/>
      <c r="X21" s="6"/>
      <c r="Y21" s="6"/>
      <c r="Z21" s="6"/>
    </row>
    <row r="22" spans="1:26" ht="15" customHeight="1" x14ac:dyDescent="0.25">
      <c r="A22" s="25"/>
      <c r="B22" s="9"/>
      <c r="C22" s="9"/>
      <c r="D22" s="9"/>
      <c r="E22" s="9"/>
      <c r="F22" s="9"/>
      <c r="G22" s="9"/>
      <c r="H22" s="9"/>
      <c r="I22" s="6"/>
      <c r="J22" s="6"/>
      <c r="K22" s="6"/>
      <c r="L22" s="6"/>
      <c r="M22" s="6"/>
      <c r="N22" s="6"/>
      <c r="O22" s="6"/>
      <c r="P22" s="6"/>
      <c r="Q22" s="6"/>
      <c r="R22" s="6"/>
      <c r="S22" s="6"/>
      <c r="T22" s="6"/>
      <c r="U22" s="6"/>
      <c r="V22" s="6"/>
      <c r="W22" s="6"/>
      <c r="X22" s="6"/>
      <c r="Y22" s="6"/>
      <c r="Z22" s="6"/>
    </row>
    <row r="23" spans="1:26" ht="15" customHeight="1" x14ac:dyDescent="0.25">
      <c r="A23" s="25"/>
      <c r="B23" s="9"/>
      <c r="C23" s="9"/>
      <c r="D23" s="9"/>
      <c r="E23" s="9"/>
      <c r="F23" s="9"/>
      <c r="G23" s="9"/>
      <c r="H23" s="9"/>
      <c r="I23" s="6"/>
      <c r="J23" s="6"/>
      <c r="K23" s="6"/>
      <c r="L23" s="6"/>
      <c r="M23" s="6"/>
      <c r="N23" s="6"/>
      <c r="O23" s="6"/>
      <c r="P23" s="6"/>
      <c r="Q23" s="6"/>
      <c r="R23" s="6"/>
      <c r="S23" s="6"/>
      <c r="T23" s="6"/>
      <c r="U23" s="6"/>
      <c r="V23" s="6"/>
      <c r="W23" s="6"/>
      <c r="X23" s="6"/>
      <c r="Y23" s="6"/>
      <c r="Z23" s="6"/>
    </row>
    <row r="24" spans="1:26" ht="15.75"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x14ac:dyDescent="0.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Product Backlog</vt:lpstr>
      <vt:lpstr>Burndown 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Casper</cp:lastModifiedBy>
  <dcterms:modified xsi:type="dcterms:W3CDTF">2016-12-17T19:48:40Z</dcterms:modified>
</cp:coreProperties>
</file>