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duct Backlog" sheetId="1" r:id="rId4"/>
    <sheet name="Burndown chart" sheetId="2" r:id="rId5"/>
  </sheets>
</workbook>
</file>

<file path=xl/sharedStrings.xml><?xml version="1.0" encoding="utf-8"?>
<sst xmlns="http://schemas.openxmlformats.org/spreadsheetml/2006/main" uniqueCount="135">
  <si>
    <t>GoRoffaGo</t>
  </si>
  <si>
    <t>Product backlog</t>
  </si>
  <si>
    <t>Projects:</t>
  </si>
  <si>
    <t>Menu</t>
  </si>
  <si>
    <t>Trello url:</t>
  </si>
  <si>
    <r>
      <rPr>
        <u val="single"/>
        <sz val="12"/>
        <color indexed="12"/>
        <rFont val="Calibri"/>
      </rPr>
      <t>https://trello.com/b/2ktspdgH/dinf-rotterdam-go</t>
    </r>
  </si>
  <si>
    <t>Game1</t>
  </si>
  <si>
    <t>GutHub url:</t>
  </si>
  <si>
    <r>
      <rPr>
        <u val="single"/>
        <sz val="12"/>
        <color indexed="12"/>
        <rFont val="Calibri"/>
      </rPr>
      <t>https://github.com/CasperHro/GoRoffaGo/</t>
    </r>
  </si>
  <si>
    <t>Game2</t>
  </si>
  <si>
    <t>Game3</t>
  </si>
  <si>
    <t>Game4</t>
  </si>
  <si>
    <t>StoryID</t>
  </si>
  <si>
    <t>Priority</t>
  </si>
  <si>
    <t>Sprint</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</si>
  <si>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</si>
  <si>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</si>
  <si>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</si>
  <si>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</si>
  <si>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</si>
  <si>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</si>
  <si>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</si>
  <si>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</si>
  <si>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</si>
  <si>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</si>
  <si>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</si>
  <si>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</si>
  <si>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</si>
  <si>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</si>
  <si>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</si>
  <si>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</si>
  <si>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</si>
  <si>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</si>
  <si>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</si>
  <si>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</si>
  <si>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</si>
  <si>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</si>
  <si>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</si>
  <si>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</si>
  <si>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</si>
  <si>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</si>
  <si>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</si>
  <si>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</si>
  <si>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</si>
  <si>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</si>
  <si>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</si>
  <si>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</si>
  <si>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</si>
  <si>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</si>
  <si>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</si>
  <si>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</si>
  <si>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</si>
  <si>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</si>
  <si>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</si>
  <si>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</si>
  <si>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</si>
  <si>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</si>
  <si>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</si>
  <si>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</si>
  <si>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</si>
  <si>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</si>
  <si>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</si>
  <si>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</si>
  <si>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</si>
  <si>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</si>
  <si>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</si>
  <si>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</si>
  <si>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</si>
  <si>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</si>
  <si>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</si>
  <si>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</si>
  <si>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</si>
  <si>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</si>
  <si>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</si>
  <si>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</si>
  <si>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</si>
  <si>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</si>
  <si>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</si>
  <si>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</si>
  <si>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</si>
  <si>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</si>
  <si>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</si>
  <si>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</si>
  <si>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</si>
  <si>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</si>
  <si>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</si>
  <si>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</si>
  <si>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</si>
  <si>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</si>
  <si>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</si>
  <si>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</si>
  <si>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</si>
  <si>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</si>
  <si>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</si>
  <si>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The game</t>
  </si>
  <si>
    <t>Alles</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</si>
  <si>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</si>
  <si>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</si>
  <si>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</si>
  <si>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</si>
  <si>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</si>
  <si>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</si>
  <si>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</si>
  <si>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</si>
  <si>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</si>
  <si>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</si>
  <si>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</si>
  <si>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</si>
  <si>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</si>
  <si>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</si>
  <si>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</si>
  <si>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</si>
  <si>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</si>
  <si>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</si>
  <si>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</si>
  <si>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</si>
  <si>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</si>
  <si>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</si>
  <si>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</si>
  <si>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</si>
  <si>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</si>
  <si>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</si>
  <si>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</si>
  <si>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</si>
  <si>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</si>
  <si>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</si>
  <si>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Presentatie</t>
  </si>
  <si/>
  <si>
    <t>Total work</t>
  </si>
  <si>
    <t>Est left</t>
  </si>
  <si>
    <t>Actual work</t>
  </si>
  <si>
    <t>Sprint work</t>
  </si>
  <si>
    <t>Done</t>
  </si>
  <si>
    <t>Realwork</t>
  </si>
  <si>
    <t>End</t>
  </si>
</sst>
</file>

<file path=xl/styles.xml><?xml version="1.0" encoding="utf-8"?>
<styleSheet xmlns="http://schemas.openxmlformats.org/spreadsheetml/2006/main">
  <numFmts count="1">
    <numFmt numFmtId="0" formatCode="General"/>
  </numFmts>
  <fonts count="7">
    <font>
      <sz val="12"/>
      <color indexed="8"/>
      <name val="Calibri"/>
    </font>
    <font>
      <sz val="12"/>
      <color indexed="8"/>
      <name val="Helvetica"/>
    </font>
    <font>
      <sz val="15"/>
      <color indexed="8"/>
      <name val="Calibri"/>
    </font>
    <font>
      <b val="1"/>
      <sz val="20"/>
      <color indexed="8"/>
      <name val="Calibri"/>
    </font>
    <font>
      <sz val="20"/>
      <color indexed="8"/>
      <name val="Calibri"/>
    </font>
    <font>
      <u val="single"/>
      <sz val="12"/>
      <color indexed="12"/>
      <name val="Calibri"/>
    </font>
    <font>
      <sz val="10"/>
      <color indexed="8"/>
      <name val="Calibri"/>
    </font>
  </fonts>
  <fills count="13">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9"/>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s>
  <borders count="47">
    <border>
      <left/>
      <right/>
      <top/>
      <bottom/>
      <diagonal/>
    </border>
    <border>
      <left style="thin">
        <color indexed="9"/>
      </left>
      <right style="thin">
        <color indexed="10"/>
      </right>
      <top style="thin">
        <color indexed="9"/>
      </top>
      <bottom style="thin">
        <color indexed="10"/>
      </bottom>
      <diagonal/>
    </border>
    <border>
      <left style="thin">
        <color indexed="10"/>
      </left>
      <right style="thin">
        <color indexed="10"/>
      </right>
      <top style="thin">
        <color indexed="9"/>
      </top>
      <bottom style="thin">
        <color indexed="10"/>
      </bottom>
      <diagonal/>
    </border>
    <border>
      <left style="thin">
        <color indexed="10"/>
      </left>
      <right style="thin">
        <color indexed="9"/>
      </right>
      <top style="thin">
        <color indexed="9"/>
      </top>
      <bottom style="thin">
        <color indexed="10"/>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9"/>
      </right>
      <top style="thin">
        <color indexed="10"/>
      </top>
      <bottom style="thin">
        <color indexed="10"/>
      </bottom>
      <diagonal/>
    </border>
    <border>
      <left style="thin">
        <color indexed="9"/>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9"/>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9"/>
      </right>
      <top style="thin">
        <color indexed="10"/>
      </top>
      <bottom/>
      <diagonal/>
    </border>
    <border>
      <left style="thin">
        <color indexed="9"/>
      </left>
      <right/>
      <top/>
      <bottom style="thin">
        <color indexed="17"/>
      </bottom>
      <diagonal/>
    </border>
    <border>
      <left/>
      <right/>
      <top/>
      <bottom style="thin">
        <color indexed="17"/>
      </bottom>
      <diagonal/>
    </border>
    <border>
      <left/>
      <right style="thin">
        <color indexed="9"/>
      </right>
      <top/>
      <bottom style="thin">
        <color indexed="17"/>
      </bottom>
      <diagonal/>
    </border>
    <border>
      <left style="thin">
        <color indexed="9"/>
      </left>
      <right style="thin">
        <color indexed="18"/>
      </right>
      <top style="thin">
        <color indexed="17"/>
      </top>
      <bottom style="thin">
        <color indexed="17"/>
      </bottom>
      <diagonal/>
    </border>
    <border>
      <left style="thin">
        <color indexed="18"/>
      </left>
      <right style="thin">
        <color indexed="18"/>
      </right>
      <top style="thin">
        <color indexed="17"/>
      </top>
      <bottom style="thin">
        <color indexed="17"/>
      </bottom>
      <diagonal/>
    </border>
    <border>
      <left style="thin">
        <color indexed="18"/>
      </left>
      <right style="thin">
        <color indexed="9"/>
      </right>
      <top style="thin">
        <color indexed="17"/>
      </top>
      <bottom style="thin">
        <color indexed="17"/>
      </bottom>
      <diagonal/>
    </border>
    <border>
      <left style="thin">
        <color indexed="18"/>
      </left>
      <right style="thin">
        <color indexed="18"/>
      </right>
      <top style="thin">
        <color indexed="17"/>
      </top>
      <bottom style="thin">
        <color indexed="22"/>
      </bottom>
      <diagonal/>
    </border>
    <border>
      <left style="thin">
        <color indexed="18"/>
      </left>
      <right style="thin">
        <color indexed="18"/>
      </right>
      <top style="thin">
        <color indexed="22"/>
      </top>
      <bottom style="thin">
        <color indexed="17"/>
      </bottom>
      <diagonal/>
    </border>
    <border>
      <left style="thin">
        <color indexed="9"/>
      </left>
      <right/>
      <top style="thin">
        <color indexed="17"/>
      </top>
      <bottom style="thin">
        <color indexed="10"/>
      </bottom>
      <diagonal/>
    </border>
    <border>
      <left/>
      <right/>
      <top style="thin">
        <color indexed="17"/>
      </top>
      <bottom style="thin">
        <color indexed="10"/>
      </bottom>
      <diagonal/>
    </border>
    <border>
      <left/>
      <right style="thin">
        <color indexed="9"/>
      </right>
      <top style="thin">
        <color indexed="17"/>
      </top>
      <bottom style="thin">
        <color indexed="10"/>
      </bottom>
      <diagonal/>
    </border>
    <border>
      <left style="thin">
        <color indexed="9"/>
      </left>
      <right/>
      <top style="thin">
        <color indexed="10"/>
      </top>
      <bottom style="thin">
        <color indexed="9"/>
      </bottom>
      <diagonal/>
    </border>
    <border>
      <left/>
      <right/>
      <top style="thin">
        <color indexed="10"/>
      </top>
      <bottom style="thin">
        <color indexed="17"/>
      </bottom>
      <diagonal/>
    </border>
    <border>
      <left/>
      <right/>
      <top style="thin">
        <color indexed="10"/>
      </top>
      <bottom style="thin">
        <color indexed="10"/>
      </bottom>
      <diagonal/>
    </border>
    <border>
      <left/>
      <right style="thin">
        <color indexed="9"/>
      </right>
      <top style="thin">
        <color indexed="10"/>
      </top>
      <bottom style="thin">
        <color indexed="10"/>
      </bottom>
      <diagonal/>
    </border>
    <border>
      <left style="thin">
        <color indexed="9"/>
      </left>
      <right style="thin">
        <color indexed="24"/>
      </right>
      <top style="thin">
        <color indexed="9"/>
      </top>
      <bottom style="thin">
        <color indexed="10"/>
      </bottom>
      <diagonal/>
    </border>
    <border>
      <left style="thin">
        <color indexed="24"/>
      </left>
      <right style="thin">
        <color indexed="24"/>
      </right>
      <top style="thin">
        <color indexed="17"/>
      </top>
      <bottom style="thin">
        <color indexed="10"/>
      </bottom>
      <diagonal/>
    </border>
    <border>
      <left style="thin">
        <color indexed="24"/>
      </left>
      <right style="thin">
        <color indexed="24"/>
      </right>
      <top style="thin">
        <color indexed="10"/>
      </top>
      <bottom style="thin">
        <color indexed="10"/>
      </bottom>
      <diagonal/>
    </border>
    <border>
      <left style="thin">
        <color indexed="24"/>
      </left>
      <right style="thin">
        <color indexed="9"/>
      </right>
      <top style="thin">
        <color indexed="10"/>
      </top>
      <bottom style="thin">
        <color indexed="10"/>
      </bottom>
      <diagonal/>
    </border>
    <border>
      <left style="thin">
        <color indexed="9"/>
      </left>
      <right style="thin">
        <color indexed="24"/>
      </right>
      <top style="thin">
        <color indexed="10"/>
      </top>
      <bottom style="thin">
        <color indexed="10"/>
      </bottom>
      <diagonal/>
    </border>
    <border>
      <left style="thin">
        <color indexed="24"/>
      </left>
      <right style="thin">
        <color indexed="24"/>
      </right>
      <top style="thin">
        <color indexed="10"/>
      </top>
      <bottom style="thin">
        <color indexed="17"/>
      </bottom>
      <diagonal/>
    </border>
    <border>
      <left style="thin">
        <color indexed="24"/>
      </left>
      <right style="thin">
        <color indexed="24"/>
      </right>
      <top style="thin">
        <color indexed="17"/>
      </top>
      <bottom style="thin">
        <color indexed="17"/>
      </bottom>
      <diagonal/>
    </border>
    <border>
      <left style="thin">
        <color indexed="9"/>
      </left>
      <right style="thin">
        <color indexed="24"/>
      </right>
      <top style="thin">
        <color indexed="10"/>
      </top>
      <bottom style="thin">
        <color indexed="9"/>
      </bottom>
      <diagonal/>
    </border>
    <border>
      <left style="thin">
        <color indexed="24"/>
      </left>
      <right style="thin">
        <color indexed="24"/>
      </right>
      <top style="thin">
        <color indexed="10"/>
      </top>
      <bottom/>
      <diagonal/>
    </border>
    <border>
      <left style="thin">
        <color indexed="24"/>
      </left>
      <right style="thin">
        <color indexed="9"/>
      </right>
      <top style="thin">
        <color indexed="10"/>
      </top>
      <bottom/>
      <diagonal/>
    </border>
    <border>
      <left style="thin">
        <color indexed="9"/>
      </left>
      <right style="thin">
        <color indexed="18"/>
      </right>
      <top style="thin">
        <color indexed="9"/>
      </top>
      <bottom style="thin">
        <color indexed="10"/>
      </bottom>
      <diagonal/>
    </border>
    <border>
      <left style="thin">
        <color indexed="1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9"/>
      </right>
      <top/>
      <bottom style="thin">
        <color indexed="10"/>
      </bottom>
      <diagonal/>
    </border>
    <border>
      <left style="thin">
        <color indexed="10"/>
      </left>
      <right style="thin">
        <color indexed="10"/>
      </right>
      <top style="thin">
        <color indexed="17"/>
      </top>
      <bottom style="thin">
        <color indexed="10"/>
      </bottom>
      <diagonal/>
    </border>
    <border>
      <left style="thin">
        <color indexed="9"/>
      </left>
      <right style="thin">
        <color indexed="10"/>
      </right>
      <top style="thin">
        <color indexed="10"/>
      </top>
      <bottom style="thin">
        <color indexed="9"/>
      </bottom>
      <diagonal/>
    </border>
    <border>
      <left style="thin">
        <color indexed="10"/>
      </left>
      <right style="thin">
        <color indexed="10"/>
      </right>
      <top style="thin">
        <color indexed="10"/>
      </top>
      <bottom style="thin">
        <color indexed="9"/>
      </bottom>
      <diagonal/>
    </border>
    <border>
      <left style="thin">
        <color indexed="10"/>
      </left>
      <right style="thin">
        <color indexed="9"/>
      </right>
      <top style="thin">
        <color indexed="10"/>
      </top>
      <bottom style="thin">
        <color indexed="9"/>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3"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4" borderId="2"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3" borderId="4" applyNumberFormat="1" applyFont="1" applyFill="0" applyBorder="1" applyAlignment="1" applyProtection="0">
      <alignment vertical="bottom"/>
    </xf>
    <xf numFmtId="0" fontId="3"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4" borderId="6" applyNumberFormat="1" applyFont="1" applyFill="0" applyBorder="1" applyAlignment="1" applyProtection="0">
      <alignment vertical="bottom"/>
    </xf>
    <xf numFmtId="0" fontId="0" borderId="7" applyNumberFormat="0" applyFont="1" applyFill="0" applyBorder="1" applyAlignment="1" applyProtection="0">
      <alignment vertical="bottom"/>
    </xf>
    <xf numFmtId="49" fontId="0" borderId="8" applyNumberFormat="1" applyFont="1" applyFill="0" applyBorder="1" applyAlignment="1" applyProtection="0">
      <alignment vertical="bottom"/>
    </xf>
    <xf numFmtId="49" fontId="0" fillId="2" borderId="9" applyNumberFormat="1" applyFont="1" applyFill="1" applyBorder="1" applyAlignment="1" applyProtection="0">
      <alignment vertical="bottom"/>
    </xf>
    <xf numFmtId="0" fontId="0" borderId="10" applyNumberFormat="0" applyFont="1" applyFill="0" applyBorder="1" applyAlignment="1" applyProtection="0">
      <alignment vertical="bottom"/>
    </xf>
    <xf numFmtId="0" fontId="0" borderId="6"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fillId="3" borderId="9" applyNumberFormat="1" applyFont="1" applyFill="1" applyBorder="1" applyAlignment="1" applyProtection="0">
      <alignment vertical="bottom"/>
    </xf>
    <xf numFmtId="49" fontId="0" borderId="6" applyNumberFormat="1" applyFont="1" applyFill="0" applyBorder="1" applyAlignment="1" applyProtection="0">
      <alignment horizontal="left" vertical="bottom"/>
    </xf>
    <xf numFmtId="49" fontId="0" fillId="4" borderId="9" applyNumberFormat="1" applyFont="1" applyFill="1" applyBorder="1" applyAlignment="1" applyProtection="0">
      <alignment vertical="bottom"/>
    </xf>
    <xf numFmtId="49" fontId="0" fillId="5" borderId="9" applyNumberFormat="1" applyFont="1" applyFill="1" applyBorder="1" applyAlignment="1" applyProtection="0">
      <alignment vertical="bottom"/>
    </xf>
    <xf numFmtId="49" fontId="0" fillId="6" borderId="9" applyNumberFormat="1" applyFont="1" applyFill="1" applyBorder="1" applyAlignment="1" applyProtection="0">
      <alignment vertical="bottom"/>
    </xf>
    <xf numFmtId="0" fontId="0" borderId="6" applyNumberFormat="1" applyFont="1" applyFill="0" applyBorder="1" applyAlignment="1" applyProtection="0">
      <alignment horizontal="lef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0" fillId="7" borderId="14" applyNumberFormat="1" applyFont="1" applyFill="1" applyBorder="1" applyAlignment="1" applyProtection="0">
      <alignment vertical="bottom"/>
    </xf>
    <xf numFmtId="49" fontId="0" fillId="7" borderId="15" applyNumberFormat="1" applyFont="1" applyFill="1" applyBorder="1" applyAlignment="1" applyProtection="0">
      <alignment vertical="bottom"/>
    </xf>
    <xf numFmtId="49" fontId="0" fillId="7" borderId="16" applyNumberFormat="1" applyFont="1" applyFill="1" applyBorder="1" applyAlignment="1" applyProtection="0">
      <alignment vertical="bottom"/>
    </xf>
    <xf numFmtId="0" fontId="0" fillId="2" borderId="17" applyNumberFormat="1" applyFont="1" applyFill="1" applyBorder="1" applyAlignment="1" applyProtection="0">
      <alignment vertical="top" wrapText="1"/>
    </xf>
    <xf numFmtId="49" fontId="0" fillId="8" borderId="18" applyNumberFormat="1" applyFont="1" applyFill="1" applyBorder="1" applyAlignment="1" applyProtection="0">
      <alignment vertical="top" wrapText="1"/>
    </xf>
    <xf numFmtId="0" fontId="0" fillId="2" borderId="18" applyNumberFormat="1" applyFont="1" applyFill="1" applyBorder="1" applyAlignment="1" applyProtection="0">
      <alignment vertical="top" wrapText="1"/>
    </xf>
    <xf numFmtId="49" fontId="0" fillId="2" borderId="18" applyNumberFormat="1" applyFont="1" applyFill="1" applyBorder="1" applyAlignment="1" applyProtection="0">
      <alignment vertical="top" wrapText="1"/>
    </xf>
    <xf numFmtId="49" fontId="0" fillId="2" borderId="19" applyNumberFormat="1" applyFont="1" applyFill="1" applyBorder="1" applyAlignment="1" applyProtection="0">
      <alignment vertical="top" wrapText="1"/>
    </xf>
    <xf numFmtId="49" fontId="0" fillId="9" borderId="18" applyNumberFormat="1" applyFont="1" applyFill="1" applyBorder="1" applyAlignment="1" applyProtection="0">
      <alignment vertical="top" wrapText="1"/>
    </xf>
    <xf numFmtId="49" fontId="0" fillId="10" borderId="18" applyNumberFormat="1" applyFont="1" applyFill="1" applyBorder="1" applyAlignment="1" applyProtection="0">
      <alignment vertical="top" wrapText="1"/>
    </xf>
    <xf numFmtId="0" fontId="0" fillId="3" borderId="17" applyNumberFormat="1" applyFont="1" applyFill="1" applyBorder="1" applyAlignment="1" applyProtection="0">
      <alignment vertical="top" wrapText="1"/>
    </xf>
    <xf numFmtId="0" fontId="0" fillId="3" borderId="18" applyNumberFormat="1" applyFont="1" applyFill="1" applyBorder="1" applyAlignment="1" applyProtection="0">
      <alignment vertical="top" wrapText="1"/>
    </xf>
    <xf numFmtId="49" fontId="0" fillId="3" borderId="18" applyNumberFormat="1" applyFont="1" applyFill="1" applyBorder="1" applyAlignment="1" applyProtection="0">
      <alignment vertical="top" wrapText="1"/>
    </xf>
    <xf numFmtId="49" fontId="0" fillId="3" borderId="19" applyNumberFormat="1" applyFont="1" applyFill="1" applyBorder="1" applyAlignment="1" applyProtection="0">
      <alignment vertical="top" wrapText="1"/>
    </xf>
    <xf numFmtId="49" fontId="0" fillId="3" borderId="20" applyNumberFormat="1" applyFont="1" applyFill="1" applyBorder="1" applyAlignment="1" applyProtection="0">
      <alignment vertical="top" wrapText="1"/>
    </xf>
    <xf numFmtId="49" fontId="0" fillId="11" borderId="21" applyNumberFormat="1" applyFont="1" applyFill="1" applyBorder="1" applyAlignment="1" applyProtection="0">
      <alignment vertical="top" wrapText="1"/>
    </xf>
    <xf numFmtId="0" fontId="0" fillId="4" borderId="22" applyNumberFormat="1" applyFont="1" applyFill="1" applyBorder="1" applyAlignment="1" applyProtection="0">
      <alignment vertical="top" wrapText="1"/>
    </xf>
    <xf numFmtId="49" fontId="0" fillId="8" borderId="23" applyNumberFormat="1" applyFont="1" applyFill="1" applyBorder="1" applyAlignment="1" applyProtection="0">
      <alignment vertical="top" wrapText="1"/>
    </xf>
    <xf numFmtId="0" fontId="0" fillId="4" borderId="23" applyNumberFormat="1" applyFont="1" applyFill="1" applyBorder="1" applyAlignment="1" applyProtection="0">
      <alignment vertical="top" wrapText="1"/>
    </xf>
    <xf numFmtId="49" fontId="0" fillId="4" borderId="23" applyNumberFormat="1" applyFont="1" applyFill="1" applyBorder="1" applyAlignment="1" applyProtection="0">
      <alignment vertical="top" wrapText="1"/>
    </xf>
    <xf numFmtId="49" fontId="0" fillId="4" borderId="24" applyNumberFormat="1" applyFont="1" applyFill="1" applyBorder="1" applyAlignment="1" applyProtection="0">
      <alignment vertical="top" wrapText="1"/>
    </xf>
    <xf numFmtId="0" fontId="0" fillId="5" borderId="25" applyNumberFormat="1" applyFont="1" applyFill="1" applyBorder="1" applyAlignment="1" applyProtection="0">
      <alignment vertical="top" wrapText="1"/>
    </xf>
    <xf numFmtId="49" fontId="0" fillId="8" borderId="26" applyNumberFormat="1" applyFont="1" applyFill="1" applyBorder="1" applyAlignment="1" applyProtection="0">
      <alignment vertical="top" wrapText="1"/>
    </xf>
    <xf numFmtId="0" fontId="0" fillId="5" borderId="27" applyNumberFormat="1" applyFont="1" applyFill="1" applyBorder="1" applyAlignment="1" applyProtection="0">
      <alignment vertical="top" wrapText="1"/>
    </xf>
    <xf numFmtId="49" fontId="0" fillId="5" borderId="27" applyNumberFormat="1" applyFont="1" applyFill="1" applyBorder="1" applyAlignment="1" applyProtection="0">
      <alignment vertical="top" wrapText="1"/>
    </xf>
    <xf numFmtId="49" fontId="0" fillId="5" borderId="28" applyNumberFormat="1" applyFont="1" applyFill="1" applyBorder="1" applyAlignment="1" applyProtection="0">
      <alignment vertical="top" wrapText="1"/>
    </xf>
    <xf numFmtId="0" fontId="0" fillId="6" borderId="29" applyNumberFormat="1" applyFont="1" applyFill="1" applyBorder="1" applyAlignment="1" applyProtection="0">
      <alignment vertical="top" wrapText="1"/>
    </xf>
    <xf numFmtId="49" fontId="0" fillId="10" borderId="30" applyNumberFormat="1" applyFont="1" applyFill="1" applyBorder="1" applyAlignment="1" applyProtection="0">
      <alignment vertical="top" wrapText="1"/>
    </xf>
    <xf numFmtId="0" fontId="0" fillId="6" borderId="31" applyNumberFormat="1" applyFont="1" applyFill="1" applyBorder="1" applyAlignment="1" applyProtection="0">
      <alignment vertical="top" wrapText="1"/>
    </xf>
    <xf numFmtId="49" fontId="0" fillId="6" borderId="31" applyNumberFormat="1" applyFont="1" applyFill="1" applyBorder="1" applyAlignment="1" applyProtection="0">
      <alignment vertical="top" wrapText="1"/>
    </xf>
    <xf numFmtId="49" fontId="0" fillId="6" borderId="32" applyNumberFormat="1" applyFont="1" applyFill="1" applyBorder="1" applyAlignment="1" applyProtection="0">
      <alignment vertical="top" wrapText="1"/>
    </xf>
    <xf numFmtId="0" fontId="0" fillId="6" borderId="33" applyNumberFormat="1" applyFont="1" applyFill="1" applyBorder="1" applyAlignment="1" applyProtection="0">
      <alignment vertical="top" wrapText="1"/>
    </xf>
    <xf numFmtId="49" fontId="0" fillId="8" borderId="31" applyNumberFormat="1" applyFont="1" applyFill="1" applyBorder="1" applyAlignment="1" applyProtection="0">
      <alignment vertical="top" wrapText="1"/>
    </xf>
    <xf numFmtId="49" fontId="0" fillId="8" borderId="34" applyNumberFormat="1" applyFont="1" applyFill="1" applyBorder="1" applyAlignment="1" applyProtection="0">
      <alignment vertical="top" wrapText="1"/>
    </xf>
    <xf numFmtId="49" fontId="0" fillId="9" borderId="35" applyNumberFormat="1" applyFont="1" applyFill="1" applyBorder="1" applyAlignment="1" applyProtection="0">
      <alignment vertical="top" wrapText="1"/>
    </xf>
    <xf numFmtId="49" fontId="0" fillId="10" borderId="35" applyNumberFormat="1" applyFont="1" applyFill="1" applyBorder="1" applyAlignment="1" applyProtection="0">
      <alignment vertical="top" wrapText="1"/>
    </xf>
    <xf numFmtId="0" fontId="0" fillId="6" borderId="36" applyNumberFormat="1" applyFont="1" applyFill="1" applyBorder="1" applyAlignment="1" applyProtection="0">
      <alignment vertical="top" wrapText="1"/>
    </xf>
    <xf numFmtId="0" fontId="0" fillId="6" borderId="37" applyNumberFormat="1" applyFont="1" applyFill="1" applyBorder="1" applyAlignment="1" applyProtection="0">
      <alignment vertical="top" wrapText="1"/>
    </xf>
    <xf numFmtId="49" fontId="0" fillId="6" borderId="37" applyNumberFormat="1" applyFont="1" applyFill="1" applyBorder="1" applyAlignment="1" applyProtection="0">
      <alignment vertical="top" wrapText="1"/>
    </xf>
    <xf numFmtId="49" fontId="0" fillId="6" borderId="38" applyNumberFormat="1" applyFont="1" applyFill="1" applyBorder="1" applyAlignment="1" applyProtection="0">
      <alignment vertical="top" wrapText="1"/>
    </xf>
    <xf numFmtId="0" fontId="0" fillId="6" borderId="39" applyNumberFormat="1" applyFont="1" applyFill="1" applyBorder="1" applyAlignment="1" applyProtection="0">
      <alignment vertical="top" wrapText="1"/>
    </xf>
    <xf numFmtId="0" fontId="0" fillId="12" borderId="40" applyNumberFormat="1" applyFont="1" applyFill="1" applyBorder="1" applyAlignment="1" applyProtection="0">
      <alignment vertical="top" wrapText="1"/>
    </xf>
    <xf numFmtId="49" fontId="0" fillId="12" borderId="41" applyNumberFormat="1" applyFont="1" applyFill="1" applyBorder="1" applyAlignment="1" applyProtection="0">
      <alignment vertical="top" wrapText="1"/>
    </xf>
    <xf numFmtId="0" fontId="0" fillId="12" borderId="41" applyNumberFormat="1" applyFont="1" applyFill="1" applyBorder="1" applyAlignment="1" applyProtection="0">
      <alignment vertical="top" wrapText="1"/>
    </xf>
    <xf numFmtId="49" fontId="0" fillId="12" borderId="42" applyNumberFormat="1" applyFont="1" applyFill="1" applyBorder="1" applyAlignment="1" applyProtection="0">
      <alignment vertical="top" wrapText="1"/>
    </xf>
    <xf numFmtId="0" fontId="0" fillId="12" borderId="4" applyNumberFormat="1" applyFont="1" applyFill="1" applyBorder="1" applyAlignment="1" applyProtection="0">
      <alignment vertical="top" wrapText="1"/>
    </xf>
    <xf numFmtId="0" fontId="0" fillId="12" borderId="43" applyNumberFormat="1" applyFont="1" applyFill="1" applyBorder="1" applyAlignment="1" applyProtection="0">
      <alignment vertical="top" wrapText="1"/>
    </xf>
    <xf numFmtId="0" fontId="0" fillId="12" borderId="6" applyNumberFormat="1" applyFont="1" applyFill="1" applyBorder="1" applyAlignment="1" applyProtection="0">
      <alignment vertical="top" wrapText="1"/>
    </xf>
    <xf numFmtId="0" fontId="0" fillId="12" borderId="7" applyNumberFormat="1" applyFont="1" applyFill="1" applyBorder="1" applyAlignment="1" applyProtection="0">
      <alignment vertical="top" wrapText="1"/>
    </xf>
    <xf numFmtId="0" fontId="0" fillId="12" borderId="44" applyNumberFormat="1" applyFont="1" applyFill="1" applyBorder="1" applyAlignment="1" applyProtection="0">
      <alignment vertical="top" wrapText="1"/>
    </xf>
    <xf numFmtId="0" fontId="0" fillId="12" borderId="45" applyNumberFormat="1" applyFont="1" applyFill="1" applyBorder="1" applyAlignment="1" applyProtection="0">
      <alignment vertical="top" wrapText="1"/>
    </xf>
    <xf numFmtId="0" fontId="0" fillId="12" borderId="46" applyNumberFormat="1" applyFont="1" applyFill="1" applyBorder="1" applyAlignment="1" applyProtection="0">
      <alignment vertical="top" wrapText="1"/>
    </xf>
    <xf numFmtId="0" fontId="0" applyNumberFormat="1" applyFont="1" applyFill="0" applyBorder="0" applyAlignment="1" applyProtection="0">
      <alignment vertical="bottom"/>
    </xf>
    <xf numFmtId="49" fontId="0" fillId="12" borderId="6" applyNumberFormat="1" applyFont="1" applyFill="1" applyBorder="1" applyAlignment="1" applyProtection="0">
      <alignment vertical="bottom"/>
    </xf>
    <xf numFmtId="0" fontId="0" fillId="12" borderId="6" applyNumberFormat="1" applyFont="1" applyFill="1" applyBorder="1" applyAlignment="1" applyProtection="0">
      <alignment vertical="bottom"/>
    </xf>
    <xf numFmtId="0" fontId="0" fillId="12" borderId="6"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deada"/>
      <rgbColor rgb="ffaaaaaa"/>
      <rgbColor rgb="ffd6d4ca"/>
      <rgbColor rgb="ff0000ff"/>
      <rgbColor rgb="ffd2dae4"/>
      <rgbColor rgb="fff2dbdb"/>
      <rgbColor rgb="ffeaf1dd"/>
      <rgbColor rgb="ff92cddc"/>
      <rgbColor rgb="ff7f7f7f"/>
      <rgbColor rgb="fff2f2f2"/>
      <rgbColor rgb="ffff0000"/>
      <rgbColor rgb="ffff6600"/>
      <rgbColor rgb="ffffff00"/>
      <rgbColor rgb="ff808080"/>
      <rgbColor rgb="ffc5d9f1"/>
      <rgbColor rgb="fffeffff"/>
      <rgbColor rgb="ff878787"/>
      <rgbColor rgb="ff3e7fcd"/>
      <rgbColor rgb="ff4a7dbb"/>
      <rgbColor rgb="ffd13f3b"/>
      <rgbColor rgb="ffbe4b48"/>
      <rgbColor rgb="ffa0c94a"/>
      <rgbColor rgb="ffdaffa3"/>
      <rgbColor rgb="ff98b954"/>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5198"/>
          <c:y val="0.0334388"/>
          <c:w val="0.669619"/>
          <c:h val="0.899934"/>
        </c:manualLayout>
      </c:layout>
      <c:lineChart>
        <c:grouping val="standard"/>
        <c:varyColors val="0"/>
        <c:ser>
          <c:idx val="0"/>
          <c:order val="0"/>
          <c:tx>
            <c:v>Estimated work</c:v>
          </c:tx>
          <c:spPr>
            <a:gradFill flip="none" rotWithShape="1">
              <a:gsLst>
                <a:gs pos="0">
                  <a:srgbClr val="3F80CE"/>
                </a:gs>
                <a:gs pos="100000">
                  <a:schemeClr val="accent1">
                    <a:hueOff val="357503"/>
                    <a:satOff val="54545"/>
                    <a:lumOff val="29273"/>
                  </a:schemeClr>
                </a:gs>
              </a:gsLst>
              <a:lin ang="16200000" scaled="0"/>
            </a:gradFill>
            <a:ln w="47625" cap="flat">
              <a:solidFill>
                <a:srgbClr val="4A7EBB"/>
              </a:solidFill>
              <a:prstDash val="solid"/>
              <a:round/>
            </a:ln>
            <a:effectLst/>
          </c:spPr>
          <c:marker>
            <c:symbol val="diamond"/>
            <c:size val="6"/>
            <c:spPr>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chart'!$A$2:$A$5</c:f>
              <c:strCache>
                <c:ptCount val="4"/>
                <c:pt idx="0">
                  <c:v>2</c:v>
                </c:pt>
                <c:pt idx="1">
                  <c:v>3</c:v>
                </c:pt>
                <c:pt idx="2">
                  <c:v>4</c:v>
                </c:pt>
                <c:pt idx="3">
                  <c:v>End</c:v>
                </c:pt>
              </c:strCache>
            </c:strRef>
          </c:cat>
          <c:val>
            <c:numRef>
              <c:f>'Burndown chart'!$C$2:$C$5</c:f>
              <c:numCache>
                <c:ptCount val="4"/>
                <c:pt idx="0">
                  <c:v>112.000000</c:v>
                </c:pt>
                <c:pt idx="1">
                  <c:v>65.000000</c:v>
                </c:pt>
                <c:pt idx="2">
                  <c:v>17.000000</c:v>
                </c:pt>
                <c:pt idx="3">
                  <c:v>0.000000</c:v>
                </c:pt>
              </c:numCache>
            </c:numRef>
          </c:val>
          <c:smooth val="0"/>
        </c:ser>
        <c:ser>
          <c:idx val="1"/>
          <c:order val="1"/>
          <c:tx>
            <c:v>Real work</c:v>
          </c:tx>
          <c:spPr>
            <a:gradFill flip="none" rotWithShape="1">
              <a:gsLst>
                <a:gs pos="0">
                  <a:srgbClr val="D1403C"/>
                </a:gs>
                <a:gs pos="100000">
                  <a:schemeClr val="accent2">
                    <a:hueOff val="-39879"/>
                    <a:satOff val="52282"/>
                    <a:lumOff val="29251"/>
                  </a:schemeClr>
                </a:gs>
              </a:gsLst>
              <a:lin ang="16200000" scaled="0"/>
            </a:gradFill>
            <a:ln w="47625" cap="flat">
              <a:solidFill>
                <a:srgbClr val="BE4B48"/>
              </a:solidFill>
              <a:prstDash val="solid"/>
              <a:round/>
            </a:ln>
            <a:effectLst/>
          </c:spPr>
          <c:marker>
            <c:symbol val="square"/>
            <c:size val="6"/>
            <c:spPr>
              <a:gradFill flip="none" rotWithShape="1">
                <a:gsLst>
                  <a:gs pos="0">
                    <a:srgbClr val="D1403C"/>
                  </a:gs>
                  <a:gs pos="100000">
                    <a:schemeClr val="accent2">
                      <a:hueOff val="-39879"/>
                      <a:satOff val="52282"/>
                      <a:lumOff val="29251"/>
                    </a:schemeClr>
                  </a:gs>
                </a:gsLst>
                <a:lin ang="16200000" scaled="0"/>
              </a:gradFill>
              <a:ln w="9525" cap="flat">
                <a:solidFill>
                  <a:srgbClr val="BE4B48"/>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chart'!$A$2:$A$5</c:f>
              <c:strCache>
                <c:ptCount val="4"/>
                <c:pt idx="0">
                  <c:v>2</c:v>
                </c:pt>
                <c:pt idx="1">
                  <c:v>3</c:v>
                </c:pt>
                <c:pt idx="2">
                  <c:v>4</c:v>
                </c:pt>
                <c:pt idx="3">
                  <c:v>End</c:v>
                </c:pt>
              </c:strCache>
            </c:strRef>
          </c:cat>
          <c:val>
            <c:numRef>
              <c:f>'Burndown chart'!$B$2:$B$5</c:f>
              <c:numCache>
                <c:ptCount val="4"/>
                <c:pt idx="0">
                  <c:v>112.000000</c:v>
                </c:pt>
                <c:pt idx="1">
                  <c:v>89.000000</c:v>
                </c:pt>
                <c:pt idx="2">
                  <c:v>89.000000</c:v>
                </c:pt>
                <c:pt idx="3">
                  <c:v>89.000000</c:v>
                </c:pt>
              </c:numCache>
            </c:numRef>
          </c:val>
          <c:smooth val="0"/>
        </c:ser>
        <c:ser>
          <c:idx val="2"/>
          <c:order val="2"/>
          <c:tx>
            <c:v>Actual work</c:v>
          </c:tx>
          <c:spPr>
            <a:gradFill flip="none" rotWithShape="1">
              <a:gsLst>
                <a:gs pos="0">
                  <a:srgbClr val="A0CA4A"/>
                </a:gs>
                <a:gs pos="100000">
                  <a:srgbClr val="DAFFA3"/>
                </a:gs>
              </a:gsLst>
              <a:lin ang="16200000" scaled="0"/>
            </a:gradFill>
            <a:ln w="47625" cap="flat">
              <a:solidFill>
                <a:srgbClr val="98B955"/>
              </a:solidFill>
              <a:prstDash val="solid"/>
              <a:round/>
            </a:ln>
            <a:effectLst/>
          </c:spPr>
          <c:marker>
            <c:symbol val="triangle"/>
            <c:size val="6"/>
            <c:spPr>
              <a:gradFill flip="none" rotWithShape="1">
                <a:gsLst>
                  <a:gs pos="0">
                    <a:srgbClr val="A0CA4A"/>
                  </a:gs>
                  <a:gs pos="100000">
                    <a:srgbClr val="DAFFA3"/>
                  </a:gs>
                </a:gsLst>
                <a:lin ang="16200000" scaled="0"/>
              </a:gradFill>
              <a:ln w="9525" cap="flat">
                <a:solidFill>
                  <a:srgbClr val="98B955"/>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chart'!$A$2:$A$5</c:f>
              <c:strCache>
                <c:ptCount val="4"/>
                <c:pt idx="0">
                  <c:v>2</c:v>
                </c:pt>
                <c:pt idx="1">
                  <c:v>3</c:v>
                </c:pt>
                <c:pt idx="2">
                  <c:v>4</c:v>
                </c:pt>
                <c:pt idx="3">
                  <c:v>End</c:v>
                </c:pt>
              </c:strCache>
            </c:strRef>
          </c:cat>
          <c:val>
            <c:numRef>
              <c:f>'Burndown chart'!$D$2:$D$5</c:f>
              <c:numCache>
                <c:ptCount val="4"/>
                <c:pt idx="0">
                  <c:v>110.000000</c:v>
                </c:pt>
                <c:pt idx="1">
                  <c:v>89.000000</c:v>
                </c:pt>
                <c:pt idx="2">
                  <c:v>89.000000</c:v>
                </c:pt>
                <c:pt idx="3">
                  <c:v>89.000000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30"/>
        <c:minorUnit val="15"/>
      </c:valAx>
      <c:spPr>
        <a:solidFill>
          <a:srgbClr val="FFFFFF"/>
        </a:solidFill>
        <a:ln w="12700" cap="flat">
          <a:noFill/>
          <a:miter lim="400000"/>
        </a:ln>
        <a:effectLst/>
      </c:spPr>
    </c:plotArea>
    <c:legend>
      <c:legendPos val="r"/>
      <c:layout>
        <c:manualLayout>
          <c:xMode val="edge"/>
          <c:yMode val="edge"/>
          <c:x val="0.796176"/>
          <c:y val="0.399971"/>
          <c:w val="0.203824"/>
          <c:h val="0.125316"/>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8</xdr:col>
      <xdr:colOff>156346</xdr:colOff>
      <xdr:row>0</xdr:row>
      <xdr:rowOff>0</xdr:rowOff>
    </xdr:from>
    <xdr:to>
      <xdr:col>14</xdr:col>
      <xdr:colOff>360680</xdr:colOff>
      <xdr:row>21</xdr:row>
      <xdr:rowOff>177279</xdr:rowOff>
    </xdr:to>
    <xdr:graphicFrame>
      <xdr:nvGraphicFramePr>
        <xdr:cNvPr id="2" name="Chart 2"/>
        <xdr:cNvGraphicFramePr/>
      </xdr:nvGraphicFramePr>
      <xdr:xfrm>
        <a:off x="7776346" y="-44450"/>
        <a:ext cx="5919335" cy="417778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thema">
  <a:themeElements>
    <a:clrScheme name="Office-th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hema">
      <a:majorFont>
        <a:latin typeface="Helvetica"/>
        <a:ea typeface="Helvetica"/>
        <a:cs typeface="Helvetica"/>
      </a:majorFont>
      <a:minorFont>
        <a:latin typeface="Helvetica"/>
        <a:ea typeface="Helvetica"/>
        <a:cs typeface="Helvetica"/>
      </a:minorFont>
    </a:fontScheme>
    <a:fmtScheme name="Office-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M46"/>
  <sheetViews>
    <sheetView workbookViewId="0" showGridLines="0" defaultGridColor="1"/>
  </sheetViews>
  <sheetFormatPr defaultColWidth="10.7143" defaultRowHeight="15" customHeight="1" outlineLevelRow="0" outlineLevelCol="0"/>
  <cols>
    <col min="1" max="1" width="7.73438" style="1" customWidth="1"/>
    <col min="2" max="2" width="8.57812" style="1" customWidth="1"/>
    <col min="3" max="3" width="7.57812" style="1" customWidth="1"/>
    <col min="4" max="4" width="10.7344" style="1" customWidth="1"/>
    <col min="5" max="5" width="17.5781" style="1" customWidth="1"/>
    <col min="6" max="6" width="40.2891" style="1" customWidth="1"/>
    <col min="7" max="7" width="43.2891" style="1" customWidth="1"/>
    <col min="8" max="8" width="43.2891" style="1" customWidth="1"/>
    <col min="9" max="9" width="12.8672" style="1" customWidth="1"/>
    <col min="10" max="10" width="15" style="1" customWidth="1"/>
    <col min="11" max="11" width="11" style="1" customWidth="1"/>
    <col min="12" max="12" width="11" style="1" customWidth="1"/>
    <col min="13" max="13" width="10.8672" style="1" customWidth="1"/>
    <col min="14" max="256" width="10.7344" style="1" customWidth="1"/>
  </cols>
  <sheetData>
    <row r="1" ht="25" customHeight="1">
      <c r="A1" t="s" s="2">
        <v>0</v>
      </c>
      <c r="B1" s="3"/>
      <c r="C1" s="4"/>
      <c r="D1" s="4"/>
      <c r="E1" t="s" s="5">
        <v>1</v>
      </c>
      <c r="F1" s="4"/>
      <c r="G1" s="4"/>
      <c r="H1" s="4"/>
      <c r="I1" s="4"/>
      <c r="J1" s="4"/>
      <c r="K1" s="4"/>
      <c r="L1" s="4"/>
      <c r="M1" s="6"/>
    </row>
    <row r="2" ht="16" customHeight="1">
      <c r="A2" s="7"/>
      <c r="B2" s="8"/>
      <c r="C2" s="9"/>
      <c r="D2" s="9"/>
      <c r="E2" s="9"/>
      <c r="F2" s="10"/>
      <c r="G2" s="9"/>
      <c r="H2" s="9"/>
      <c r="I2" s="9"/>
      <c r="J2" s="9"/>
      <c r="K2" s="9"/>
      <c r="L2" s="9"/>
      <c r="M2" s="11"/>
    </row>
    <row r="3" ht="17" customHeight="1">
      <c r="A3" t="s" s="12">
        <v>2</v>
      </c>
      <c r="B3" t="s" s="13">
        <v>3</v>
      </c>
      <c r="C3" s="14"/>
      <c r="D3" s="15"/>
      <c r="E3" t="s" s="16">
        <v>4</v>
      </c>
      <c r="F3" t="s" s="16">
        <v>5</v>
      </c>
      <c r="G3" s="9"/>
      <c r="H3" s="9"/>
      <c r="I3" s="9"/>
      <c r="J3" s="9"/>
      <c r="K3" s="9"/>
      <c r="L3" s="9"/>
      <c r="M3" s="11"/>
    </row>
    <row r="4" ht="17" customHeight="1">
      <c r="A4" s="17"/>
      <c r="B4" t="s" s="18">
        <v>6</v>
      </c>
      <c r="C4" s="14"/>
      <c r="D4" s="15"/>
      <c r="E4" t="s" s="16">
        <v>7</v>
      </c>
      <c r="F4" t="s" s="19">
        <v>8</v>
      </c>
      <c r="G4" s="9"/>
      <c r="H4" s="9"/>
      <c r="I4" s="9"/>
      <c r="J4" s="9"/>
      <c r="K4" s="9"/>
      <c r="L4" s="9"/>
      <c r="M4" s="11"/>
    </row>
    <row r="5" ht="17" customHeight="1">
      <c r="A5" s="17"/>
      <c r="B5" t="s" s="20">
        <v>9</v>
      </c>
      <c r="C5" s="14"/>
      <c r="D5" s="15"/>
      <c r="E5" s="9"/>
      <c r="F5" s="9"/>
      <c r="G5" s="9"/>
      <c r="H5" s="9"/>
      <c r="I5" s="9"/>
      <c r="J5" s="9"/>
      <c r="K5" s="9"/>
      <c r="L5" s="9"/>
      <c r="M5" s="11"/>
    </row>
    <row r="6" ht="17" customHeight="1">
      <c r="A6" s="17"/>
      <c r="B6" t="s" s="21">
        <v>10</v>
      </c>
      <c r="C6" s="14"/>
      <c r="D6" s="15"/>
      <c r="E6" s="9"/>
      <c r="F6" s="9"/>
      <c r="G6" s="9"/>
      <c r="H6" s="9"/>
      <c r="I6" s="9"/>
      <c r="J6" s="9"/>
      <c r="K6" s="9"/>
      <c r="L6" s="9"/>
      <c r="M6" s="11"/>
    </row>
    <row r="7" ht="17" customHeight="1">
      <c r="A7" s="17"/>
      <c r="B7" t="s" s="22">
        <v>11</v>
      </c>
      <c r="C7" s="14"/>
      <c r="D7" s="23"/>
      <c r="E7" s="9"/>
      <c r="F7" s="9"/>
      <c r="G7" s="9"/>
      <c r="H7" s="9"/>
      <c r="I7" s="9"/>
      <c r="J7" s="9"/>
      <c r="K7" s="9"/>
      <c r="L7" s="9"/>
      <c r="M7" s="11"/>
    </row>
    <row r="8" ht="17" customHeight="1">
      <c r="A8" s="24"/>
      <c r="B8" s="25"/>
      <c r="C8" s="26"/>
      <c r="D8" s="26"/>
      <c r="E8" s="26"/>
      <c r="F8" s="26"/>
      <c r="G8" s="26"/>
      <c r="H8" s="26"/>
      <c r="I8" s="26"/>
      <c r="J8" s="26"/>
      <c r="K8" s="26"/>
      <c r="L8" s="26"/>
      <c r="M8" s="27"/>
    </row>
    <row r="9" ht="17" customHeight="1">
      <c r="A9" t="s" s="28">
        <v>12</v>
      </c>
      <c r="B9" t="s" s="29">
        <v>13</v>
      </c>
      <c r="C9" t="s" s="29">
        <v>14</v>
      </c>
      <c r="D9" t="s" s="29">
        <v>15</v>
      </c>
      <c r="E9" t="s" s="29">
        <v>16</v>
      </c>
      <c r="F9" t="s" s="29">
        <v>17</v>
      </c>
      <c r="G9" t="s" s="29">
        <v>18</v>
      </c>
      <c r="H9" t="s" s="29">
        <v>19</v>
      </c>
      <c r="I9" t="s" s="29">
        <v>20</v>
      </c>
      <c r="J9" t="s" s="29">
        <v>21</v>
      </c>
      <c r="K9" t="s" s="29">
        <v>22</v>
      </c>
      <c r="L9" t="s" s="29">
        <v>23</v>
      </c>
      <c r="M9" t="s" s="30">
        <v>24</v>
      </c>
    </row>
    <row r="10" ht="30" customHeight="1">
      <c r="A10" s="31">
        <v>1</v>
      </c>
      <c r="B10" t="s" s="32">
        <v>25</v>
      </c>
      <c r="C10" s="33">
        <v>4</v>
      </c>
      <c r="D10" t="s" s="34">
        <v>3</v>
      </c>
      <c r="E10" t="s" s="34">
        <v>26</v>
      </c>
      <c r="F10" t="s" s="34">
        <v>27</v>
      </c>
      <c r="G10" t="s" s="34">
        <v>28</v>
      </c>
      <c r="H10" t="s" s="34">
        <v>29</v>
      </c>
      <c r="I10" s="33"/>
      <c r="J10" s="33">
        <v>1</v>
      </c>
      <c r="K10" s="33"/>
      <c r="L10" s="33"/>
      <c r="M10" t="s" s="35">
        <v>30</v>
      </c>
    </row>
    <row r="11" ht="30" customHeight="1">
      <c r="A11" s="31">
        <v>2</v>
      </c>
      <c r="B11" t="s" s="32">
        <v>25</v>
      </c>
      <c r="C11" s="33">
        <v>4</v>
      </c>
      <c r="D11" t="s" s="34">
        <v>3</v>
      </c>
      <c r="E11" t="s" s="34">
        <v>31</v>
      </c>
      <c r="F11" t="s" s="34">
        <v>32</v>
      </c>
      <c r="G11" t="s" s="34">
        <v>33</v>
      </c>
      <c r="H11" t="s" s="34">
        <v>34</v>
      </c>
      <c r="I11" s="33"/>
      <c r="J11" s="33">
        <v>3</v>
      </c>
      <c r="K11" s="33"/>
      <c r="L11" s="33"/>
      <c r="M11" t="s" s="35">
        <v>30</v>
      </c>
    </row>
    <row r="12" ht="60" customHeight="1">
      <c r="A12" s="31">
        <v>3</v>
      </c>
      <c r="B12" t="s" s="36">
        <v>35</v>
      </c>
      <c r="C12" s="33">
        <v>4</v>
      </c>
      <c r="D12" t="s" s="34">
        <v>3</v>
      </c>
      <c r="E12" t="s" s="34">
        <v>36</v>
      </c>
      <c r="F12" t="s" s="34">
        <v>37</v>
      </c>
      <c r="G12" t="s" s="34">
        <v>38</v>
      </c>
      <c r="H12" t="s" s="34">
        <v>39</v>
      </c>
      <c r="I12" s="33"/>
      <c r="J12" s="33">
        <v>1</v>
      </c>
      <c r="K12" s="33"/>
      <c r="L12" s="33"/>
      <c r="M12" t="s" s="35">
        <v>30</v>
      </c>
    </row>
    <row r="13" ht="45" customHeight="1">
      <c r="A13" s="31">
        <v>4</v>
      </c>
      <c r="B13" t="s" s="37">
        <v>40</v>
      </c>
      <c r="C13" s="33">
        <v>4</v>
      </c>
      <c r="D13" t="s" s="34">
        <v>3</v>
      </c>
      <c r="E13" t="s" s="34">
        <v>41</v>
      </c>
      <c r="F13" t="s" s="34">
        <v>42</v>
      </c>
      <c r="G13" t="s" s="34">
        <v>43</v>
      </c>
      <c r="H13" t="s" s="34">
        <v>44</v>
      </c>
      <c r="I13" s="33"/>
      <c r="J13" s="33">
        <v>2</v>
      </c>
      <c r="K13" s="33"/>
      <c r="L13" s="33"/>
      <c r="M13" t="s" s="35">
        <v>30</v>
      </c>
    </row>
    <row r="14" ht="45" customHeight="1">
      <c r="A14" s="31">
        <v>5</v>
      </c>
      <c r="B14" t="s" s="32">
        <v>25</v>
      </c>
      <c r="C14" s="33">
        <v>4</v>
      </c>
      <c r="D14" t="s" s="34">
        <v>3</v>
      </c>
      <c r="E14" t="s" s="34">
        <v>45</v>
      </c>
      <c r="F14" t="s" s="34">
        <v>46</v>
      </c>
      <c r="G14" t="s" s="34">
        <v>47</v>
      </c>
      <c r="H14" t="s" s="34">
        <v>48</v>
      </c>
      <c r="I14" s="33"/>
      <c r="J14" s="33">
        <v>2</v>
      </c>
      <c r="K14" s="33"/>
      <c r="L14" s="33"/>
      <c r="M14" t="s" s="35">
        <v>30</v>
      </c>
    </row>
    <row r="15" ht="30" customHeight="1">
      <c r="A15" s="38">
        <v>6</v>
      </c>
      <c r="B15" t="s" s="37">
        <v>40</v>
      </c>
      <c r="C15" s="39">
        <v>2</v>
      </c>
      <c r="D15" t="s" s="40">
        <v>6</v>
      </c>
      <c r="E15" t="s" s="40">
        <v>49</v>
      </c>
      <c r="F15" t="s" s="40">
        <v>50</v>
      </c>
      <c r="G15" t="s" s="40">
        <v>51</v>
      </c>
      <c r="H15" t="s" s="40">
        <v>52</v>
      </c>
      <c r="I15" s="39"/>
      <c r="J15" s="39">
        <v>2</v>
      </c>
      <c r="K15" t="s" s="40">
        <v>53</v>
      </c>
      <c r="L15" s="39">
        <v>3</v>
      </c>
      <c r="M15" t="s" s="41">
        <v>54</v>
      </c>
    </row>
    <row r="16" ht="60" customHeight="1">
      <c r="A16" s="38">
        <v>7</v>
      </c>
      <c r="B16" t="s" s="32">
        <v>25</v>
      </c>
      <c r="C16" s="39">
        <v>2</v>
      </c>
      <c r="D16" t="s" s="40">
        <v>6</v>
      </c>
      <c r="E16" t="s" s="40">
        <v>55</v>
      </c>
      <c r="F16" t="s" s="40">
        <v>56</v>
      </c>
      <c r="G16" t="s" s="40">
        <v>57</v>
      </c>
      <c r="H16" t="s" s="40">
        <v>58</v>
      </c>
      <c r="I16" s="39"/>
      <c r="J16" s="39">
        <v>1</v>
      </c>
      <c r="K16" t="s" s="40">
        <v>53</v>
      </c>
      <c r="L16" s="39">
        <v>1</v>
      </c>
      <c r="M16" t="s" s="41">
        <v>54</v>
      </c>
    </row>
    <row r="17" ht="45" customHeight="1">
      <c r="A17" s="38">
        <v>8</v>
      </c>
      <c r="B17" t="s" s="36">
        <v>35</v>
      </c>
      <c r="C17" s="39">
        <v>2</v>
      </c>
      <c r="D17" t="s" s="40">
        <v>6</v>
      </c>
      <c r="E17" t="s" s="40">
        <v>59</v>
      </c>
      <c r="F17" t="s" s="40">
        <v>60</v>
      </c>
      <c r="G17" t="s" s="40">
        <v>61</v>
      </c>
      <c r="H17" t="s" s="40">
        <v>62</v>
      </c>
      <c r="I17" s="39"/>
      <c r="J17" s="39">
        <v>1</v>
      </c>
      <c r="K17" t="s" s="40">
        <v>53</v>
      </c>
      <c r="L17" s="39">
        <v>2</v>
      </c>
      <c r="M17" t="s" s="41">
        <v>54</v>
      </c>
    </row>
    <row r="18" ht="45" customHeight="1">
      <c r="A18" s="38">
        <v>9</v>
      </c>
      <c r="B18" t="s" s="32">
        <v>25</v>
      </c>
      <c r="C18" s="39">
        <v>2</v>
      </c>
      <c r="D18" t="s" s="40">
        <v>6</v>
      </c>
      <c r="E18" t="s" s="40">
        <v>63</v>
      </c>
      <c r="F18" t="s" s="40">
        <v>64</v>
      </c>
      <c r="G18" t="s" s="40">
        <v>65</v>
      </c>
      <c r="H18" t="s" s="40">
        <v>66</v>
      </c>
      <c r="I18" s="39"/>
      <c r="J18" s="39">
        <v>3</v>
      </c>
      <c r="K18" t="s" s="40">
        <v>67</v>
      </c>
      <c r="L18" s="39">
        <v>2</v>
      </c>
      <c r="M18" t="s" s="41">
        <v>54</v>
      </c>
    </row>
    <row r="19" ht="45" customHeight="1">
      <c r="A19" s="38">
        <v>10</v>
      </c>
      <c r="B19" t="s" s="36">
        <v>35</v>
      </c>
      <c r="C19" s="39">
        <v>2</v>
      </c>
      <c r="D19" t="s" s="40">
        <v>6</v>
      </c>
      <c r="E19" t="s" s="40">
        <v>68</v>
      </c>
      <c r="F19" t="s" s="40">
        <v>69</v>
      </c>
      <c r="G19" t="s" s="42">
        <v>70</v>
      </c>
      <c r="H19" t="s" s="40">
        <v>71</v>
      </c>
      <c r="I19" s="39"/>
      <c r="J19" s="39">
        <v>2</v>
      </c>
      <c r="K19" t="s" s="40">
        <v>67</v>
      </c>
      <c r="L19" s="39">
        <v>2</v>
      </c>
      <c r="M19" t="s" s="41">
        <v>54</v>
      </c>
    </row>
    <row r="20" ht="75" customHeight="1">
      <c r="A20" s="38">
        <v>10</v>
      </c>
      <c r="B20" t="s" s="32">
        <v>25</v>
      </c>
      <c r="C20" s="39">
        <v>2</v>
      </c>
      <c r="D20" t="s" s="40">
        <v>6</v>
      </c>
      <c r="E20" t="s" s="40">
        <v>72</v>
      </c>
      <c r="F20" t="s" s="40">
        <v>73</v>
      </c>
      <c r="G20" t="s" s="43">
        <v>74</v>
      </c>
      <c r="H20" t="s" s="40">
        <v>75</v>
      </c>
      <c r="I20" s="39"/>
      <c r="J20" s="39">
        <v>3</v>
      </c>
      <c r="K20" t="s" s="40">
        <v>76</v>
      </c>
      <c r="L20" s="39">
        <v>1</v>
      </c>
      <c r="M20" t="s" s="41">
        <v>54</v>
      </c>
    </row>
    <row r="21" ht="45" customHeight="1">
      <c r="A21" s="38">
        <v>11</v>
      </c>
      <c r="B21" t="s" s="36">
        <v>35</v>
      </c>
      <c r="C21" s="39">
        <v>2</v>
      </c>
      <c r="D21" t="s" s="40">
        <v>6</v>
      </c>
      <c r="E21" t="s" s="40">
        <v>77</v>
      </c>
      <c r="F21" t="s" s="40">
        <v>78</v>
      </c>
      <c r="G21" t="s" s="40">
        <v>79</v>
      </c>
      <c r="H21" t="s" s="40">
        <v>80</v>
      </c>
      <c r="I21" s="39"/>
      <c r="J21" s="39">
        <v>2</v>
      </c>
      <c r="K21" t="s" s="40">
        <v>76</v>
      </c>
      <c r="L21" s="39">
        <v>2</v>
      </c>
      <c r="M21" t="s" s="41">
        <v>54</v>
      </c>
    </row>
    <row r="22" ht="45" customHeight="1">
      <c r="A22" s="38">
        <v>12</v>
      </c>
      <c r="B22" t="s" s="37">
        <v>40</v>
      </c>
      <c r="C22" s="39">
        <v>2</v>
      </c>
      <c r="D22" t="s" s="40">
        <v>6</v>
      </c>
      <c r="E22" t="s" s="40">
        <v>81</v>
      </c>
      <c r="F22" t="s" s="40">
        <v>82</v>
      </c>
      <c r="G22" t="s" s="40">
        <v>83</v>
      </c>
      <c r="H22" t="s" s="40">
        <v>84</v>
      </c>
      <c r="I22" s="39"/>
      <c r="J22" s="39">
        <v>2</v>
      </c>
      <c r="K22" t="s" s="40">
        <v>85</v>
      </c>
      <c r="L22" s="39">
        <v>2</v>
      </c>
      <c r="M22" t="s" s="41">
        <v>54</v>
      </c>
    </row>
    <row r="23" ht="45" customHeight="1">
      <c r="A23" s="38">
        <v>13</v>
      </c>
      <c r="B23" t="s" s="36">
        <v>35</v>
      </c>
      <c r="C23" s="39">
        <v>2</v>
      </c>
      <c r="D23" t="s" s="40">
        <v>6</v>
      </c>
      <c r="E23" t="s" s="40">
        <v>86</v>
      </c>
      <c r="F23" t="s" s="40">
        <v>87</v>
      </c>
      <c r="G23" t="s" s="40">
        <v>88</v>
      </c>
      <c r="H23" t="s" s="40">
        <v>89</v>
      </c>
      <c r="I23" s="39"/>
      <c r="J23" s="39">
        <v>3</v>
      </c>
      <c r="K23" t="s" s="40">
        <v>85</v>
      </c>
      <c r="L23" s="39">
        <v>3</v>
      </c>
      <c r="M23" t="s" s="41">
        <v>54</v>
      </c>
    </row>
    <row r="24" ht="75" customHeight="1">
      <c r="A24" s="38">
        <v>14</v>
      </c>
      <c r="B24" t="s" s="32">
        <v>25</v>
      </c>
      <c r="C24" s="39">
        <v>2</v>
      </c>
      <c r="D24" t="s" s="40">
        <v>6</v>
      </c>
      <c r="E24" t="s" s="40">
        <v>90</v>
      </c>
      <c r="F24" t="s" s="40">
        <v>91</v>
      </c>
      <c r="G24" t="s" s="40">
        <v>92</v>
      </c>
      <c r="H24" t="s" s="40">
        <v>93</v>
      </c>
      <c r="I24" s="39"/>
      <c r="J24" s="39">
        <v>4</v>
      </c>
      <c r="K24" t="s" s="40">
        <v>53</v>
      </c>
      <c r="L24" s="39">
        <v>3</v>
      </c>
      <c r="M24" t="s" s="41">
        <v>54</v>
      </c>
    </row>
    <row r="25" ht="17" customHeight="1">
      <c r="A25" s="44">
        <v>15</v>
      </c>
      <c r="B25" t="s" s="45">
        <v>25</v>
      </c>
      <c r="C25" s="46">
        <v>2</v>
      </c>
      <c r="D25" t="s" s="47">
        <v>9</v>
      </c>
      <c r="E25" t="s" s="47">
        <v>94</v>
      </c>
      <c r="F25" t="s" s="47">
        <v>95</v>
      </c>
      <c r="G25" s="46"/>
      <c r="H25" s="46"/>
      <c r="I25" s="46"/>
      <c r="J25" s="46">
        <v>24</v>
      </c>
      <c r="K25" s="46"/>
      <c r="L25" s="46"/>
      <c r="M25" t="s" s="48">
        <v>30</v>
      </c>
    </row>
    <row r="26" ht="17" customHeight="1">
      <c r="A26" s="49">
        <v>16</v>
      </c>
      <c r="B26" t="s" s="50">
        <v>25</v>
      </c>
      <c r="C26" s="51">
        <v>3</v>
      </c>
      <c r="D26" t="s" s="52">
        <v>10</v>
      </c>
      <c r="E26" t="s" s="52">
        <v>94</v>
      </c>
      <c r="F26" t="s" s="52">
        <v>95</v>
      </c>
      <c r="G26" s="51"/>
      <c r="H26" s="51"/>
      <c r="I26" s="51"/>
      <c r="J26" s="51">
        <v>24</v>
      </c>
      <c r="K26" s="51"/>
      <c r="L26" s="51"/>
      <c r="M26" t="s" s="53">
        <v>30</v>
      </c>
    </row>
    <row r="27" ht="31" customHeight="1">
      <c r="A27" s="54">
        <v>17</v>
      </c>
      <c r="B27" t="s" s="55">
        <v>40</v>
      </c>
      <c r="C27" s="56">
        <v>3</v>
      </c>
      <c r="D27" t="s" s="57">
        <v>11</v>
      </c>
      <c r="E27" t="s" s="57">
        <v>49</v>
      </c>
      <c r="F27" t="s" s="57">
        <v>50</v>
      </c>
      <c r="G27" t="s" s="57">
        <v>51</v>
      </c>
      <c r="H27" t="s" s="57">
        <v>52</v>
      </c>
      <c r="I27" s="56"/>
      <c r="J27" s="56">
        <v>24</v>
      </c>
      <c r="K27" s="56"/>
      <c r="L27" s="56"/>
      <c r="M27" t="s" s="58">
        <v>30</v>
      </c>
    </row>
    <row r="28" ht="31" customHeight="1">
      <c r="A28" s="59">
        <v>18</v>
      </c>
      <c r="B28" t="s" s="60">
        <v>25</v>
      </c>
      <c r="C28" s="56">
        <v>3</v>
      </c>
      <c r="D28" t="s" s="57">
        <v>11</v>
      </c>
      <c r="E28" t="s" s="57">
        <v>96</v>
      </c>
      <c r="F28" t="s" s="57">
        <v>97</v>
      </c>
      <c r="G28" t="s" s="57">
        <v>98</v>
      </c>
      <c r="H28" t="s" s="57">
        <v>99</v>
      </c>
      <c r="I28" s="56"/>
      <c r="J28" s="56"/>
      <c r="K28" s="56"/>
      <c r="L28" s="56"/>
      <c r="M28" s="58"/>
    </row>
    <row r="29" ht="45" customHeight="1">
      <c r="A29" s="59">
        <v>19</v>
      </c>
      <c r="B29" t="s" s="60">
        <v>25</v>
      </c>
      <c r="C29" s="56">
        <v>3</v>
      </c>
      <c r="D29" t="s" s="57">
        <v>11</v>
      </c>
      <c r="E29" t="s" s="57">
        <v>100</v>
      </c>
      <c r="F29" t="s" s="57">
        <v>101</v>
      </c>
      <c r="G29" t="s" s="57">
        <v>102</v>
      </c>
      <c r="H29" t="s" s="57">
        <v>103</v>
      </c>
      <c r="I29" s="56"/>
      <c r="J29" s="56"/>
      <c r="K29" s="56"/>
      <c r="L29" s="56"/>
      <c r="M29" s="58"/>
    </row>
    <row r="30" ht="45" customHeight="1">
      <c r="A30" s="59">
        <v>20</v>
      </c>
      <c r="B30" t="s" s="60">
        <v>25</v>
      </c>
      <c r="C30" s="56">
        <v>3</v>
      </c>
      <c r="D30" t="s" s="57">
        <v>11</v>
      </c>
      <c r="E30" t="s" s="57">
        <v>104</v>
      </c>
      <c r="F30" t="s" s="57">
        <v>105</v>
      </c>
      <c r="G30" t="s" s="57">
        <v>106</v>
      </c>
      <c r="H30" t="s" s="57">
        <v>107</v>
      </c>
      <c r="I30" s="56"/>
      <c r="J30" s="56"/>
      <c r="K30" s="56"/>
      <c r="L30" s="56"/>
      <c r="M30" s="58"/>
    </row>
    <row r="31" ht="45" customHeight="1">
      <c r="A31" s="59">
        <v>21</v>
      </c>
      <c r="B31" t="s" s="60">
        <v>25</v>
      </c>
      <c r="C31" s="56">
        <v>3</v>
      </c>
      <c r="D31" t="s" s="57">
        <v>11</v>
      </c>
      <c r="E31" t="s" s="57">
        <v>90</v>
      </c>
      <c r="F31" t="s" s="57">
        <v>108</v>
      </c>
      <c r="G31" t="s" s="57">
        <v>109</v>
      </c>
      <c r="H31" t="s" s="57">
        <v>110</v>
      </c>
      <c r="I31" s="56"/>
      <c r="J31" s="56"/>
      <c r="K31" s="56"/>
      <c r="L31" s="56"/>
      <c r="M31" s="58"/>
    </row>
    <row r="32" ht="59" customHeight="1">
      <c r="A32" s="59">
        <v>22</v>
      </c>
      <c r="B32" t="s" s="61">
        <v>25</v>
      </c>
      <c r="C32" s="56">
        <v>3</v>
      </c>
      <c r="D32" t="s" s="57">
        <v>11</v>
      </c>
      <c r="E32" t="s" s="57">
        <v>111</v>
      </c>
      <c r="F32" t="s" s="57">
        <v>112</v>
      </c>
      <c r="G32" t="s" s="57">
        <v>113</v>
      </c>
      <c r="H32" t="s" s="57">
        <v>114</v>
      </c>
      <c r="I32" s="56"/>
      <c r="J32" s="56"/>
      <c r="K32" s="56"/>
      <c r="L32" s="56"/>
      <c r="M32" s="58"/>
    </row>
    <row r="33" ht="31" customHeight="1">
      <c r="A33" s="59">
        <v>23</v>
      </c>
      <c r="B33" t="s" s="62">
        <v>35</v>
      </c>
      <c r="C33" s="56">
        <v>3</v>
      </c>
      <c r="D33" t="s" s="57">
        <v>11</v>
      </c>
      <c r="E33" t="s" s="57">
        <v>81</v>
      </c>
      <c r="F33" t="s" s="57">
        <v>115</v>
      </c>
      <c r="G33" t="s" s="57">
        <v>116</v>
      </c>
      <c r="H33" t="s" s="57">
        <v>117</v>
      </c>
      <c r="I33" s="56"/>
      <c r="J33" s="56"/>
      <c r="K33" s="56"/>
      <c r="L33" s="56"/>
      <c r="M33" s="58"/>
    </row>
    <row r="34" ht="45" customHeight="1">
      <c r="A34" s="59">
        <v>24</v>
      </c>
      <c r="B34" t="s" s="63">
        <v>40</v>
      </c>
      <c r="C34" s="56">
        <v>3</v>
      </c>
      <c r="D34" t="s" s="57">
        <v>11</v>
      </c>
      <c r="E34" t="s" s="57">
        <v>118</v>
      </c>
      <c r="F34" t="s" s="57">
        <v>119</v>
      </c>
      <c r="G34" t="s" s="57">
        <v>120</v>
      </c>
      <c r="H34" t="s" s="57">
        <v>121</v>
      </c>
      <c r="I34" s="56"/>
      <c r="J34" s="56"/>
      <c r="K34" s="56"/>
      <c r="L34" s="56"/>
      <c r="M34" s="58"/>
    </row>
    <row r="35" ht="45" customHeight="1">
      <c r="A35" s="64">
        <v>25</v>
      </c>
      <c r="B35" t="s" s="62">
        <v>35</v>
      </c>
      <c r="C35" s="65">
        <v>3</v>
      </c>
      <c r="D35" t="s" s="66">
        <v>11</v>
      </c>
      <c r="E35" t="s" s="66">
        <v>122</v>
      </c>
      <c r="F35" t="s" s="66">
        <v>123</v>
      </c>
      <c r="G35" t="s" s="66">
        <v>124</v>
      </c>
      <c r="H35" t="s" s="66">
        <v>125</v>
      </c>
      <c r="I35" s="65"/>
      <c r="J35" s="65"/>
      <c r="K35" s="65"/>
      <c r="L35" s="65"/>
      <c r="M35" s="67"/>
    </row>
    <row r="36" ht="17" customHeight="1">
      <c r="A36" s="68">
        <v>26</v>
      </c>
      <c r="B36" t="s" s="37">
        <v>40</v>
      </c>
      <c r="C36" s="69">
        <v>4</v>
      </c>
      <c r="D36" t="s" s="70">
        <v>126</v>
      </c>
      <c r="E36" t="s" s="70">
        <v>126</v>
      </c>
      <c r="F36" s="71"/>
      <c r="G36" s="71"/>
      <c r="H36" s="71"/>
      <c r="I36" s="71"/>
      <c r="J36" s="71">
        <v>8</v>
      </c>
      <c r="K36" s="71"/>
      <c r="L36" s="71"/>
      <c r="M36" t="s" s="72">
        <v>30</v>
      </c>
    </row>
    <row r="37" ht="17" customHeight="1">
      <c r="A37" s="73"/>
      <c r="B37" s="74"/>
      <c r="C37" s="75"/>
      <c r="D37" s="75"/>
      <c r="E37" s="75"/>
      <c r="F37" s="75"/>
      <c r="G37" s="75"/>
      <c r="H37" s="75"/>
      <c r="I37" s="75"/>
      <c r="J37" s="75"/>
      <c r="K37" s="75"/>
      <c r="L37" s="75"/>
      <c r="M37" s="76"/>
    </row>
    <row r="38" ht="17" customHeight="1">
      <c r="A38" s="73"/>
      <c r="B38" s="75"/>
      <c r="C38" s="75"/>
      <c r="D38" s="75"/>
      <c r="E38" s="75"/>
      <c r="F38" s="75"/>
      <c r="G38" s="75"/>
      <c r="H38" s="75"/>
      <c r="I38" s="75"/>
      <c r="J38" s="75"/>
      <c r="K38" s="75"/>
      <c r="L38" s="75"/>
      <c r="M38" s="76"/>
    </row>
    <row r="39" ht="17" customHeight="1">
      <c r="A39" s="73"/>
      <c r="B39" s="75"/>
      <c r="C39" s="75"/>
      <c r="D39" s="75"/>
      <c r="E39" s="75"/>
      <c r="F39" s="75"/>
      <c r="G39" s="75"/>
      <c r="H39" s="75"/>
      <c r="I39" s="75"/>
      <c r="J39" s="75"/>
      <c r="K39" s="75"/>
      <c r="L39" s="75"/>
      <c r="M39" s="76"/>
    </row>
    <row r="40" ht="17" customHeight="1">
      <c r="A40" s="73"/>
      <c r="B40" s="75"/>
      <c r="C40" s="75"/>
      <c r="D40" s="75"/>
      <c r="E40" s="75"/>
      <c r="F40" s="75"/>
      <c r="G40" s="75"/>
      <c r="H40" s="75"/>
      <c r="I40" s="75"/>
      <c r="J40" s="75"/>
      <c r="K40" s="75"/>
      <c r="L40" s="75"/>
      <c r="M40" s="76"/>
    </row>
    <row r="41" ht="17" customHeight="1">
      <c r="A41" s="73"/>
      <c r="B41" s="75"/>
      <c r="C41" s="75"/>
      <c r="D41" s="75"/>
      <c r="E41" s="75"/>
      <c r="F41" s="75"/>
      <c r="G41" s="75"/>
      <c r="H41" s="75"/>
      <c r="I41" s="75"/>
      <c r="J41" s="75"/>
      <c r="K41" s="75"/>
      <c r="L41" s="75"/>
      <c r="M41" s="76"/>
    </row>
    <row r="42" ht="17" customHeight="1">
      <c r="A42" s="73"/>
      <c r="B42" s="75"/>
      <c r="C42" s="75"/>
      <c r="D42" s="75"/>
      <c r="E42" s="75"/>
      <c r="F42" s="75"/>
      <c r="G42" s="75"/>
      <c r="H42" s="75"/>
      <c r="I42" s="75"/>
      <c r="J42" s="75"/>
      <c r="K42" s="75"/>
      <c r="L42" s="75"/>
      <c r="M42" s="76"/>
    </row>
    <row r="43" ht="17" customHeight="1">
      <c r="A43" s="73"/>
      <c r="B43" s="75"/>
      <c r="C43" s="75"/>
      <c r="D43" s="75"/>
      <c r="E43" s="75"/>
      <c r="F43" s="75"/>
      <c r="G43" s="75"/>
      <c r="H43" s="75"/>
      <c r="I43" s="75"/>
      <c r="J43" s="75"/>
      <c r="K43" s="75"/>
      <c r="L43" s="75"/>
      <c r="M43" s="76"/>
    </row>
    <row r="44" ht="17" customHeight="1">
      <c r="A44" s="73"/>
      <c r="B44" s="75"/>
      <c r="C44" s="75"/>
      <c r="D44" s="75"/>
      <c r="E44" s="75"/>
      <c r="F44" s="75"/>
      <c r="G44" s="75"/>
      <c r="H44" s="75"/>
      <c r="I44" s="75"/>
      <c r="J44" s="75"/>
      <c r="K44" s="75"/>
      <c r="L44" s="75"/>
      <c r="M44" s="76"/>
    </row>
    <row r="45" ht="17" customHeight="1">
      <c r="A45" s="73"/>
      <c r="B45" s="75"/>
      <c r="C45" s="75"/>
      <c r="D45" s="75"/>
      <c r="E45" s="75"/>
      <c r="F45" s="75"/>
      <c r="G45" s="75"/>
      <c r="H45" s="75"/>
      <c r="I45" s="75"/>
      <c r="J45" s="75"/>
      <c r="K45" s="75"/>
      <c r="L45" s="75"/>
      <c r="M45" s="76"/>
    </row>
    <row r="46" ht="17" customHeight="1">
      <c r="A46" s="77"/>
      <c r="B46" s="78"/>
      <c r="C46" s="78"/>
      <c r="D46" s="78"/>
      <c r="E46" s="78"/>
      <c r="F46" s="78"/>
      <c r="G46" s="78"/>
      <c r="H46" s="78"/>
      <c r="I46" s="78"/>
      <c r="J46" s="78"/>
      <c r="K46" s="78"/>
      <c r="L46" s="78"/>
      <c r="M46" s="79"/>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O23"/>
  <sheetViews>
    <sheetView workbookViewId="0" showGridLines="0" defaultGridColor="1"/>
  </sheetViews>
  <sheetFormatPr defaultColWidth="10.7143" defaultRowHeight="15" customHeight="1" outlineLevelRow="0" outlineLevelCol="0"/>
  <cols>
    <col min="1" max="1" width="8" style="80" customWidth="1"/>
    <col min="2" max="2" width="10.5781" style="80" customWidth="1"/>
    <col min="3" max="3" width="10.5781" style="80" customWidth="1"/>
    <col min="4" max="4" width="13.7344" style="80" customWidth="1"/>
    <col min="5" max="5" width="10.7344" style="80" customWidth="1"/>
    <col min="6" max="6" width="10.7344" style="80" customWidth="1"/>
    <col min="7" max="7" width="10.7344" style="80" customWidth="1"/>
    <col min="8" max="8" width="10.7344" style="80" customWidth="1"/>
    <col min="9" max="9" width="10.7344" style="80" customWidth="1"/>
    <col min="10" max="10" width="10.7344" style="80" customWidth="1"/>
    <col min="11" max="11" width="10.7344" style="80" customWidth="1"/>
    <col min="12" max="12" width="10.7344" style="80" customWidth="1"/>
    <col min="13" max="13" width="10.7344" style="80" customWidth="1"/>
    <col min="14" max="14" width="10.7344" style="80" customWidth="1"/>
    <col min="15" max="15" width="10.7344" style="80" customWidth="1"/>
    <col min="16" max="256" width="10.7344" style="80" customWidth="1"/>
  </cols>
  <sheetData>
    <row r="1" ht="15" customHeight="1">
      <c r="A1" t="s" s="81">
        <v>14</v>
      </c>
      <c r="B1" t="s" s="16">
        <v>128</v>
      </c>
      <c r="C1" t="s" s="16">
        <v>129</v>
      </c>
      <c r="D1" t="s" s="16">
        <v>130</v>
      </c>
      <c r="E1" t="s" s="16">
        <v>131</v>
      </c>
      <c r="F1" t="s" s="16">
        <v>132</v>
      </c>
      <c r="G1" t="s" s="16">
        <v>133</v>
      </c>
      <c r="H1" s="9"/>
      <c r="I1" s="9"/>
      <c r="J1" s="9"/>
      <c r="K1" s="9"/>
      <c r="L1" s="9"/>
      <c r="M1" s="9"/>
      <c r="N1" s="9"/>
      <c r="O1" s="9"/>
    </row>
    <row r="2" ht="15" customHeight="1">
      <c r="A2" s="82">
        <v>2</v>
      </c>
      <c r="B2" s="15">
        <f>SUM('Product Backlog'!$J1:$J46)</f>
        <v>112</v>
      </c>
      <c r="C2" s="15">
        <f>B2</f>
        <v>112</v>
      </c>
      <c r="D2" s="15">
        <f>B2-SUM($F2:$F$4)+SUM($G2:$G$4)</f>
        <v>110</v>
      </c>
      <c r="E2" s="15">
        <f>SUMIF('Product Backlog'!$C1:$C46,$A2,'Product Backlog'!$J1:$J46)</f>
        <v>47</v>
      </c>
      <c r="F2" s="15">
        <f>SUMIFS('Product Backlog'!$J1:$J46,'Product Backlog'!$C1:$C46,$A2,'Product Backlog'!$L1:$L46,"&gt;0")</f>
        <v>23</v>
      </c>
      <c r="G2" s="15">
        <f>SUMIF('Product Backlog'!$C1:$C46,$A2,'Product Backlog'!$L1:$L46)</f>
        <v>21</v>
      </c>
      <c r="H2" s="9"/>
      <c r="I2" s="9"/>
      <c r="J2" s="9"/>
      <c r="K2" s="9"/>
      <c r="L2" s="9"/>
      <c r="M2" s="9"/>
      <c r="N2" s="9"/>
      <c r="O2" s="9"/>
    </row>
    <row r="3" ht="15" customHeight="1">
      <c r="A3" s="82">
        <v>3</v>
      </c>
      <c r="B3" s="15">
        <f>B2-F2</f>
        <v>89</v>
      </c>
      <c r="C3" s="15">
        <f>C2-E2</f>
        <v>65</v>
      </c>
      <c r="D3" s="15">
        <f>B3-SUM($F3:$F$4)+SUM($G3:$G$4)</f>
        <v>89</v>
      </c>
      <c r="E3" s="15">
        <f>SUMIF('Product Backlog'!$C1:$C46,$A3,'Product Backlog'!$J1:$J46)</f>
        <v>48</v>
      </c>
      <c r="F3" s="15">
        <f>SUMIFS('Product Backlog'!$J1:$J46,'Product Backlog'!$C1:$C46,$A3,'Product Backlog'!$L1:$L46,"&gt;0")</f>
        <v>0</v>
      </c>
      <c r="G3" s="15">
        <f>SUMIF('Product Backlog'!$C1:$C46,$A3,'Product Backlog'!$L1:$L46)</f>
        <v>0</v>
      </c>
      <c r="H3" s="9"/>
      <c r="I3" s="9"/>
      <c r="J3" s="9"/>
      <c r="K3" s="9"/>
      <c r="L3" s="9"/>
      <c r="M3" s="9"/>
      <c r="N3" s="9"/>
      <c r="O3" s="9"/>
    </row>
    <row r="4" ht="15" customHeight="1">
      <c r="A4" s="82">
        <v>4</v>
      </c>
      <c r="B4" s="15">
        <f>B3-F3</f>
        <v>89</v>
      </c>
      <c r="C4" s="15">
        <f>C3-E3</f>
        <v>17</v>
      </c>
      <c r="D4" s="15">
        <f>B4-SUM($F4:$F$4)+SUM($G4:$G$4)</f>
        <v>89</v>
      </c>
      <c r="E4" s="15">
        <f>SUMIF('Product Backlog'!$C1:$C46,$A4,'Product Backlog'!$J1:$J46)</f>
        <v>17</v>
      </c>
      <c r="F4" s="15">
        <f>SUMIFS('Product Backlog'!$J1:$J46,'Product Backlog'!$C1:$C46,$A4,'Product Backlog'!$L1:$L46,"&gt;0")</f>
        <v>0</v>
      </c>
      <c r="G4" s="15">
        <f>SUMIF('Product Backlog'!$C1:$C46,$A4,'Product Backlog'!$L1:$L46)</f>
        <v>0</v>
      </c>
      <c r="H4" s="9"/>
      <c r="I4" s="9"/>
      <c r="J4" s="9"/>
      <c r="K4" s="9"/>
      <c r="L4" s="9"/>
      <c r="M4" s="9"/>
      <c r="N4" s="9"/>
      <c r="O4" s="9"/>
    </row>
    <row r="5" ht="15" customHeight="1">
      <c r="A5" t="s" s="81">
        <v>134</v>
      </c>
      <c r="B5" s="15">
        <f>B4-F4</f>
        <v>89</v>
      </c>
      <c r="C5" s="15">
        <f>C4-E4</f>
        <v>0</v>
      </c>
      <c r="D5" s="15">
        <f>B5</f>
        <v>89</v>
      </c>
      <c r="E5" s="9"/>
      <c r="F5" s="9"/>
      <c r="G5" s="9"/>
      <c r="H5" s="9"/>
      <c r="I5" s="9"/>
      <c r="J5" s="9"/>
      <c r="K5" s="9"/>
      <c r="L5" s="9"/>
      <c r="M5" s="9"/>
      <c r="N5" s="9"/>
      <c r="O5" s="9"/>
    </row>
    <row r="6" ht="15" customHeight="1">
      <c r="A6" s="83"/>
      <c r="B6" s="9"/>
      <c r="C6" s="9"/>
      <c r="D6" s="9"/>
      <c r="E6" s="9"/>
      <c r="F6" s="9"/>
      <c r="G6" s="9"/>
      <c r="H6" s="9"/>
      <c r="I6" s="9"/>
      <c r="J6" s="9"/>
      <c r="K6" s="9"/>
      <c r="L6" s="9"/>
      <c r="M6" s="9"/>
      <c r="N6" s="9"/>
      <c r="O6" s="9"/>
    </row>
    <row r="7" ht="15" customHeight="1">
      <c r="A7" s="83"/>
      <c r="B7" s="9"/>
      <c r="C7" s="9"/>
      <c r="D7" s="9"/>
      <c r="E7" s="9"/>
      <c r="F7" s="9"/>
      <c r="G7" s="9"/>
      <c r="H7" s="9"/>
      <c r="I7" s="9"/>
      <c r="J7" s="9"/>
      <c r="K7" s="9"/>
      <c r="L7" s="9"/>
      <c r="M7" s="9"/>
      <c r="N7" s="9"/>
      <c r="O7" s="9"/>
    </row>
    <row r="8" ht="15" customHeight="1">
      <c r="A8" s="83"/>
      <c r="B8" s="9"/>
      <c r="C8" s="9"/>
      <c r="D8" s="9"/>
      <c r="E8" s="9"/>
      <c r="F8" s="9"/>
      <c r="G8" s="9"/>
      <c r="H8" s="9"/>
      <c r="I8" s="9"/>
      <c r="J8" s="9"/>
      <c r="K8" s="9"/>
      <c r="L8" s="9"/>
      <c r="M8" s="9"/>
      <c r="N8" s="9"/>
      <c r="O8" s="9"/>
    </row>
    <row r="9" ht="15" customHeight="1">
      <c r="A9" s="83"/>
      <c r="B9" s="9"/>
      <c r="C9" s="9"/>
      <c r="D9" s="9"/>
      <c r="E9" s="9"/>
      <c r="F9" s="9"/>
      <c r="G9" s="9"/>
      <c r="H9" s="9"/>
      <c r="I9" s="9"/>
      <c r="J9" s="9"/>
      <c r="K9" s="9"/>
      <c r="L9" s="9"/>
      <c r="M9" s="9"/>
      <c r="N9" s="9"/>
      <c r="O9" s="9"/>
    </row>
    <row r="10" ht="15" customHeight="1">
      <c r="A10" s="83"/>
      <c r="B10" s="9"/>
      <c r="C10" s="9"/>
      <c r="D10" s="9"/>
      <c r="E10" s="9"/>
      <c r="F10" s="9"/>
      <c r="G10" s="9"/>
      <c r="H10" s="9"/>
      <c r="I10" s="9"/>
      <c r="J10" s="9"/>
      <c r="K10" s="9"/>
      <c r="L10" s="9"/>
      <c r="M10" s="9"/>
      <c r="N10" s="9"/>
      <c r="O10" s="9"/>
    </row>
    <row r="11" ht="15" customHeight="1">
      <c r="A11" s="83"/>
      <c r="B11" s="9"/>
      <c r="C11" s="9"/>
      <c r="D11" s="9"/>
      <c r="E11" s="9"/>
      <c r="F11" s="9"/>
      <c r="G11" s="9"/>
      <c r="H11" s="9"/>
      <c r="I11" s="9"/>
      <c r="J11" s="9"/>
      <c r="K11" s="9"/>
      <c r="L11" s="9"/>
      <c r="M11" s="9"/>
      <c r="N11" s="9"/>
      <c r="O11" s="9"/>
    </row>
    <row r="12" ht="15" customHeight="1">
      <c r="A12" s="83"/>
      <c r="B12" s="9"/>
      <c r="C12" s="9"/>
      <c r="D12" s="9"/>
      <c r="E12" s="9"/>
      <c r="F12" s="9"/>
      <c r="G12" s="9"/>
      <c r="H12" s="9"/>
      <c r="I12" s="9"/>
      <c r="J12" s="9"/>
      <c r="K12" s="9"/>
      <c r="L12" s="9"/>
      <c r="M12" s="9"/>
      <c r="N12" s="9"/>
      <c r="O12" s="9"/>
    </row>
    <row r="13" ht="15" customHeight="1">
      <c r="A13" s="83"/>
      <c r="B13" s="9"/>
      <c r="C13" s="9"/>
      <c r="D13" s="9"/>
      <c r="E13" s="9"/>
      <c r="F13" s="9"/>
      <c r="G13" s="9"/>
      <c r="H13" s="9"/>
      <c r="I13" s="9"/>
      <c r="J13" s="9"/>
      <c r="K13" s="9"/>
      <c r="L13" s="9"/>
      <c r="M13" s="9"/>
      <c r="N13" s="9"/>
      <c r="O13" s="9"/>
    </row>
    <row r="14" ht="15" customHeight="1">
      <c r="A14" s="83"/>
      <c r="B14" s="9"/>
      <c r="C14" s="9"/>
      <c r="D14" s="9"/>
      <c r="E14" s="9"/>
      <c r="F14" s="9"/>
      <c r="G14" s="9"/>
      <c r="H14" s="9"/>
      <c r="I14" s="9"/>
      <c r="J14" s="9"/>
      <c r="K14" s="9"/>
      <c r="L14" s="9"/>
      <c r="M14" s="9"/>
      <c r="N14" s="9"/>
      <c r="O14" s="9"/>
    </row>
    <row r="15" ht="15" customHeight="1">
      <c r="A15" s="83"/>
      <c r="B15" s="9"/>
      <c r="C15" s="9"/>
      <c r="D15" s="9"/>
      <c r="E15" s="9"/>
      <c r="F15" s="9"/>
      <c r="G15" s="9"/>
      <c r="H15" s="9"/>
      <c r="I15" s="9"/>
      <c r="J15" s="9"/>
      <c r="K15" s="9"/>
      <c r="L15" s="9"/>
      <c r="M15" s="9"/>
      <c r="N15" s="9"/>
      <c r="O15" s="9"/>
    </row>
    <row r="16" ht="15" customHeight="1">
      <c r="A16" s="83"/>
      <c r="B16" s="9"/>
      <c r="C16" s="9"/>
      <c r="D16" s="9"/>
      <c r="E16" s="9"/>
      <c r="F16" s="9"/>
      <c r="G16" s="9"/>
      <c r="H16" s="9"/>
      <c r="I16" s="9"/>
      <c r="J16" s="9"/>
      <c r="K16" s="9"/>
      <c r="L16" s="9"/>
      <c r="M16" s="9"/>
      <c r="N16" s="9"/>
      <c r="O16" s="9"/>
    </row>
    <row r="17" ht="15" customHeight="1">
      <c r="A17" s="83"/>
      <c r="B17" s="9"/>
      <c r="C17" s="9"/>
      <c r="D17" s="9"/>
      <c r="E17" s="9"/>
      <c r="F17" s="9"/>
      <c r="G17" s="9"/>
      <c r="H17" s="9"/>
      <c r="I17" s="9"/>
      <c r="J17" s="9"/>
      <c r="K17" s="9"/>
      <c r="L17" s="9"/>
      <c r="M17" s="9"/>
      <c r="N17" s="9"/>
      <c r="O17" s="9"/>
    </row>
    <row r="18" ht="15" customHeight="1">
      <c r="A18" s="83"/>
      <c r="B18" s="9"/>
      <c r="C18" s="9"/>
      <c r="D18" s="9"/>
      <c r="E18" s="9"/>
      <c r="F18" s="9"/>
      <c r="G18" s="9"/>
      <c r="H18" s="9"/>
      <c r="I18" s="9"/>
      <c r="J18" s="9"/>
      <c r="K18" s="9"/>
      <c r="L18" s="9"/>
      <c r="M18" s="9"/>
      <c r="N18" s="9"/>
      <c r="O18" s="9"/>
    </row>
    <row r="19" ht="15" customHeight="1">
      <c r="A19" s="83"/>
      <c r="B19" s="9"/>
      <c r="C19" s="9"/>
      <c r="D19" s="9"/>
      <c r="E19" s="9"/>
      <c r="F19" s="9"/>
      <c r="G19" s="9"/>
      <c r="H19" s="9"/>
      <c r="I19" s="9"/>
      <c r="J19" s="9"/>
      <c r="K19" s="9"/>
      <c r="L19" s="9"/>
      <c r="M19" s="9"/>
      <c r="N19" s="9"/>
      <c r="O19" s="9"/>
    </row>
    <row r="20" ht="15" customHeight="1">
      <c r="A20" s="83"/>
      <c r="B20" s="9"/>
      <c r="C20" s="9"/>
      <c r="D20" s="9"/>
      <c r="E20" s="9"/>
      <c r="F20" s="9"/>
      <c r="G20" s="9"/>
      <c r="H20" s="9"/>
      <c r="I20" s="9"/>
      <c r="J20" s="9"/>
      <c r="K20" s="9"/>
      <c r="L20" s="9"/>
      <c r="M20" s="9"/>
      <c r="N20" s="9"/>
      <c r="O20" s="9"/>
    </row>
    <row r="21" ht="15" customHeight="1">
      <c r="A21" s="83"/>
      <c r="B21" s="9"/>
      <c r="C21" s="9"/>
      <c r="D21" s="9"/>
      <c r="E21" s="9"/>
      <c r="F21" s="9"/>
      <c r="G21" s="9"/>
      <c r="H21" s="9"/>
      <c r="I21" s="9"/>
      <c r="J21" s="9"/>
      <c r="K21" s="9"/>
      <c r="L21" s="9"/>
      <c r="M21" s="9"/>
      <c r="N21" s="9"/>
      <c r="O21" s="9"/>
    </row>
    <row r="22" ht="15" customHeight="1">
      <c r="A22" s="83"/>
      <c r="B22" s="9"/>
      <c r="C22" s="9"/>
      <c r="D22" s="9"/>
      <c r="E22" s="9"/>
      <c r="F22" s="9"/>
      <c r="G22" s="9"/>
      <c r="H22" s="9"/>
      <c r="I22" s="9"/>
      <c r="J22" s="9"/>
      <c r="K22" s="9"/>
      <c r="L22" s="9"/>
      <c r="M22" s="9"/>
      <c r="N22" s="9"/>
      <c r="O22" s="9"/>
    </row>
    <row r="23" ht="15" customHeight="1">
      <c r="A23" s="83"/>
      <c r="B23" s="9"/>
      <c r="C23" s="9"/>
      <c r="D23" s="9"/>
      <c r="E23" s="9"/>
      <c r="F23" s="9"/>
      <c r="G23" s="9"/>
      <c r="H23" s="9"/>
      <c r="I23" s="9"/>
      <c r="J23" s="9"/>
      <c r="K23" s="9"/>
      <c r="L23" s="9"/>
      <c r="M23" s="9"/>
      <c r="N23" s="9"/>
      <c r="O23" s="9"/>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