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rPoot\iCloudDrive\Afstuderen\Python\DATA\"/>
    </mc:Choice>
  </mc:AlternateContent>
  <xr:revisionPtr revIDLastSave="0" documentId="13_ncr:1_{CEB0E7E2-3716-403E-9114-17C8F75F4661}" xr6:coauthVersionLast="47" xr6:coauthVersionMax="47" xr10:uidLastSave="{00000000-0000-0000-0000-000000000000}"/>
  <bookViews>
    <workbookView xWindow="38290" yWindow="-110" windowWidth="38620" windowHeight="21100" activeTab="2" xr2:uid="{AE85DAAC-E689-4C1F-B57F-EA5B677AFB8A}"/>
  </bookViews>
  <sheets>
    <sheet name="P_COMP" sheetId="11" r:id="rId1"/>
    <sheet name="Q_MAX" sheetId="12" r:id="rId2"/>
    <sheet name="Totals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5" i="12" l="1"/>
  <c r="T55" i="12"/>
  <c r="U55" i="12"/>
  <c r="S56" i="12"/>
  <c r="T56" i="12"/>
  <c r="U56" i="12"/>
  <c r="S57" i="12"/>
  <c r="T57" i="12"/>
  <c r="U57" i="12"/>
  <c r="S58" i="12"/>
  <c r="T58" i="12"/>
  <c r="U58" i="12"/>
  <c r="S59" i="12"/>
  <c r="T59" i="12"/>
  <c r="U59" i="12"/>
  <c r="S60" i="12"/>
  <c r="T60" i="12"/>
  <c r="U60" i="12"/>
  <c r="S61" i="12"/>
  <c r="T61" i="12"/>
  <c r="U61" i="12"/>
  <c r="S62" i="12"/>
  <c r="T62" i="12"/>
  <c r="U62" i="12"/>
  <c r="S63" i="12"/>
  <c r="T63" i="12"/>
  <c r="U63" i="12"/>
  <c r="S64" i="12"/>
  <c r="T64" i="12"/>
  <c r="U64" i="12"/>
  <c r="S65" i="12"/>
  <c r="T65" i="12"/>
  <c r="U65" i="12"/>
  <c r="S66" i="12"/>
  <c r="T66" i="12"/>
  <c r="U66" i="12"/>
  <c r="S67" i="12"/>
  <c r="T67" i="12"/>
  <c r="U67" i="12"/>
  <c r="S68" i="12"/>
  <c r="T68" i="12"/>
  <c r="U68" i="12"/>
  <c r="S69" i="12"/>
  <c r="T69" i="12"/>
  <c r="U69" i="12"/>
  <c r="S70" i="12"/>
  <c r="T70" i="12"/>
  <c r="U70" i="12"/>
  <c r="S71" i="12"/>
  <c r="T71" i="12"/>
  <c r="U71" i="12"/>
  <c r="S72" i="12"/>
  <c r="T72" i="12"/>
  <c r="U72" i="12"/>
  <c r="S73" i="12"/>
  <c r="T73" i="12"/>
  <c r="U73" i="12"/>
  <c r="S74" i="12"/>
  <c r="T74" i="12"/>
  <c r="U74" i="12"/>
  <c r="S75" i="12"/>
  <c r="T75" i="12"/>
  <c r="U75" i="12"/>
  <c r="S76" i="12"/>
  <c r="T76" i="12"/>
  <c r="U76" i="12"/>
  <c r="S77" i="12"/>
  <c r="T77" i="12"/>
  <c r="U77" i="12"/>
  <c r="S78" i="12"/>
  <c r="T78" i="12"/>
  <c r="U78" i="12"/>
  <c r="S79" i="12"/>
  <c r="T79" i="12"/>
  <c r="U79" i="12"/>
  <c r="S80" i="12"/>
  <c r="T80" i="12"/>
  <c r="U80" i="12"/>
  <c r="S81" i="12"/>
  <c r="T81" i="12"/>
  <c r="U81" i="12"/>
  <c r="S82" i="12"/>
  <c r="T82" i="12"/>
  <c r="U82" i="12"/>
  <c r="S83" i="12"/>
  <c r="T83" i="12"/>
  <c r="U83" i="12"/>
  <c r="S84" i="12"/>
  <c r="T84" i="12"/>
  <c r="U84" i="12"/>
  <c r="S85" i="12"/>
  <c r="T85" i="12"/>
  <c r="U85" i="12"/>
  <c r="S86" i="12"/>
  <c r="T86" i="12"/>
  <c r="U86" i="12"/>
  <c r="S87" i="12"/>
  <c r="T87" i="12"/>
  <c r="U87" i="12"/>
  <c r="S88" i="12"/>
  <c r="T88" i="12"/>
  <c r="U88" i="12"/>
  <c r="S89" i="12"/>
  <c r="T89" i="12"/>
  <c r="U89" i="12"/>
  <c r="U54" i="12"/>
  <c r="T54" i="12"/>
  <c r="S54" i="12"/>
  <c r="U33" i="12"/>
  <c r="U34" i="12"/>
  <c r="U35" i="12"/>
  <c r="U36" i="12"/>
  <c r="U37" i="12"/>
  <c r="P33" i="12"/>
  <c r="P34" i="12"/>
  <c r="P35" i="12"/>
  <c r="P36" i="12"/>
  <c r="P37" i="12"/>
  <c r="K33" i="12"/>
  <c r="K34" i="12"/>
  <c r="K35" i="12"/>
  <c r="K36" i="12"/>
  <c r="K37" i="12"/>
  <c r="F33" i="12"/>
  <c r="F34" i="12"/>
  <c r="F35" i="12"/>
  <c r="F36" i="12"/>
  <c r="F37" i="12"/>
  <c r="B2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O68" i="12" s="1" a="1"/>
  <c r="O68" i="12" s="1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O84" i="12" s="1" a="1"/>
  <c r="O84" i="12" s="1"/>
  <c r="M85" i="12"/>
  <c r="M86" i="12"/>
  <c r="M87" i="12"/>
  <c r="M88" i="12"/>
  <c r="M89" i="12"/>
  <c r="M54" i="12"/>
  <c r="K55" i="12"/>
  <c r="L55" i="12"/>
  <c r="K56" i="12"/>
  <c r="L56" i="12"/>
  <c r="K57" i="12"/>
  <c r="L57" i="12"/>
  <c r="K58" i="12"/>
  <c r="L58" i="12"/>
  <c r="K59" i="12"/>
  <c r="L59" i="12"/>
  <c r="K60" i="12"/>
  <c r="O60" i="12" s="1" a="1"/>
  <c r="O60" i="12" s="1"/>
  <c r="L60" i="12"/>
  <c r="K61" i="12"/>
  <c r="L61" i="12"/>
  <c r="K62" i="12"/>
  <c r="L62" i="12"/>
  <c r="K63" i="12"/>
  <c r="L63" i="12"/>
  <c r="K64" i="12"/>
  <c r="L64" i="12"/>
  <c r="O64" i="12" a="1"/>
  <c r="O64" i="12" s="1"/>
  <c r="K65" i="12"/>
  <c r="L65" i="12"/>
  <c r="O65" i="12" s="1" a="1"/>
  <c r="O65" i="12" s="1"/>
  <c r="K66" i="12"/>
  <c r="L66" i="12"/>
  <c r="K67" i="12"/>
  <c r="L67" i="12"/>
  <c r="K68" i="12"/>
  <c r="L68" i="12"/>
  <c r="K69" i="12"/>
  <c r="L69" i="12"/>
  <c r="K70" i="12"/>
  <c r="L70" i="12"/>
  <c r="K71" i="12"/>
  <c r="L71" i="12"/>
  <c r="K72" i="12"/>
  <c r="L72" i="12"/>
  <c r="K73" i="12"/>
  <c r="L73" i="12"/>
  <c r="K74" i="12"/>
  <c r="L74" i="12"/>
  <c r="K75" i="12"/>
  <c r="L75" i="12"/>
  <c r="O75" i="12" s="1" a="1"/>
  <c r="O75" i="12" s="1"/>
  <c r="K76" i="12"/>
  <c r="O76" i="12" s="1" a="1"/>
  <c r="O76" i="12" s="1"/>
  <c r="L76" i="12"/>
  <c r="K77" i="12"/>
  <c r="L77" i="12"/>
  <c r="K78" i="12"/>
  <c r="L78" i="12"/>
  <c r="K79" i="12"/>
  <c r="L79" i="12"/>
  <c r="K80" i="12"/>
  <c r="L80" i="12"/>
  <c r="K81" i="12"/>
  <c r="L81" i="12"/>
  <c r="O81" i="12" s="1" a="1"/>
  <c r="O81" i="12" s="1"/>
  <c r="K82" i="12"/>
  <c r="L82" i="12"/>
  <c r="K83" i="12"/>
  <c r="L83" i="12"/>
  <c r="K84" i="12"/>
  <c r="L84" i="12"/>
  <c r="K85" i="12"/>
  <c r="L85" i="12"/>
  <c r="K86" i="12"/>
  <c r="L86" i="12"/>
  <c r="K87" i="12"/>
  <c r="L87" i="12"/>
  <c r="K88" i="12"/>
  <c r="L88" i="12"/>
  <c r="K89" i="12"/>
  <c r="L89" i="12"/>
  <c r="L54" i="12"/>
  <c r="K54" i="12"/>
  <c r="O54" i="12" a="1"/>
  <c r="O54" i="12" s="1"/>
  <c r="U33" i="11"/>
  <c r="U34" i="11"/>
  <c r="U35" i="11"/>
  <c r="U36" i="11"/>
  <c r="U37" i="11"/>
  <c r="P37" i="11"/>
  <c r="P33" i="11"/>
  <c r="P34" i="11"/>
  <c r="P35" i="11"/>
  <c r="P36" i="11"/>
  <c r="K33" i="11"/>
  <c r="K34" i="11"/>
  <c r="K35" i="11"/>
  <c r="K36" i="11"/>
  <c r="K37" i="11"/>
  <c r="F37" i="11"/>
  <c r="F3" i="11"/>
  <c r="F4" i="11"/>
  <c r="F5" i="11"/>
  <c r="F6" i="11"/>
  <c r="S58" i="11" s="1"/>
  <c r="F7" i="11"/>
  <c r="F8" i="11"/>
  <c r="F9" i="11"/>
  <c r="F10" i="11"/>
  <c r="F11" i="11"/>
  <c r="S63" i="11" s="1"/>
  <c r="F12" i="11"/>
  <c r="S64" i="11" s="1"/>
  <c r="F13" i="11"/>
  <c r="S65" i="11" s="1"/>
  <c r="F14" i="11"/>
  <c r="S66" i="11" s="1"/>
  <c r="F15" i="11"/>
  <c r="F16" i="11"/>
  <c r="F17" i="11"/>
  <c r="S69" i="11" s="1"/>
  <c r="F18" i="11"/>
  <c r="S70" i="11" s="1"/>
  <c r="F19" i="11"/>
  <c r="F20" i="11"/>
  <c r="F21" i="11"/>
  <c r="F22" i="11"/>
  <c r="S74" i="11" s="1"/>
  <c r="F23" i="11"/>
  <c r="F24" i="11"/>
  <c r="F25" i="11"/>
  <c r="S77" i="11" s="1"/>
  <c r="F26" i="11"/>
  <c r="F27" i="11"/>
  <c r="F28" i="11"/>
  <c r="S80" i="11" s="1"/>
  <c r="F29" i="11"/>
  <c r="S81" i="11" s="1"/>
  <c r="F30" i="11"/>
  <c r="S82" i="11" s="1"/>
  <c r="F31" i="11"/>
  <c r="F32" i="11"/>
  <c r="S84" i="11" s="1"/>
  <c r="F33" i="11"/>
  <c r="S85" i="11" s="1"/>
  <c r="F34" i="11"/>
  <c r="S86" i="11" s="1"/>
  <c r="F35" i="11"/>
  <c r="F36" i="11"/>
  <c r="B2" i="11"/>
  <c r="C2" i="11"/>
  <c r="D2" i="11"/>
  <c r="E2" i="11"/>
  <c r="F2" i="11"/>
  <c r="G2" i="11"/>
  <c r="H2" i="11"/>
  <c r="I2" i="11"/>
  <c r="J2" i="11"/>
  <c r="K2" i="11"/>
  <c r="T54" i="11" s="1"/>
  <c r="L2" i="11"/>
  <c r="M2" i="11"/>
  <c r="N2" i="11"/>
  <c r="O2" i="11"/>
  <c r="P2" i="11"/>
  <c r="U54" i="11" s="1"/>
  <c r="Q2" i="11"/>
  <c r="R2" i="11"/>
  <c r="S2" i="11"/>
  <c r="T2" i="11"/>
  <c r="U2" i="11"/>
  <c r="B3" i="11"/>
  <c r="C3" i="11"/>
  <c r="D3" i="11"/>
  <c r="E3" i="11"/>
  <c r="S55" i="11"/>
  <c r="G3" i="11"/>
  <c r="H3" i="11"/>
  <c r="I3" i="11"/>
  <c r="J3" i="11"/>
  <c r="K3" i="11"/>
  <c r="L3" i="11"/>
  <c r="M3" i="11"/>
  <c r="N3" i="11"/>
  <c r="O3" i="11"/>
  <c r="P3" i="11"/>
  <c r="U55" i="11" s="1"/>
  <c r="Q3" i="11"/>
  <c r="R3" i="11"/>
  <c r="S3" i="11"/>
  <c r="T3" i="11"/>
  <c r="U3" i="11"/>
  <c r="B4" i="11"/>
  <c r="C4" i="11"/>
  <c r="D4" i="11"/>
  <c r="E4" i="11"/>
  <c r="G4" i="11"/>
  <c r="H4" i="11"/>
  <c r="I4" i="11"/>
  <c r="J4" i="11"/>
  <c r="K4" i="11"/>
  <c r="T56" i="11" s="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G5" i="11"/>
  <c r="H5" i="11"/>
  <c r="I5" i="11"/>
  <c r="J5" i="11"/>
  <c r="K5" i="11"/>
  <c r="L5" i="11"/>
  <c r="M5" i="11"/>
  <c r="N5" i="11"/>
  <c r="O5" i="11"/>
  <c r="P5" i="11"/>
  <c r="U57" i="11" s="1"/>
  <c r="Q5" i="11"/>
  <c r="R5" i="11"/>
  <c r="S5" i="11"/>
  <c r="T5" i="11"/>
  <c r="U5" i="11"/>
  <c r="B6" i="11"/>
  <c r="C6" i="11"/>
  <c r="D6" i="11"/>
  <c r="E6" i="11"/>
  <c r="G6" i="11"/>
  <c r="H6" i="11"/>
  <c r="I6" i="11"/>
  <c r="J6" i="11"/>
  <c r="K6" i="11"/>
  <c r="T58" i="11" s="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G7" i="11"/>
  <c r="H7" i="11"/>
  <c r="I7" i="11"/>
  <c r="J7" i="11"/>
  <c r="K7" i="11"/>
  <c r="L7" i="11"/>
  <c r="M7" i="11"/>
  <c r="N7" i="11"/>
  <c r="O7" i="11"/>
  <c r="P7" i="11"/>
  <c r="U59" i="11" s="1"/>
  <c r="Q7" i="11"/>
  <c r="R7" i="11"/>
  <c r="S7" i="11"/>
  <c r="T7" i="11"/>
  <c r="U7" i="11"/>
  <c r="B8" i="11"/>
  <c r="C8" i="11"/>
  <c r="D8" i="11"/>
  <c r="E8" i="11"/>
  <c r="G8" i="11"/>
  <c r="H8" i="11"/>
  <c r="I8" i="11"/>
  <c r="J8" i="11"/>
  <c r="K8" i="11"/>
  <c r="T60" i="11" s="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S61" i="11"/>
  <c r="G9" i="11"/>
  <c r="H9" i="11"/>
  <c r="I9" i="11"/>
  <c r="J9" i="11"/>
  <c r="K9" i="11"/>
  <c r="L9" i="11"/>
  <c r="M9" i="11"/>
  <c r="N9" i="11"/>
  <c r="O9" i="11"/>
  <c r="P9" i="11"/>
  <c r="U61" i="11" s="1"/>
  <c r="Q9" i="11"/>
  <c r="R9" i="11"/>
  <c r="S9" i="11"/>
  <c r="T9" i="11"/>
  <c r="U9" i="11"/>
  <c r="B10" i="11"/>
  <c r="C10" i="11"/>
  <c r="D10" i="11"/>
  <c r="E10" i="11"/>
  <c r="G10" i="11"/>
  <c r="H10" i="11"/>
  <c r="I10" i="11"/>
  <c r="J10" i="11"/>
  <c r="K10" i="11"/>
  <c r="L10" i="11"/>
  <c r="M10" i="11"/>
  <c r="N10" i="11"/>
  <c r="O10" i="11"/>
  <c r="P10" i="11"/>
  <c r="U62" i="11" s="1"/>
  <c r="Q10" i="11"/>
  <c r="R10" i="11"/>
  <c r="S10" i="11"/>
  <c r="T10" i="11"/>
  <c r="U10" i="11"/>
  <c r="B11" i="11"/>
  <c r="C11" i="11"/>
  <c r="D11" i="11"/>
  <c r="E11" i="11"/>
  <c r="G11" i="11"/>
  <c r="H11" i="11"/>
  <c r="I11" i="11"/>
  <c r="J11" i="11"/>
  <c r="K11" i="11"/>
  <c r="T63" i="11" s="1"/>
  <c r="L11" i="11"/>
  <c r="M11" i="11"/>
  <c r="N11" i="11"/>
  <c r="O11" i="11"/>
  <c r="P11" i="11"/>
  <c r="U63" i="11" s="1"/>
  <c r="Q11" i="11"/>
  <c r="R11" i="11"/>
  <c r="S11" i="11"/>
  <c r="T11" i="11"/>
  <c r="U11" i="11"/>
  <c r="B12" i="11"/>
  <c r="C12" i="11"/>
  <c r="D12" i="11"/>
  <c r="E12" i="11"/>
  <c r="G12" i="11"/>
  <c r="H12" i="11"/>
  <c r="I12" i="11"/>
  <c r="J12" i="11"/>
  <c r="K12" i="11"/>
  <c r="T64" i="11" s="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G13" i="11"/>
  <c r="H13" i="11"/>
  <c r="I13" i="11"/>
  <c r="J13" i="11"/>
  <c r="K13" i="11"/>
  <c r="L13" i="11"/>
  <c r="M13" i="11"/>
  <c r="N13" i="11"/>
  <c r="O13" i="11"/>
  <c r="P13" i="11"/>
  <c r="U65" i="11" s="1"/>
  <c r="Q13" i="11"/>
  <c r="R13" i="11"/>
  <c r="S13" i="11"/>
  <c r="T13" i="11"/>
  <c r="U13" i="11"/>
  <c r="B14" i="11"/>
  <c r="C14" i="11"/>
  <c r="D14" i="11"/>
  <c r="E14" i="11"/>
  <c r="G14" i="11"/>
  <c r="H14" i="11"/>
  <c r="I14" i="11"/>
  <c r="J14" i="11"/>
  <c r="K14" i="11"/>
  <c r="T66" i="11" s="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G16" i="11"/>
  <c r="H16" i="11"/>
  <c r="I16" i="11"/>
  <c r="J16" i="11"/>
  <c r="K16" i="11"/>
  <c r="T68" i="11" s="1"/>
  <c r="L16" i="11"/>
  <c r="M16" i="11"/>
  <c r="N16" i="11"/>
  <c r="O16" i="11"/>
  <c r="P16" i="11"/>
  <c r="U68" i="11" s="1"/>
  <c r="Q16" i="11"/>
  <c r="R16" i="11"/>
  <c r="S16" i="11"/>
  <c r="T16" i="11"/>
  <c r="U16" i="11"/>
  <c r="B17" i="11"/>
  <c r="C17" i="11"/>
  <c r="D17" i="11"/>
  <c r="E17" i="11"/>
  <c r="G17" i="11"/>
  <c r="H17" i="11"/>
  <c r="I17" i="11"/>
  <c r="J17" i="11"/>
  <c r="K17" i="11"/>
  <c r="L17" i="11"/>
  <c r="M17" i="11"/>
  <c r="N17" i="11"/>
  <c r="O17" i="11"/>
  <c r="P17" i="11"/>
  <c r="U69" i="11" s="1"/>
  <c r="Q17" i="11"/>
  <c r="R17" i="11"/>
  <c r="S17" i="11"/>
  <c r="T17" i="11"/>
  <c r="U17" i="11"/>
  <c r="B18" i="11"/>
  <c r="C18" i="11"/>
  <c r="D18" i="11"/>
  <c r="E18" i="11"/>
  <c r="G18" i="11"/>
  <c r="H18" i="11"/>
  <c r="I18" i="11"/>
  <c r="J18" i="11"/>
  <c r="K18" i="11"/>
  <c r="L18" i="11"/>
  <c r="M18" i="11"/>
  <c r="N18" i="11"/>
  <c r="O18" i="11"/>
  <c r="P18" i="11"/>
  <c r="U70" i="11" s="1"/>
  <c r="Q18" i="11"/>
  <c r="R18" i="11"/>
  <c r="S18" i="11"/>
  <c r="T18" i="11"/>
  <c r="U18" i="11"/>
  <c r="B19" i="11"/>
  <c r="C19" i="11"/>
  <c r="D19" i="11"/>
  <c r="E19" i="11"/>
  <c r="S71" i="11"/>
  <c r="G19" i="11"/>
  <c r="H19" i="11"/>
  <c r="I19" i="11"/>
  <c r="J19" i="11"/>
  <c r="K19" i="11"/>
  <c r="L19" i="11"/>
  <c r="M19" i="11"/>
  <c r="N19" i="11"/>
  <c r="O19" i="11"/>
  <c r="P19" i="11"/>
  <c r="U71" i="11" s="1"/>
  <c r="Q19" i="11"/>
  <c r="R19" i="11"/>
  <c r="S19" i="11"/>
  <c r="T19" i="11"/>
  <c r="U19" i="11"/>
  <c r="B20" i="11"/>
  <c r="C20" i="11"/>
  <c r="D20" i="11"/>
  <c r="E20" i="11"/>
  <c r="G20" i="11"/>
  <c r="H20" i="11"/>
  <c r="I20" i="11"/>
  <c r="J20" i="11"/>
  <c r="K20" i="11"/>
  <c r="T72" i="11" s="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G21" i="11"/>
  <c r="H21" i="11"/>
  <c r="I21" i="11"/>
  <c r="J21" i="11"/>
  <c r="K21" i="11"/>
  <c r="L21" i="11"/>
  <c r="M21" i="11"/>
  <c r="N21" i="11"/>
  <c r="O21" i="11"/>
  <c r="P21" i="11"/>
  <c r="U73" i="11" s="1"/>
  <c r="Q21" i="11"/>
  <c r="R21" i="11"/>
  <c r="S21" i="11"/>
  <c r="T21" i="11"/>
  <c r="U21" i="11"/>
  <c r="B22" i="11"/>
  <c r="C22" i="11"/>
  <c r="D22" i="11"/>
  <c r="E22" i="11"/>
  <c r="G22" i="11"/>
  <c r="H22" i="11"/>
  <c r="I22" i="11"/>
  <c r="J22" i="11"/>
  <c r="K22" i="11"/>
  <c r="T74" i="11" s="1"/>
  <c r="L22" i="11"/>
  <c r="M22" i="11"/>
  <c r="N22" i="11"/>
  <c r="O22" i="11"/>
  <c r="P22" i="11"/>
  <c r="Q22" i="11"/>
  <c r="R22" i="11"/>
  <c r="S22" i="11"/>
  <c r="T22" i="11"/>
  <c r="U22" i="11"/>
  <c r="B23" i="11"/>
  <c r="C23" i="11"/>
  <c r="D23" i="11"/>
  <c r="E23" i="11"/>
  <c r="G23" i="11"/>
  <c r="H23" i="11"/>
  <c r="I23" i="11"/>
  <c r="J23" i="11"/>
  <c r="K23" i="11"/>
  <c r="L23" i="11"/>
  <c r="M23" i="11"/>
  <c r="N23" i="11"/>
  <c r="O23" i="11"/>
  <c r="P23" i="11"/>
  <c r="U75" i="11" s="1"/>
  <c r="Q23" i="11"/>
  <c r="R23" i="11"/>
  <c r="S23" i="11"/>
  <c r="T23" i="11"/>
  <c r="U23" i="11"/>
  <c r="B24" i="11"/>
  <c r="C24" i="11"/>
  <c r="D24" i="11"/>
  <c r="E24" i="11"/>
  <c r="G24" i="11"/>
  <c r="H24" i="11"/>
  <c r="I24" i="11"/>
  <c r="J24" i="11"/>
  <c r="K24" i="11"/>
  <c r="T76" i="11" s="1"/>
  <c r="L24" i="11"/>
  <c r="M24" i="11"/>
  <c r="N24" i="11"/>
  <c r="O24" i="11"/>
  <c r="P24" i="11"/>
  <c r="Q24" i="11"/>
  <c r="R24" i="11"/>
  <c r="S24" i="11"/>
  <c r="T24" i="11"/>
  <c r="U24" i="11"/>
  <c r="B25" i="11"/>
  <c r="C25" i="11"/>
  <c r="D25" i="11"/>
  <c r="E25" i="11"/>
  <c r="G25" i="11"/>
  <c r="H25" i="11"/>
  <c r="I25" i="11"/>
  <c r="J25" i="11"/>
  <c r="K25" i="11"/>
  <c r="L25" i="11"/>
  <c r="M25" i="11"/>
  <c r="N25" i="11"/>
  <c r="O25" i="11"/>
  <c r="P25" i="11"/>
  <c r="U77" i="11" s="1"/>
  <c r="Q25" i="11"/>
  <c r="R25" i="11"/>
  <c r="S25" i="11"/>
  <c r="T25" i="11"/>
  <c r="U25" i="11"/>
  <c r="B26" i="11"/>
  <c r="C26" i="11"/>
  <c r="D26" i="11"/>
  <c r="E26" i="11"/>
  <c r="G26" i="11"/>
  <c r="H26" i="11"/>
  <c r="I26" i="11"/>
  <c r="J26" i="11"/>
  <c r="K26" i="11"/>
  <c r="L26" i="11"/>
  <c r="M26" i="11"/>
  <c r="N26" i="11"/>
  <c r="O26" i="11"/>
  <c r="P26" i="11"/>
  <c r="U78" i="11" s="1"/>
  <c r="Q26" i="11"/>
  <c r="R26" i="11"/>
  <c r="S26" i="11"/>
  <c r="T26" i="11"/>
  <c r="U26" i="11"/>
  <c r="B27" i="11"/>
  <c r="C27" i="11"/>
  <c r="D27" i="11"/>
  <c r="E27" i="11"/>
  <c r="S79" i="11"/>
  <c r="G27" i="11"/>
  <c r="H27" i="11"/>
  <c r="I27" i="11"/>
  <c r="J27" i="11"/>
  <c r="K27" i="11"/>
  <c r="T79" i="11" s="1"/>
  <c r="L27" i="11"/>
  <c r="M27" i="11"/>
  <c r="N27" i="11"/>
  <c r="O27" i="11"/>
  <c r="P27" i="11"/>
  <c r="U79" i="11" s="1"/>
  <c r="Q27" i="11"/>
  <c r="R27" i="11"/>
  <c r="S27" i="11"/>
  <c r="T27" i="11"/>
  <c r="U27" i="11"/>
  <c r="B28" i="11"/>
  <c r="C28" i="11"/>
  <c r="D28" i="11"/>
  <c r="E28" i="11"/>
  <c r="G28" i="11"/>
  <c r="H28" i="11"/>
  <c r="I28" i="11"/>
  <c r="J28" i="11"/>
  <c r="K28" i="11"/>
  <c r="T80" i="11" s="1"/>
  <c r="L28" i="11"/>
  <c r="M28" i="11"/>
  <c r="N28" i="11"/>
  <c r="O28" i="11"/>
  <c r="P28" i="11"/>
  <c r="Q28" i="11"/>
  <c r="R28" i="11"/>
  <c r="S28" i="11"/>
  <c r="T28" i="11"/>
  <c r="U28" i="11"/>
  <c r="B29" i="11"/>
  <c r="C29" i="11"/>
  <c r="D29" i="11"/>
  <c r="E29" i="11"/>
  <c r="G29" i="11"/>
  <c r="H29" i="11"/>
  <c r="I29" i="11"/>
  <c r="J29" i="11"/>
  <c r="K29" i="11"/>
  <c r="L29" i="11"/>
  <c r="M29" i="11"/>
  <c r="N29" i="11"/>
  <c r="O29" i="11"/>
  <c r="P29" i="11"/>
  <c r="U81" i="11" s="1"/>
  <c r="Q29" i="11"/>
  <c r="R29" i="11"/>
  <c r="S29" i="11"/>
  <c r="T29" i="11"/>
  <c r="U29" i="11"/>
  <c r="B30" i="11"/>
  <c r="C30" i="11"/>
  <c r="D30" i="11"/>
  <c r="E30" i="11"/>
  <c r="G30" i="11"/>
  <c r="H30" i="11"/>
  <c r="I30" i="11"/>
  <c r="J30" i="11"/>
  <c r="K30" i="11"/>
  <c r="T82" i="11" s="1"/>
  <c r="L30" i="11"/>
  <c r="M30" i="11"/>
  <c r="N30" i="11"/>
  <c r="O30" i="11"/>
  <c r="P30" i="11"/>
  <c r="Q30" i="11"/>
  <c r="R30" i="11"/>
  <c r="S30" i="11"/>
  <c r="T30" i="11"/>
  <c r="U30" i="11"/>
  <c r="B31" i="11"/>
  <c r="C31" i="11"/>
  <c r="D31" i="11"/>
  <c r="E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B32" i="11"/>
  <c r="C32" i="11"/>
  <c r="D32" i="11"/>
  <c r="E32" i="11"/>
  <c r="G32" i="11"/>
  <c r="H32" i="11"/>
  <c r="I32" i="11"/>
  <c r="J32" i="11"/>
  <c r="K32" i="11"/>
  <c r="T84" i="11" s="1"/>
  <c r="L32" i="11"/>
  <c r="M32" i="11"/>
  <c r="N32" i="11"/>
  <c r="O32" i="11"/>
  <c r="P32" i="11"/>
  <c r="U84" i="11" s="1"/>
  <c r="Q32" i="11"/>
  <c r="R32" i="11"/>
  <c r="S32" i="11"/>
  <c r="T32" i="11"/>
  <c r="U32" i="11"/>
  <c r="T55" i="11"/>
  <c r="S56" i="11"/>
  <c r="U56" i="11"/>
  <c r="S57" i="11"/>
  <c r="T57" i="11"/>
  <c r="U58" i="11"/>
  <c r="S59" i="11"/>
  <c r="T59" i="11"/>
  <c r="S60" i="11"/>
  <c r="U60" i="11"/>
  <c r="T61" i="11"/>
  <c r="S62" i="11"/>
  <c r="T62" i="11"/>
  <c r="U64" i="11"/>
  <c r="T65" i="11"/>
  <c r="U66" i="11"/>
  <c r="S67" i="11"/>
  <c r="T67" i="11"/>
  <c r="U67" i="11"/>
  <c r="S68" i="11"/>
  <c r="T69" i="11"/>
  <c r="T70" i="11"/>
  <c r="T71" i="11"/>
  <c r="S72" i="11"/>
  <c r="U72" i="11"/>
  <c r="S73" i="11"/>
  <c r="T73" i="11"/>
  <c r="U74" i="11"/>
  <c r="S75" i="11"/>
  <c r="T75" i="11"/>
  <c r="S76" i="11"/>
  <c r="U76" i="11"/>
  <c r="T77" i="11"/>
  <c r="S78" i="11"/>
  <c r="T78" i="11"/>
  <c r="U80" i="11"/>
  <c r="T81" i="11"/>
  <c r="U82" i="11"/>
  <c r="S83" i="11"/>
  <c r="T83" i="11"/>
  <c r="U83" i="11"/>
  <c r="T85" i="11"/>
  <c r="U85" i="11"/>
  <c r="T86" i="11"/>
  <c r="U86" i="11"/>
  <c r="S87" i="11"/>
  <c r="T87" i="11"/>
  <c r="U87" i="11"/>
  <c r="S88" i="11"/>
  <c r="T88" i="11"/>
  <c r="U88" i="11"/>
  <c r="S89" i="11"/>
  <c r="T89" i="11"/>
  <c r="U89" i="11"/>
  <c r="S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54" i="11"/>
  <c r="O89" i="12" a="1"/>
  <c r="O89" i="12" s="1"/>
  <c r="O88" i="12" a="1"/>
  <c r="O88" i="12" s="1"/>
  <c r="O87" i="12" a="1"/>
  <c r="O87" i="12" s="1"/>
  <c r="O85" i="12" a="1"/>
  <c r="O85" i="12" s="1"/>
  <c r="O83" i="12" a="1"/>
  <c r="O83" i="12" s="1"/>
  <c r="O82" i="12" a="1"/>
  <c r="O82" i="12" s="1"/>
  <c r="O78" i="12" a="1"/>
  <c r="O78" i="12" s="1"/>
  <c r="O77" i="12" a="1"/>
  <c r="O77" i="12" s="1"/>
  <c r="O73" i="12" a="1"/>
  <c r="O73" i="12" s="1"/>
  <c r="O72" i="12" a="1"/>
  <c r="O72" i="12" s="1"/>
  <c r="O71" i="12" a="1"/>
  <c r="O71" i="12" s="1"/>
  <c r="O69" i="12" a="1"/>
  <c r="O69" i="12" s="1"/>
  <c r="O67" i="12" a="1"/>
  <c r="O67" i="12" s="1"/>
  <c r="B67" i="12"/>
  <c r="B67" i="12" a="1"/>
  <c r="O66" i="12" a="1"/>
  <c r="O66" i="12" s="1"/>
  <c r="B66" i="12"/>
  <c r="B66" i="12" a="1"/>
  <c r="B65" i="12"/>
  <c r="B65" i="12" a="1"/>
  <c r="O63" i="12" a="1"/>
  <c r="O63" i="12" s="1"/>
  <c r="O61" i="12" a="1"/>
  <c r="O61" i="12" s="1"/>
  <c r="F59" i="12"/>
  <c r="F59" i="12" a="1"/>
  <c r="O58" i="12" a="1"/>
  <c r="O58" i="12" s="1"/>
  <c r="F58" i="12"/>
  <c r="F58" i="12" a="1"/>
  <c r="O57" i="12" a="1"/>
  <c r="O57" i="12" s="1"/>
  <c r="F57" i="12"/>
  <c r="F57" i="12" a="1"/>
  <c r="O56" i="12" a="1"/>
  <c r="O56" i="12" s="1"/>
  <c r="F56" i="12"/>
  <c r="F56" i="12" a="1"/>
  <c r="O55" i="12" a="1"/>
  <c r="O55" i="12" s="1"/>
  <c r="F55" i="12"/>
  <c r="F55" i="12" a="1"/>
  <c r="F54" i="12"/>
  <c r="F54" i="12" a="1"/>
  <c r="B67" i="11"/>
  <c r="B67" i="11" a="1"/>
  <c r="B66" i="11"/>
  <c r="B66" i="11" a="1"/>
  <c r="B65" i="11"/>
  <c r="B65" i="11" a="1"/>
  <c r="F59" i="11"/>
  <c r="F59" i="11" a="1"/>
  <c r="F58" i="11"/>
  <c r="F58" i="11" a="1"/>
  <c r="F57" i="11"/>
  <c r="F57" i="11" a="1"/>
  <c r="F56" i="11"/>
  <c r="F56" i="11" a="1"/>
  <c r="F55" i="11"/>
  <c r="F55" i="11" a="1"/>
  <c r="F54" i="11"/>
  <c r="F54" i="11" a="1"/>
  <c r="A6" i="12" l="1"/>
  <c r="O86" i="12" a="1"/>
  <c r="O86" i="12" s="1"/>
  <c r="O70" i="12" a="1"/>
  <c r="O70" i="12" s="1"/>
  <c r="O59" i="12" a="1"/>
  <c r="O59" i="12" s="1"/>
  <c r="O80" i="12" a="1"/>
  <c r="O80" i="12" s="1"/>
  <c r="O62" i="12" a="1"/>
  <c r="O62" i="12" s="1"/>
  <c r="O79" i="12" a="1"/>
  <c r="O79" i="12" s="1"/>
  <c r="O74" i="12" a="1"/>
  <c r="O74" i="12" s="1"/>
  <c r="A24" i="12"/>
  <c r="A19" i="12"/>
  <c r="A5" i="12"/>
  <c r="A4" i="12"/>
  <c r="A20" i="12"/>
  <c r="A23" i="12"/>
  <c r="A13" i="12"/>
  <c r="A32" i="12"/>
  <c r="A16" i="12"/>
  <c r="A2" i="12"/>
  <c r="A15" i="12"/>
  <c r="A3" i="12"/>
  <c r="A29" i="12"/>
  <c r="A25" i="12"/>
  <c r="A17" i="12"/>
  <c r="A9" i="12"/>
  <c r="A11" i="12"/>
  <c r="A14" i="12"/>
  <c r="A18" i="12"/>
  <c r="A26" i="12"/>
  <c r="A21" i="12"/>
  <c r="A30" i="12"/>
  <c r="A8" i="12"/>
  <c r="A12" i="12"/>
  <c r="A31" i="12"/>
  <c r="A22" i="12" l="1"/>
  <c r="A27" i="12"/>
  <c r="A7" i="12"/>
  <c r="A10" i="12"/>
  <c r="A28" i="12"/>
  <c r="O57" i="11" l="1" a="1"/>
  <c r="O57" i="11" s="1"/>
  <c r="A5" i="11" l="1"/>
  <c r="O54" i="11" a="1"/>
  <c r="O54" i="11" s="1"/>
  <c r="A2" i="11" l="1"/>
  <c r="O87" i="11" a="1"/>
  <c r="O87" i="11" s="1"/>
  <c r="O88" i="11" a="1"/>
  <c r="O88" i="11" s="1"/>
  <c r="O89" i="11" a="1"/>
  <c r="O89" i="11" s="1"/>
  <c r="O67" i="11"/>
  <c r="O62" i="11"/>
  <c r="O86" i="11" a="1"/>
  <c r="O86" i="11" s="1"/>
  <c r="O68" i="11" a="1"/>
  <c r="O68" i="11" s="1"/>
  <c r="O65" i="11" a="1"/>
  <c r="O65" i="11" s="1"/>
  <c r="O73" i="11" a="1"/>
  <c r="O73" i="11" s="1"/>
  <c r="A15" i="11"/>
  <c r="O67" i="11" a="1"/>
  <c r="O62" i="11" a="1"/>
  <c r="O63" i="11" a="1"/>
  <c r="O63" i="11" s="1"/>
  <c r="O64" i="11" a="1"/>
  <c r="O64" i="11" s="1"/>
  <c r="O79" i="11" a="1"/>
  <c r="O79" i="11" s="1"/>
  <c r="O77" i="11" a="1"/>
  <c r="O77" i="11" s="1"/>
  <c r="O70" i="11" a="1"/>
  <c r="O70" i="11" s="1"/>
  <c r="O76" i="11" a="1"/>
  <c r="O76" i="11" s="1"/>
  <c r="O78" i="11" a="1"/>
  <c r="O78" i="11" s="1"/>
  <c r="O66" i="11" a="1"/>
  <c r="O66" i="11" s="1"/>
  <c r="O81" i="11" a="1"/>
  <c r="O81" i="11" s="1"/>
  <c r="O56" i="11" a="1"/>
  <c r="O56" i="11" s="1"/>
  <c r="O71" i="11" a="1"/>
  <c r="O71" i="11" s="1"/>
  <c r="O80" i="11" a="1"/>
  <c r="O80" i="11" s="1"/>
  <c r="O60" i="11" a="1"/>
  <c r="O60" i="11" s="1"/>
  <c r="O55" i="11" a="1"/>
  <c r="O55" i="11" s="1"/>
  <c r="O84" i="11" a="1"/>
  <c r="O84" i="11" s="1"/>
  <c r="O75" i="11" a="1"/>
  <c r="O75" i="11" s="1"/>
  <c r="O58" i="11" a="1"/>
  <c r="O58" i="11" s="1"/>
  <c r="O83" i="11" a="1"/>
  <c r="O83" i="11" s="1"/>
  <c r="O61" i="11" a="1"/>
  <c r="O61" i="11" s="1"/>
  <c r="O72" i="11" a="1"/>
  <c r="O72" i="11" s="1"/>
  <c r="O74" i="11" a="1"/>
  <c r="O74" i="11" s="1"/>
  <c r="O69" i="11" a="1"/>
  <c r="O69" i="11" s="1"/>
  <c r="O82" i="11" a="1"/>
  <c r="O82" i="11" s="1"/>
  <c r="O59" i="11" a="1"/>
  <c r="O59" i="11" s="1"/>
  <c r="O85" i="11" a="1"/>
  <c r="O85" i="11" s="1"/>
  <c r="A13" i="11" l="1"/>
  <c r="A30" i="11"/>
  <c r="A26" i="11"/>
  <c r="A3" i="11"/>
  <c r="A16" i="11"/>
  <c r="A8" i="11"/>
  <c r="A28" i="11"/>
  <c r="A25" i="11"/>
  <c r="A9" i="11"/>
  <c r="A6" i="11"/>
  <c r="A32" i="11"/>
  <c r="A17" i="11"/>
  <c r="A24" i="11"/>
  <c r="A22" i="11"/>
  <c r="A18" i="11"/>
  <c r="A20" i="11"/>
  <c r="A19" i="11"/>
  <c r="A27" i="11"/>
  <c r="A31" i="11"/>
  <c r="A4" i="11"/>
  <c r="A12" i="11"/>
  <c r="A29" i="11"/>
  <c r="A11" i="11"/>
  <c r="A7" i="11"/>
  <c r="A23" i="11"/>
  <c r="A14" i="11"/>
  <c r="A21" i="11"/>
  <c r="A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Heat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Q_MAX!$K$53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Q_MAX!$K$54:$K$84</c:f>
              <c:numCache>
                <c:formatCode>General</c:formatCode>
                <c:ptCount val="31"/>
                <c:pt idx="0">
                  <c:v>141.69999999999999</c:v>
                </c:pt>
                <c:pt idx="1">
                  <c:v>146.4190476190476</c:v>
                </c:pt>
                <c:pt idx="2">
                  <c:v>151.43571428571425</c:v>
                </c:pt>
                <c:pt idx="3">
                  <c:v>156.75</c:v>
                </c:pt>
                <c:pt idx="4">
                  <c:v>162.36190476190475</c:v>
                </c:pt>
                <c:pt idx="5">
                  <c:v>168.27142857142854</c:v>
                </c:pt>
                <c:pt idx="6">
                  <c:v>174.47857142857143</c:v>
                </c:pt>
                <c:pt idx="7">
                  <c:v>180.98333333333332</c:v>
                </c:pt>
                <c:pt idx="8">
                  <c:v>187.78571428571428</c:v>
                </c:pt>
                <c:pt idx="9">
                  <c:v>194.8857142857143</c:v>
                </c:pt>
                <c:pt idx="10">
                  <c:v>202.28333333333333</c:v>
                </c:pt>
                <c:pt idx="11">
                  <c:v>209.97857142857143</c:v>
                </c:pt>
                <c:pt idx="12">
                  <c:v>217.97142857142859</c:v>
                </c:pt>
                <c:pt idx="13">
                  <c:v>226.26190476190476</c:v>
                </c:pt>
                <c:pt idx="14">
                  <c:v>234.85000000000002</c:v>
                </c:pt>
                <c:pt idx="15">
                  <c:v>243.73571428571429</c:v>
                </c:pt>
                <c:pt idx="16">
                  <c:v>252.91904761904763</c:v>
                </c:pt>
                <c:pt idx="17">
                  <c:v>262.40000000000003</c:v>
                </c:pt>
                <c:pt idx="18">
                  <c:v>272.17857142857144</c:v>
                </c:pt>
                <c:pt idx="19">
                  <c:v>282.25476190476189</c:v>
                </c:pt>
                <c:pt idx="20">
                  <c:v>292.62857142857143</c:v>
                </c:pt>
                <c:pt idx="21">
                  <c:v>303.3</c:v>
                </c:pt>
                <c:pt idx="22">
                  <c:v>314.26904761904763</c:v>
                </c:pt>
                <c:pt idx="23">
                  <c:v>325.53571428571428</c:v>
                </c:pt>
                <c:pt idx="24">
                  <c:v>337.1</c:v>
                </c:pt>
                <c:pt idx="25">
                  <c:v>348.96190476190475</c:v>
                </c:pt>
                <c:pt idx="26">
                  <c:v>361.12142857142857</c:v>
                </c:pt>
                <c:pt idx="27">
                  <c:v>373.57857142857142</c:v>
                </c:pt>
                <c:pt idx="28">
                  <c:v>386.33333333333331</c:v>
                </c:pt>
                <c:pt idx="29">
                  <c:v>399.38571428571424</c:v>
                </c:pt>
                <c:pt idx="30">
                  <c:v>412.73571428571427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0-4965-8221-A93632DF851B}"/>
            </c:ext>
          </c:extLst>
        </c:ser>
        <c:ser>
          <c:idx val="1"/>
          <c:order val="1"/>
          <c:tx>
            <c:strRef>
              <c:f>Q_MAX!$L$53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Q_MAX!$L$54:$L$84</c:f>
              <c:numCache>
                <c:formatCode>General</c:formatCode>
                <c:ptCount val="31"/>
                <c:pt idx="0">
                  <c:v>141.39999999999998</c:v>
                </c:pt>
                <c:pt idx="1">
                  <c:v>145.37777777777774</c:v>
                </c:pt>
                <c:pt idx="2">
                  <c:v>149.64920634920631</c:v>
                </c:pt>
                <c:pt idx="3">
                  <c:v>154.21428571428569</c:v>
                </c:pt>
                <c:pt idx="4">
                  <c:v>159.07301587301583</c:v>
                </c:pt>
                <c:pt idx="5">
                  <c:v>164.22539682539679</c:v>
                </c:pt>
                <c:pt idx="6">
                  <c:v>169.67142857142852</c:v>
                </c:pt>
                <c:pt idx="7">
                  <c:v>175.4111111111111</c:v>
                </c:pt>
                <c:pt idx="8">
                  <c:v>181.4444444444444</c:v>
                </c:pt>
                <c:pt idx="9">
                  <c:v>187.77142857142854</c:v>
                </c:pt>
                <c:pt idx="10">
                  <c:v>194.39206349206347</c:v>
                </c:pt>
                <c:pt idx="11">
                  <c:v>201.30634920634918</c:v>
                </c:pt>
                <c:pt idx="12">
                  <c:v>208.51428571428568</c:v>
                </c:pt>
                <c:pt idx="13">
                  <c:v>216.01587301587298</c:v>
                </c:pt>
                <c:pt idx="14">
                  <c:v>223.81111111111107</c:v>
                </c:pt>
                <c:pt idx="15">
                  <c:v>231.89999999999998</c:v>
                </c:pt>
                <c:pt idx="16">
                  <c:v>240.28253968253966</c:v>
                </c:pt>
                <c:pt idx="17">
                  <c:v>248.95873015873013</c:v>
                </c:pt>
                <c:pt idx="18">
                  <c:v>257.92857142857139</c:v>
                </c:pt>
                <c:pt idx="19">
                  <c:v>267.19206349206348</c:v>
                </c:pt>
                <c:pt idx="20">
                  <c:v>276.74920634920636</c:v>
                </c:pt>
                <c:pt idx="21">
                  <c:v>286.60000000000002</c:v>
                </c:pt>
                <c:pt idx="22">
                  <c:v>296.74444444444441</c:v>
                </c:pt>
                <c:pt idx="23">
                  <c:v>307.1825396825397</c:v>
                </c:pt>
                <c:pt idx="24">
                  <c:v>317.91428571428571</c:v>
                </c:pt>
                <c:pt idx="25">
                  <c:v>328.93968253968256</c:v>
                </c:pt>
                <c:pt idx="26">
                  <c:v>340.25873015873015</c:v>
                </c:pt>
                <c:pt idx="27">
                  <c:v>351.87142857142862</c:v>
                </c:pt>
                <c:pt idx="28">
                  <c:v>363.77777777777783</c:v>
                </c:pt>
                <c:pt idx="29">
                  <c:v>375.97777777777782</c:v>
                </c:pt>
                <c:pt idx="30">
                  <c:v>388.47142857142859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0-4965-8221-A93632DF851B}"/>
            </c:ext>
          </c:extLst>
        </c:ser>
        <c:ser>
          <c:idx val="2"/>
          <c:order val="2"/>
          <c:tx>
            <c:strRef>
              <c:f>Q_MAX!$M$53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Q_MAX!$M$54:$M$84</c:f>
              <c:numCache>
                <c:formatCode>General</c:formatCode>
                <c:ptCount val="31"/>
                <c:pt idx="0">
                  <c:v>141.20000000000002</c:v>
                </c:pt>
                <c:pt idx="1">
                  <c:v>144.92698412698414</c:v>
                </c:pt>
                <c:pt idx="2">
                  <c:v>148.93174603174606</c:v>
                </c:pt>
                <c:pt idx="3">
                  <c:v>153.21428571428572</c:v>
                </c:pt>
                <c:pt idx="4">
                  <c:v>157.77460317460319</c:v>
                </c:pt>
                <c:pt idx="5">
                  <c:v>162.61269841269842</c:v>
                </c:pt>
                <c:pt idx="6">
                  <c:v>167.72857142857146</c:v>
                </c:pt>
                <c:pt idx="7">
                  <c:v>173.12222222222226</c:v>
                </c:pt>
                <c:pt idx="8">
                  <c:v>178.79365079365084</c:v>
                </c:pt>
                <c:pt idx="9">
                  <c:v>184.74285714285716</c:v>
                </c:pt>
                <c:pt idx="10">
                  <c:v>190.96984126984131</c:v>
                </c:pt>
                <c:pt idx="11">
                  <c:v>197.4746031746032</c:v>
                </c:pt>
                <c:pt idx="12">
                  <c:v>204.2571428571429</c:v>
                </c:pt>
                <c:pt idx="13">
                  <c:v>211.31746031746036</c:v>
                </c:pt>
                <c:pt idx="14">
                  <c:v>218.65555555555559</c:v>
                </c:pt>
                <c:pt idx="15">
                  <c:v>226.2714285714286</c:v>
                </c:pt>
                <c:pt idx="16">
                  <c:v>234.16507936507941</c:v>
                </c:pt>
                <c:pt idx="17">
                  <c:v>242.33650793650796</c:v>
                </c:pt>
                <c:pt idx="18">
                  <c:v>250.78571428571431</c:v>
                </c:pt>
                <c:pt idx="19">
                  <c:v>259.51269841269846</c:v>
                </c:pt>
                <c:pt idx="20">
                  <c:v>268.51746031746035</c:v>
                </c:pt>
                <c:pt idx="21">
                  <c:v>277.8</c:v>
                </c:pt>
                <c:pt idx="22">
                  <c:v>287.36031746031745</c:v>
                </c:pt>
                <c:pt idx="23">
                  <c:v>297.19841269841271</c:v>
                </c:pt>
                <c:pt idx="24">
                  <c:v>307.31428571428569</c:v>
                </c:pt>
                <c:pt idx="25">
                  <c:v>317.70793650793649</c:v>
                </c:pt>
                <c:pt idx="26">
                  <c:v>328.37936507936507</c:v>
                </c:pt>
                <c:pt idx="27">
                  <c:v>339.32857142857142</c:v>
                </c:pt>
                <c:pt idx="28">
                  <c:v>350.55555555555554</c:v>
                </c:pt>
                <c:pt idx="29">
                  <c:v>362.06031746031744</c:v>
                </c:pt>
                <c:pt idx="30">
                  <c:v>373.84285714285716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30-4965-8221-A93632DF8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509696"/>
        <c:axId val="571513296"/>
      </c:lineChart>
      <c:catAx>
        <c:axId val="5715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1513296"/>
        <c:crosses val="autoZero"/>
        <c:auto val="1"/>
        <c:lblAlgn val="ctr"/>
        <c:lblOffset val="100"/>
        <c:noMultiLvlLbl val="0"/>
      </c:catAx>
      <c:valAx>
        <c:axId val="5715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15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Heat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3917786357182252"/>
          <c:y val="0.10558983666061705"/>
          <c:w val="0.81444359693488377"/>
          <c:h val="0.63234691398602394"/>
        </c:manualLayout>
      </c:layout>
      <c:lineChart>
        <c:grouping val="standard"/>
        <c:varyColors val="0"/>
        <c:ser>
          <c:idx val="0"/>
          <c:order val="0"/>
          <c:tx>
            <c:v>LTV = 35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Totals!$B$2:$B$37</c:f>
              <c:numCache>
                <c:formatCode>0.0</c:formatCode>
                <c:ptCount val="36"/>
                <c:pt idx="0">
                  <c:v>141.70714285714283</c:v>
                </c:pt>
                <c:pt idx="1">
                  <c:v>146.40907029478453</c:v>
                </c:pt>
                <c:pt idx="2">
                  <c:v>151.41060090702942</c:v>
                </c:pt>
                <c:pt idx="3">
                  <c:v>156.71173469387753</c:v>
                </c:pt>
                <c:pt idx="4">
                  <c:v>162.31247165532875</c:v>
                </c:pt>
                <c:pt idx="5">
                  <c:v>168.21281179138319</c:v>
                </c:pt>
                <c:pt idx="6">
                  <c:v>174.41275510204082</c:v>
                </c:pt>
                <c:pt idx="7">
                  <c:v>180.91230158730156</c:v>
                </c:pt>
                <c:pt idx="8">
                  <c:v>187.71145124716551</c:v>
                </c:pt>
                <c:pt idx="9">
                  <c:v>194.81020408163266</c:v>
                </c:pt>
                <c:pt idx="10">
                  <c:v>202.20856009070292</c:v>
                </c:pt>
                <c:pt idx="11">
                  <c:v>209.90651927437642</c:v>
                </c:pt>
                <c:pt idx="12">
                  <c:v>217.90408163265306</c:v>
                </c:pt>
                <c:pt idx="13">
                  <c:v>226.20124716553283</c:v>
                </c:pt>
                <c:pt idx="14">
                  <c:v>234.79801587301588</c:v>
                </c:pt>
                <c:pt idx="15">
                  <c:v>243.69438775510204</c:v>
                </c:pt>
                <c:pt idx="16">
                  <c:v>252.89036281179142</c:v>
                </c:pt>
                <c:pt idx="17">
                  <c:v>262.3859410430839</c:v>
                </c:pt>
                <c:pt idx="18">
                  <c:v>272.18112244897969</c:v>
                </c:pt>
                <c:pt idx="19">
                  <c:v>282.27590702947839</c:v>
                </c:pt>
                <c:pt idx="20">
                  <c:v>292.67029478458051</c:v>
                </c:pt>
                <c:pt idx="21">
                  <c:v>303.3642857142857</c:v>
                </c:pt>
                <c:pt idx="22">
                  <c:v>314.35787981859414</c:v>
                </c:pt>
                <c:pt idx="23">
                  <c:v>325.65107709750566</c:v>
                </c:pt>
                <c:pt idx="24">
                  <c:v>337.24387755102043</c:v>
                </c:pt>
                <c:pt idx="25">
                  <c:v>349.13628117913834</c:v>
                </c:pt>
                <c:pt idx="26">
                  <c:v>361.32828798185938</c:v>
                </c:pt>
                <c:pt idx="27">
                  <c:v>373.81989795918366</c:v>
                </c:pt>
                <c:pt idx="28">
                  <c:v>386.61111111111109</c:v>
                </c:pt>
                <c:pt idx="29">
                  <c:v>399.7019274376417</c:v>
                </c:pt>
                <c:pt idx="30">
                  <c:v>413.09234693877545</c:v>
                </c:pt>
                <c:pt idx="31">
                  <c:v>426.7823696145125</c:v>
                </c:pt>
                <c:pt idx="32">
                  <c:v>440.77199546485258</c:v>
                </c:pt>
                <c:pt idx="33">
                  <c:v>455.06122448979596</c:v>
                </c:pt>
                <c:pt idx="34">
                  <c:v>469.65005668934242</c:v>
                </c:pt>
                <c:pt idx="35">
                  <c:v>484.53849206349207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5-460B-A754-13A4AAA5DBBE}"/>
            </c:ext>
          </c:extLst>
        </c:ser>
        <c:ser>
          <c:idx val="1"/>
          <c:order val="1"/>
          <c:tx>
            <c:v>LTV = 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Totals!$C$2:$C$37</c:f>
              <c:numCache>
                <c:formatCode>0.0</c:formatCode>
                <c:ptCount val="36"/>
                <c:pt idx="0">
                  <c:v>141.54285714285712</c:v>
                </c:pt>
                <c:pt idx="1">
                  <c:v>145.90839002267569</c:v>
                </c:pt>
                <c:pt idx="2">
                  <c:v>150.5675736961451</c:v>
                </c:pt>
                <c:pt idx="3">
                  <c:v>155.52040816326527</c:v>
                </c:pt>
                <c:pt idx="4">
                  <c:v>160.76689342403625</c:v>
                </c:pt>
                <c:pt idx="5">
                  <c:v>166.30702947845802</c:v>
                </c:pt>
                <c:pt idx="6">
                  <c:v>172.14081632653063</c:v>
                </c:pt>
                <c:pt idx="7">
                  <c:v>178.26825396825396</c:v>
                </c:pt>
                <c:pt idx="8">
                  <c:v>184.6893424036281</c:v>
                </c:pt>
                <c:pt idx="9">
                  <c:v>191.40408163265306</c:v>
                </c:pt>
                <c:pt idx="10">
                  <c:v>198.41247165532877</c:v>
                </c:pt>
                <c:pt idx="11">
                  <c:v>205.71451247165533</c:v>
                </c:pt>
                <c:pt idx="12">
                  <c:v>213.31020408163266</c:v>
                </c:pt>
                <c:pt idx="13">
                  <c:v>221.19954648526075</c:v>
                </c:pt>
                <c:pt idx="14">
                  <c:v>229.38253968253969</c:v>
                </c:pt>
                <c:pt idx="15">
                  <c:v>237.8591836734694</c:v>
                </c:pt>
                <c:pt idx="16">
                  <c:v>246.62947845804993</c:v>
                </c:pt>
                <c:pt idx="17">
                  <c:v>255.69342403628119</c:v>
                </c:pt>
                <c:pt idx="18">
                  <c:v>265.05102040816337</c:v>
                </c:pt>
                <c:pt idx="19">
                  <c:v>274.70226757369608</c:v>
                </c:pt>
                <c:pt idx="20">
                  <c:v>284.6471655328798</c:v>
                </c:pt>
                <c:pt idx="21">
                  <c:v>294.8857142857143</c:v>
                </c:pt>
                <c:pt idx="22">
                  <c:v>305.41791383219959</c:v>
                </c:pt>
                <c:pt idx="23">
                  <c:v>316.2437641723356</c:v>
                </c:pt>
                <c:pt idx="24">
                  <c:v>327.36326530612246</c:v>
                </c:pt>
                <c:pt idx="25">
                  <c:v>338.7764172335601</c:v>
                </c:pt>
                <c:pt idx="26">
                  <c:v>350.48321995464852</c:v>
                </c:pt>
                <c:pt idx="27">
                  <c:v>362.48367346938778</c:v>
                </c:pt>
                <c:pt idx="28">
                  <c:v>374.77777777777777</c:v>
                </c:pt>
                <c:pt idx="29">
                  <c:v>387.3655328798186</c:v>
                </c:pt>
                <c:pt idx="30">
                  <c:v>400.24693877551016</c:v>
                </c:pt>
                <c:pt idx="31">
                  <c:v>413.42199546485267</c:v>
                </c:pt>
                <c:pt idx="32">
                  <c:v>426.8907029478458</c:v>
                </c:pt>
                <c:pt idx="33">
                  <c:v>440.65306122448982</c:v>
                </c:pt>
                <c:pt idx="34">
                  <c:v>454.70907029478462</c:v>
                </c:pt>
                <c:pt idx="35">
                  <c:v>469.05873015873016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5-460B-A754-13A4AAA5DBBE}"/>
            </c:ext>
          </c:extLst>
        </c:ser>
        <c:ser>
          <c:idx val="2"/>
          <c:order val="2"/>
          <c:tx>
            <c:v>LTV = 45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Totals!$D$2:$D$37</c:f>
              <c:numCache>
                <c:formatCode>0.0</c:formatCode>
                <c:ptCount val="36"/>
                <c:pt idx="0">
                  <c:v>141.37857142857141</c:v>
                </c:pt>
                <c:pt idx="1">
                  <c:v>145.40770975056685</c:v>
                </c:pt>
                <c:pt idx="2">
                  <c:v>149.72454648526076</c:v>
                </c:pt>
                <c:pt idx="3">
                  <c:v>154.32908163265301</c:v>
                </c:pt>
                <c:pt idx="4">
                  <c:v>159.22131519274373</c:v>
                </c:pt>
                <c:pt idx="5">
                  <c:v>164.40124716553288</c:v>
                </c:pt>
                <c:pt idx="6">
                  <c:v>169.86887755102043</c:v>
                </c:pt>
                <c:pt idx="7">
                  <c:v>175.62420634920636</c:v>
                </c:pt>
                <c:pt idx="8">
                  <c:v>181.66723356009072</c:v>
                </c:pt>
                <c:pt idx="9">
                  <c:v>187.99795918367346</c:v>
                </c:pt>
                <c:pt idx="10">
                  <c:v>194.61638321995463</c:v>
                </c:pt>
                <c:pt idx="11">
                  <c:v>201.52250566893423</c:v>
                </c:pt>
                <c:pt idx="12">
                  <c:v>208.71632653061226</c:v>
                </c:pt>
                <c:pt idx="13">
                  <c:v>216.19784580498865</c:v>
                </c:pt>
                <c:pt idx="14">
                  <c:v>223.96706349206352</c:v>
                </c:pt>
                <c:pt idx="15">
                  <c:v>232.02397959183673</c:v>
                </c:pt>
                <c:pt idx="16">
                  <c:v>240.36859410430844</c:v>
                </c:pt>
                <c:pt idx="17">
                  <c:v>249.00090702947847</c:v>
                </c:pt>
                <c:pt idx="18">
                  <c:v>257.92091836734699</c:v>
                </c:pt>
                <c:pt idx="19">
                  <c:v>267.12862811791382</c:v>
                </c:pt>
                <c:pt idx="20">
                  <c:v>276.62403628117914</c:v>
                </c:pt>
                <c:pt idx="21">
                  <c:v>286.40714285714284</c:v>
                </c:pt>
                <c:pt idx="22">
                  <c:v>296.47794784580503</c:v>
                </c:pt>
                <c:pt idx="23">
                  <c:v>306.83645124716554</c:v>
                </c:pt>
                <c:pt idx="24">
                  <c:v>317.48265306122448</c:v>
                </c:pt>
                <c:pt idx="25">
                  <c:v>328.41655328798186</c:v>
                </c:pt>
                <c:pt idx="26">
                  <c:v>339.6381519274376</c:v>
                </c:pt>
                <c:pt idx="27">
                  <c:v>351.14744897959184</c:v>
                </c:pt>
                <c:pt idx="28">
                  <c:v>362.94444444444446</c:v>
                </c:pt>
                <c:pt idx="29">
                  <c:v>375.02913832199545</c:v>
                </c:pt>
                <c:pt idx="30">
                  <c:v>387.40153061224487</c:v>
                </c:pt>
                <c:pt idx="31">
                  <c:v>400.06162131519278</c:v>
                </c:pt>
                <c:pt idx="32">
                  <c:v>413.00941043083901</c:v>
                </c:pt>
                <c:pt idx="33">
                  <c:v>426.24489795918367</c:v>
                </c:pt>
                <c:pt idx="34">
                  <c:v>439.76808390022677</c:v>
                </c:pt>
                <c:pt idx="35">
                  <c:v>453.57896825396824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5-460B-A754-13A4AAA5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116592"/>
        <c:axId val="681116952"/>
      </c:lineChart>
      <c:catAx>
        <c:axId val="6811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Evaporator Inflow</a:t>
                </a:r>
                <a:r>
                  <a:rPr lang="nl-NL" baseline="0"/>
                  <a:t> Temperature [°C]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1116952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68111695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Heat Capacity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11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4123162485730176"/>
          <c:y val="9.8003629764065334E-2"/>
          <c:w val="0.81407300295641483"/>
          <c:h val="0.64022407362419098"/>
        </c:manualLayout>
      </c:layout>
      <c:lineChart>
        <c:grouping val="standard"/>
        <c:varyColors val="0"/>
        <c:ser>
          <c:idx val="0"/>
          <c:order val="0"/>
          <c:tx>
            <c:v>LTV = 35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Totals!$G$2:$G$37</c:f>
              <c:numCache>
                <c:formatCode>0.0</c:formatCode>
                <c:ptCount val="36"/>
                <c:pt idx="0">
                  <c:v>47.669285714285699</c:v>
                </c:pt>
                <c:pt idx="1">
                  <c:v>47.976122448979581</c:v>
                </c:pt>
                <c:pt idx="2">
                  <c:v>48.312636054421752</c:v>
                </c:pt>
                <c:pt idx="3">
                  <c:v>48.678826530612234</c:v>
                </c:pt>
                <c:pt idx="4">
                  <c:v>49.074693877550999</c:v>
                </c:pt>
                <c:pt idx="5">
                  <c:v>49.500238095238082</c:v>
                </c:pt>
                <c:pt idx="6">
                  <c:v>49.955459183673469</c:v>
                </c:pt>
                <c:pt idx="7">
                  <c:v>50.440357142857131</c:v>
                </c:pt>
                <c:pt idx="8">
                  <c:v>50.954931972789105</c:v>
                </c:pt>
                <c:pt idx="9">
                  <c:v>51.499183673469382</c:v>
                </c:pt>
                <c:pt idx="10">
                  <c:v>52.073112244897956</c:v>
                </c:pt>
                <c:pt idx="11">
                  <c:v>52.67671768707482</c:v>
                </c:pt>
                <c:pt idx="12">
                  <c:v>53.309999999999995</c:v>
                </c:pt>
                <c:pt idx="13">
                  <c:v>53.972959183673453</c:v>
                </c:pt>
                <c:pt idx="14">
                  <c:v>54.665595238095221</c:v>
                </c:pt>
                <c:pt idx="15">
                  <c:v>55.387908163265301</c:v>
                </c:pt>
                <c:pt idx="16">
                  <c:v>56.139897959183664</c:v>
                </c:pt>
                <c:pt idx="17">
                  <c:v>56.921564625850316</c:v>
                </c:pt>
                <c:pt idx="18">
                  <c:v>57.7329081632653</c:v>
                </c:pt>
                <c:pt idx="19">
                  <c:v>58.57392857142856</c:v>
                </c:pt>
                <c:pt idx="20">
                  <c:v>59.444625850340124</c:v>
                </c:pt>
                <c:pt idx="21">
                  <c:v>60.344999999999978</c:v>
                </c:pt>
                <c:pt idx="22">
                  <c:v>61.275051020408142</c:v>
                </c:pt>
                <c:pt idx="23">
                  <c:v>62.234778911564604</c:v>
                </c:pt>
                <c:pt idx="24">
                  <c:v>63.224183673469369</c:v>
                </c:pt>
                <c:pt idx="25">
                  <c:v>64.243265306122424</c:v>
                </c:pt>
                <c:pt idx="26">
                  <c:v>65.292023809523783</c:v>
                </c:pt>
                <c:pt idx="27">
                  <c:v>66.370459183673461</c:v>
                </c:pt>
                <c:pt idx="28">
                  <c:v>67.478571428571399</c:v>
                </c:pt>
                <c:pt idx="29">
                  <c:v>68.61636054421767</c:v>
                </c:pt>
                <c:pt idx="30">
                  <c:v>69.783826530612203</c:v>
                </c:pt>
                <c:pt idx="31">
                  <c:v>70.980969387755067</c:v>
                </c:pt>
                <c:pt idx="32">
                  <c:v>72.207789115646221</c:v>
                </c:pt>
                <c:pt idx="33">
                  <c:v>73.464285714285666</c:v>
                </c:pt>
                <c:pt idx="34">
                  <c:v>74.750459183673428</c:v>
                </c:pt>
                <c:pt idx="35">
                  <c:v>76.066309523809451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2-4020-84AC-52AD83EBB9F8}"/>
            </c:ext>
          </c:extLst>
        </c:ser>
        <c:ser>
          <c:idx val="1"/>
          <c:order val="1"/>
          <c:tx>
            <c:v>LTV = 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Totals!$H$2:$H$37</c:f>
              <c:numCache>
                <c:formatCode>0.0</c:formatCode>
                <c:ptCount val="36"/>
                <c:pt idx="0">
                  <c:v>53.335714285714268</c:v>
                </c:pt>
                <c:pt idx="1">
                  <c:v>53.662131519274368</c:v>
                </c:pt>
                <c:pt idx="2">
                  <c:v>54.017403628117897</c:v>
                </c:pt>
                <c:pt idx="3">
                  <c:v>54.401530612244891</c:v>
                </c:pt>
                <c:pt idx="4">
                  <c:v>54.814512471655313</c:v>
                </c:pt>
                <c:pt idx="5">
                  <c:v>55.256349206349192</c:v>
                </c:pt>
                <c:pt idx="6">
                  <c:v>55.727040816326529</c:v>
                </c:pt>
                <c:pt idx="7">
                  <c:v>56.226587301587294</c:v>
                </c:pt>
                <c:pt idx="8">
                  <c:v>56.75498866213151</c:v>
                </c:pt>
                <c:pt idx="9">
                  <c:v>57.312244897959175</c:v>
                </c:pt>
                <c:pt idx="10">
                  <c:v>57.898356009070291</c:v>
                </c:pt>
                <c:pt idx="11">
                  <c:v>58.513321995464842</c:v>
                </c:pt>
                <c:pt idx="12">
                  <c:v>59.157142857142851</c:v>
                </c:pt>
                <c:pt idx="13">
                  <c:v>59.829818594104296</c:v>
                </c:pt>
                <c:pt idx="14">
                  <c:v>60.531349206349191</c:v>
                </c:pt>
                <c:pt idx="15">
                  <c:v>61.261734693877543</c:v>
                </c:pt>
                <c:pt idx="16">
                  <c:v>62.020975056689338</c:v>
                </c:pt>
                <c:pt idx="17">
                  <c:v>62.809070294784561</c:v>
                </c:pt>
                <c:pt idx="18">
                  <c:v>63.626020408163264</c:v>
                </c:pt>
                <c:pt idx="19">
                  <c:v>64.47182539682538</c:v>
                </c:pt>
                <c:pt idx="20">
                  <c:v>65.346485260770976</c:v>
                </c:pt>
                <c:pt idx="21">
                  <c:v>66.249999999999986</c:v>
                </c:pt>
                <c:pt idx="22">
                  <c:v>67.182369614512453</c:v>
                </c:pt>
                <c:pt idx="23">
                  <c:v>68.143594104308363</c:v>
                </c:pt>
                <c:pt idx="24">
                  <c:v>69.13367346938773</c:v>
                </c:pt>
                <c:pt idx="25">
                  <c:v>70.152607709750555</c:v>
                </c:pt>
                <c:pt idx="26">
                  <c:v>71.200396825396808</c:v>
                </c:pt>
                <c:pt idx="27">
                  <c:v>72.277040816326519</c:v>
                </c:pt>
                <c:pt idx="28">
                  <c:v>73.382539682539658</c:v>
                </c:pt>
                <c:pt idx="29">
                  <c:v>74.516893424036283</c:v>
                </c:pt>
                <c:pt idx="30">
                  <c:v>75.680102040816308</c:v>
                </c:pt>
                <c:pt idx="31">
                  <c:v>76.872165532879791</c:v>
                </c:pt>
                <c:pt idx="32">
                  <c:v>78.093083900226731</c:v>
                </c:pt>
                <c:pt idx="33">
                  <c:v>79.342857142857113</c:v>
                </c:pt>
                <c:pt idx="34">
                  <c:v>80.621485260770953</c:v>
                </c:pt>
                <c:pt idx="35">
                  <c:v>81.928968253968208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2-4020-84AC-52AD83EBB9F8}"/>
            </c:ext>
          </c:extLst>
        </c:ser>
        <c:ser>
          <c:idx val="2"/>
          <c:order val="2"/>
          <c:tx>
            <c:v>LTV = 45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Totals!$I$2:$I$37</c:f>
              <c:numCache>
                <c:formatCode>0.0</c:formatCode>
                <c:ptCount val="36"/>
                <c:pt idx="0">
                  <c:v>59.002142857142843</c:v>
                </c:pt>
                <c:pt idx="1">
                  <c:v>59.348140589569148</c:v>
                </c:pt>
                <c:pt idx="2">
                  <c:v>59.722171201814049</c:v>
                </c:pt>
                <c:pt idx="3">
                  <c:v>60.124234693877547</c:v>
                </c:pt>
                <c:pt idx="4">
                  <c:v>60.554331065759627</c:v>
                </c:pt>
                <c:pt idx="5">
                  <c:v>61.012460317460302</c:v>
                </c:pt>
                <c:pt idx="6">
                  <c:v>61.498622448979596</c:v>
                </c:pt>
                <c:pt idx="7">
                  <c:v>62.01281746031745</c:v>
                </c:pt>
                <c:pt idx="8">
                  <c:v>62.555045351473915</c:v>
                </c:pt>
                <c:pt idx="9">
                  <c:v>63.125306122448968</c:v>
                </c:pt>
                <c:pt idx="10">
                  <c:v>63.723599773242618</c:v>
                </c:pt>
                <c:pt idx="11">
                  <c:v>64.349926303854872</c:v>
                </c:pt>
                <c:pt idx="12">
                  <c:v>65.004285714285714</c:v>
                </c:pt>
                <c:pt idx="13">
                  <c:v>65.686678004535139</c:v>
                </c:pt>
                <c:pt idx="14">
                  <c:v>66.39710317460316</c:v>
                </c:pt>
                <c:pt idx="15">
                  <c:v>67.135561224489791</c:v>
                </c:pt>
                <c:pt idx="16">
                  <c:v>67.902052154195019</c:v>
                </c:pt>
                <c:pt idx="17">
                  <c:v>68.6965759637188</c:v>
                </c:pt>
                <c:pt idx="18">
                  <c:v>69.519132653061234</c:v>
                </c:pt>
                <c:pt idx="19">
                  <c:v>70.369722222222222</c:v>
                </c:pt>
                <c:pt idx="20">
                  <c:v>71.248344671201806</c:v>
                </c:pt>
                <c:pt idx="21">
                  <c:v>72.154999999999987</c:v>
                </c:pt>
                <c:pt idx="22">
                  <c:v>73.089688208616764</c:v>
                </c:pt>
                <c:pt idx="23">
                  <c:v>74.052409297052137</c:v>
                </c:pt>
                <c:pt idx="24">
                  <c:v>75.043163265306106</c:v>
                </c:pt>
                <c:pt idx="25">
                  <c:v>76.061950113378686</c:v>
                </c:pt>
                <c:pt idx="26">
                  <c:v>77.108769841269833</c:v>
                </c:pt>
                <c:pt idx="27">
                  <c:v>78.183622448979577</c:v>
                </c:pt>
                <c:pt idx="28">
                  <c:v>79.286507936507917</c:v>
                </c:pt>
                <c:pt idx="29">
                  <c:v>80.417426303854882</c:v>
                </c:pt>
                <c:pt idx="30">
                  <c:v>81.5763775510204</c:v>
                </c:pt>
                <c:pt idx="31">
                  <c:v>82.763361678004529</c:v>
                </c:pt>
                <c:pt idx="32">
                  <c:v>83.97837868480724</c:v>
                </c:pt>
                <c:pt idx="33">
                  <c:v>85.221428571428561</c:v>
                </c:pt>
                <c:pt idx="34">
                  <c:v>86.492511337868464</c:v>
                </c:pt>
                <c:pt idx="35">
                  <c:v>87.791626984126964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2-4020-84AC-52AD83EB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58607"/>
        <c:axId val="57360527"/>
      </c:lineChart>
      <c:catAx>
        <c:axId val="573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Evaporator Inflow 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60527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573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Compressor 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58607"/>
        <c:crosses val="autoZero"/>
        <c:crossBetween val="between"/>
        <c:min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123825</xdr:colOff>
      <xdr:row>37</xdr:row>
      <xdr:rowOff>22225</xdr:rowOff>
    </xdr:from>
    <xdr:to>
      <xdr:col>31</xdr:col>
      <xdr:colOff>428625</xdr:colOff>
      <xdr:row>52</xdr:row>
      <xdr:rowOff>3175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F7F8572-361A-AC2E-9404-ADBF8BA62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4</xdr:row>
      <xdr:rowOff>0</xdr:rowOff>
    </xdr:from>
    <xdr:to>
      <xdr:col>18</xdr:col>
      <xdr:colOff>6350</xdr:colOff>
      <xdr:row>23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F922B2-F747-293F-396C-04BCDBAAD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3175</xdr:colOff>
      <xdr:row>4</xdr:row>
      <xdr:rowOff>0</xdr:rowOff>
    </xdr:from>
    <xdr:to>
      <xdr:col>26</xdr:col>
      <xdr:colOff>6350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DA81A-17CB-E1E3-FE80-82DE1F149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D5D-B830-40DA-90D6-6A14B36EBF71}">
  <dimension ref="A1:U89"/>
  <sheetViews>
    <sheetView workbookViewId="0">
      <selection activeCell="W69" sqref="W69"/>
    </sheetView>
  </sheetViews>
  <sheetFormatPr defaultRowHeight="14.5" x14ac:dyDescent="0.35"/>
  <sheetData>
    <row r="1" spans="1:21" x14ac:dyDescent="0.35">
      <c r="A1">
        <v>30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38</v>
      </c>
      <c r="J1">
        <v>39</v>
      </c>
      <c r="K1">
        <v>40</v>
      </c>
      <c r="L1">
        <v>41</v>
      </c>
      <c r="M1">
        <v>42</v>
      </c>
      <c r="N1">
        <v>43</v>
      </c>
      <c r="O1">
        <v>44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</row>
    <row r="2" spans="1:21" x14ac:dyDescent="0.35">
      <c r="A2">
        <f t="shared" ref="A2:A11" si="0">$O54*A$1+$P54</f>
        <v>42.002857142857124</v>
      </c>
      <c r="B2">
        <f t="shared" ref="B2:U2" si="1">$O54*B$1+$P54</f>
        <v>43.136142857142843</v>
      </c>
      <c r="C2">
        <f t="shared" si="1"/>
        <v>44.269428571428556</v>
      </c>
      <c r="D2">
        <f t="shared" si="1"/>
        <v>45.402714285714268</v>
      </c>
      <c r="E2">
        <f t="shared" si="1"/>
        <v>46.535999999999987</v>
      </c>
      <c r="F2">
        <f t="shared" si="1"/>
        <v>47.669285714285699</v>
      </c>
      <c r="G2">
        <f t="shared" si="1"/>
        <v>48.802571428571412</v>
      </c>
      <c r="H2">
        <f t="shared" si="1"/>
        <v>49.935857142857131</v>
      </c>
      <c r="I2">
        <f t="shared" si="1"/>
        <v>51.069142857142843</v>
      </c>
      <c r="J2">
        <f t="shared" si="1"/>
        <v>52.202428571428555</v>
      </c>
      <c r="K2">
        <f t="shared" si="1"/>
        <v>53.335714285714268</v>
      </c>
      <c r="L2">
        <f t="shared" si="1"/>
        <v>54.468999999999987</v>
      </c>
      <c r="M2">
        <f t="shared" si="1"/>
        <v>55.602285714285699</v>
      </c>
      <c r="N2">
        <f t="shared" si="1"/>
        <v>56.735571428571411</v>
      </c>
      <c r="O2">
        <f t="shared" si="1"/>
        <v>57.868857142857131</v>
      </c>
      <c r="P2">
        <f t="shared" si="1"/>
        <v>59.002142857142843</v>
      </c>
      <c r="Q2">
        <f t="shared" si="1"/>
        <v>60.135428571428555</v>
      </c>
      <c r="R2">
        <f t="shared" si="1"/>
        <v>61.268714285714275</v>
      </c>
      <c r="S2">
        <f t="shared" si="1"/>
        <v>62.401999999999987</v>
      </c>
      <c r="T2">
        <f t="shared" si="1"/>
        <v>63.535285714285699</v>
      </c>
      <c r="U2">
        <f t="shared" si="1"/>
        <v>64.668571428571425</v>
      </c>
    </row>
    <row r="3" spans="1:21" x14ac:dyDescent="0.35">
      <c r="A3">
        <f t="shared" si="0"/>
        <v>42.290113378684794</v>
      </c>
      <c r="B3">
        <f t="shared" ref="B3:U3" si="2">$O55*B$1+$P55</f>
        <v>43.427315192743755</v>
      </c>
      <c r="C3">
        <f t="shared" si="2"/>
        <v>44.56451700680271</v>
      </c>
      <c r="D3">
        <f t="shared" si="2"/>
        <v>45.701718820861664</v>
      </c>
      <c r="E3">
        <f t="shared" si="2"/>
        <v>46.838920634920626</v>
      </c>
      <c r="F3">
        <f t="shared" si="2"/>
        <v>47.976122448979581</v>
      </c>
      <c r="G3">
        <f t="shared" si="2"/>
        <v>49.113324263038535</v>
      </c>
      <c r="H3">
        <f t="shared" si="2"/>
        <v>50.250526077097497</v>
      </c>
      <c r="I3">
        <f t="shared" si="2"/>
        <v>51.387727891156452</v>
      </c>
      <c r="J3">
        <f t="shared" si="2"/>
        <v>52.524929705215406</v>
      </c>
      <c r="K3">
        <f t="shared" si="2"/>
        <v>53.662131519274368</v>
      </c>
      <c r="L3">
        <f t="shared" si="2"/>
        <v>54.799333333333323</v>
      </c>
      <c r="M3">
        <f t="shared" si="2"/>
        <v>55.936535147392277</v>
      </c>
      <c r="N3">
        <f t="shared" si="2"/>
        <v>57.073736961451239</v>
      </c>
      <c r="O3">
        <f t="shared" si="2"/>
        <v>58.210938775510193</v>
      </c>
      <c r="P3">
        <f t="shared" si="2"/>
        <v>59.348140589569148</v>
      </c>
      <c r="Q3">
        <f t="shared" si="2"/>
        <v>60.48534240362811</v>
      </c>
      <c r="R3">
        <f t="shared" si="2"/>
        <v>61.622544217687064</v>
      </c>
      <c r="S3">
        <f t="shared" si="2"/>
        <v>62.759746031746019</v>
      </c>
      <c r="T3">
        <f t="shared" si="2"/>
        <v>63.896947845804981</v>
      </c>
      <c r="U3">
        <f t="shared" si="2"/>
        <v>65.034149659863942</v>
      </c>
    </row>
    <row r="4" spans="1:21" x14ac:dyDescent="0.35">
      <c r="A4">
        <f t="shared" si="0"/>
        <v>42.607868480725607</v>
      </c>
      <c r="B4">
        <f t="shared" ref="B4:U4" si="3">$O56*B$1+$P56</f>
        <v>43.748821995464837</v>
      </c>
      <c r="C4">
        <f t="shared" si="3"/>
        <v>44.889775510204068</v>
      </c>
      <c r="D4">
        <f t="shared" si="3"/>
        <v>46.030729024943298</v>
      </c>
      <c r="E4">
        <f t="shared" si="3"/>
        <v>47.171682539682529</v>
      </c>
      <c r="F4">
        <f t="shared" si="3"/>
        <v>48.312636054421752</v>
      </c>
      <c r="G4">
        <f t="shared" si="3"/>
        <v>49.453589569160982</v>
      </c>
      <c r="H4">
        <f t="shared" si="3"/>
        <v>50.594543083900213</v>
      </c>
      <c r="I4">
        <f t="shared" si="3"/>
        <v>51.735496598639443</v>
      </c>
      <c r="J4">
        <f t="shared" si="3"/>
        <v>52.876450113378674</v>
      </c>
      <c r="K4">
        <f t="shared" si="3"/>
        <v>54.017403628117897</v>
      </c>
      <c r="L4">
        <f t="shared" si="3"/>
        <v>55.158357142857128</v>
      </c>
      <c r="M4">
        <f t="shared" si="3"/>
        <v>56.299310657596358</v>
      </c>
      <c r="N4">
        <f t="shared" si="3"/>
        <v>57.440264172335588</v>
      </c>
      <c r="O4">
        <f t="shared" si="3"/>
        <v>58.581217687074819</v>
      </c>
      <c r="P4">
        <f t="shared" si="3"/>
        <v>59.722171201814049</v>
      </c>
      <c r="Q4">
        <f t="shared" si="3"/>
        <v>60.863124716553273</v>
      </c>
      <c r="R4">
        <f t="shared" si="3"/>
        <v>62.004078231292503</v>
      </c>
      <c r="S4">
        <f t="shared" si="3"/>
        <v>63.145031746031734</v>
      </c>
      <c r="T4">
        <f t="shared" si="3"/>
        <v>64.285985260770957</v>
      </c>
      <c r="U4">
        <f t="shared" si="3"/>
        <v>65.426938775510195</v>
      </c>
    </row>
    <row r="5" spans="1:21" x14ac:dyDescent="0.35">
      <c r="A5">
        <f t="shared" si="0"/>
        <v>42.956122448979578</v>
      </c>
      <c r="B5">
        <f t="shared" ref="B5:U5" si="4">$O57*B$1+$P57</f>
        <v>44.10066326530611</v>
      </c>
      <c r="C5">
        <f t="shared" si="4"/>
        <v>45.245204081632643</v>
      </c>
      <c r="D5">
        <f t="shared" si="4"/>
        <v>46.389744897959176</v>
      </c>
      <c r="E5">
        <f t="shared" si="4"/>
        <v>47.534285714285708</v>
      </c>
      <c r="F5">
        <f t="shared" si="4"/>
        <v>48.678826530612234</v>
      </c>
      <c r="G5">
        <f t="shared" si="4"/>
        <v>49.823367346938767</v>
      </c>
      <c r="H5">
        <f t="shared" si="4"/>
        <v>50.967908163265299</v>
      </c>
      <c r="I5">
        <f t="shared" si="4"/>
        <v>52.112448979591825</v>
      </c>
      <c r="J5">
        <f t="shared" si="4"/>
        <v>53.256989795918358</v>
      </c>
      <c r="K5">
        <f t="shared" si="4"/>
        <v>54.401530612244891</v>
      </c>
      <c r="L5">
        <f t="shared" si="4"/>
        <v>55.546071428571423</v>
      </c>
      <c r="M5">
        <f t="shared" si="4"/>
        <v>56.690612244897956</v>
      </c>
      <c r="N5">
        <f t="shared" si="4"/>
        <v>57.835153061224482</v>
      </c>
      <c r="O5">
        <f t="shared" si="4"/>
        <v>58.979693877551014</v>
      </c>
      <c r="P5">
        <f t="shared" si="4"/>
        <v>60.124234693877547</v>
      </c>
      <c r="Q5">
        <f t="shared" si="4"/>
        <v>61.268775510204073</v>
      </c>
      <c r="R5">
        <f t="shared" si="4"/>
        <v>62.413316326530605</v>
      </c>
      <c r="S5">
        <f t="shared" si="4"/>
        <v>63.557857142857138</v>
      </c>
      <c r="T5">
        <f t="shared" si="4"/>
        <v>64.702397959183671</v>
      </c>
      <c r="U5">
        <f t="shared" si="4"/>
        <v>65.84693877551021</v>
      </c>
    </row>
    <row r="6" spans="1:21" x14ac:dyDescent="0.35">
      <c r="A6">
        <f t="shared" si="0"/>
        <v>43.334875283446692</v>
      </c>
      <c r="B6">
        <f t="shared" ref="B6:U6" si="5">$O58*B$1+$P58</f>
        <v>44.482839002267553</v>
      </c>
      <c r="C6">
        <f t="shared" si="5"/>
        <v>45.630802721088415</v>
      </c>
      <c r="D6">
        <f t="shared" si="5"/>
        <v>46.778766439909276</v>
      </c>
      <c r="E6">
        <f t="shared" si="5"/>
        <v>47.926730158730138</v>
      </c>
      <c r="F6">
        <f t="shared" si="5"/>
        <v>49.074693877550999</v>
      </c>
      <c r="G6">
        <f t="shared" si="5"/>
        <v>50.222657596371867</v>
      </c>
      <c r="H6">
        <f t="shared" si="5"/>
        <v>51.370621315192729</v>
      </c>
      <c r="I6">
        <f t="shared" si="5"/>
        <v>52.51858503401359</v>
      </c>
      <c r="J6">
        <f t="shared" si="5"/>
        <v>53.666548752834451</v>
      </c>
      <c r="K6">
        <f t="shared" si="5"/>
        <v>54.814512471655313</v>
      </c>
      <c r="L6">
        <f t="shared" si="5"/>
        <v>55.962476190476174</v>
      </c>
      <c r="M6">
        <f t="shared" si="5"/>
        <v>57.110439909297043</v>
      </c>
      <c r="N6">
        <f t="shared" si="5"/>
        <v>58.258403628117904</v>
      </c>
      <c r="O6">
        <f t="shared" si="5"/>
        <v>59.406367346938765</v>
      </c>
      <c r="P6">
        <f t="shared" si="5"/>
        <v>60.554331065759627</v>
      </c>
      <c r="Q6">
        <f t="shared" si="5"/>
        <v>61.702294784580488</v>
      </c>
      <c r="R6">
        <f t="shared" si="5"/>
        <v>62.850258503401349</v>
      </c>
      <c r="S6">
        <f t="shared" si="5"/>
        <v>63.998222222222218</v>
      </c>
      <c r="T6">
        <f t="shared" si="5"/>
        <v>65.146185941043086</v>
      </c>
      <c r="U6">
        <f t="shared" si="5"/>
        <v>66.294149659863933</v>
      </c>
    </row>
    <row r="7" spans="1:21" x14ac:dyDescent="0.35">
      <c r="A7">
        <f t="shared" si="0"/>
        <v>43.744126984126964</v>
      </c>
      <c r="B7">
        <f t="shared" ref="B7:U7" si="6">$O59*B$1+$P59</f>
        <v>44.895349206349188</v>
      </c>
      <c r="C7">
        <f t="shared" si="6"/>
        <v>46.046571428571411</v>
      </c>
      <c r="D7">
        <f t="shared" si="6"/>
        <v>47.197793650793635</v>
      </c>
      <c r="E7">
        <f t="shared" si="6"/>
        <v>48.349015873015858</v>
      </c>
      <c r="F7">
        <f t="shared" si="6"/>
        <v>49.500238095238082</v>
      </c>
      <c r="G7">
        <f t="shared" si="6"/>
        <v>50.651460317460298</v>
      </c>
      <c r="H7">
        <f t="shared" si="6"/>
        <v>51.802682539682522</v>
      </c>
      <c r="I7">
        <f t="shared" si="6"/>
        <v>52.953904761904745</v>
      </c>
      <c r="J7">
        <f t="shared" si="6"/>
        <v>54.105126984126969</v>
      </c>
      <c r="K7">
        <f t="shared" si="6"/>
        <v>55.256349206349192</v>
      </c>
      <c r="L7">
        <f t="shared" si="6"/>
        <v>56.407571428571416</v>
      </c>
      <c r="M7">
        <f t="shared" si="6"/>
        <v>57.558793650793632</v>
      </c>
      <c r="N7">
        <f t="shared" si="6"/>
        <v>58.710015873015855</v>
      </c>
      <c r="O7">
        <f t="shared" si="6"/>
        <v>59.861238095238079</v>
      </c>
      <c r="P7">
        <f t="shared" si="6"/>
        <v>61.012460317460302</v>
      </c>
      <c r="Q7">
        <f t="shared" si="6"/>
        <v>62.163682539682526</v>
      </c>
      <c r="R7">
        <f t="shared" si="6"/>
        <v>63.314904761904749</v>
      </c>
      <c r="S7">
        <f t="shared" si="6"/>
        <v>64.466126984126959</v>
      </c>
      <c r="T7">
        <f t="shared" si="6"/>
        <v>65.617349206349189</v>
      </c>
      <c r="U7">
        <f t="shared" si="6"/>
        <v>66.76857142857142</v>
      </c>
    </row>
    <row r="8" spans="1:21" x14ac:dyDescent="0.35">
      <c r="A8">
        <f t="shared" si="0"/>
        <v>44.183877551020409</v>
      </c>
      <c r="B8">
        <f t="shared" ref="B8:U8" si="7">$O60*B$1+$P60</f>
        <v>45.338193877551021</v>
      </c>
      <c r="C8">
        <f t="shared" si="7"/>
        <v>46.492510204081633</v>
      </c>
      <c r="D8">
        <f t="shared" si="7"/>
        <v>47.646826530612245</v>
      </c>
      <c r="E8">
        <f t="shared" si="7"/>
        <v>48.801142857142857</v>
      </c>
      <c r="F8">
        <f t="shared" si="7"/>
        <v>49.955459183673469</v>
      </c>
      <c r="G8">
        <f t="shared" si="7"/>
        <v>51.109775510204081</v>
      </c>
      <c r="H8">
        <f t="shared" si="7"/>
        <v>52.264091836734693</v>
      </c>
      <c r="I8">
        <f t="shared" si="7"/>
        <v>53.418408163265305</v>
      </c>
      <c r="J8">
        <f t="shared" si="7"/>
        <v>54.572724489795917</v>
      </c>
      <c r="K8">
        <f t="shared" si="7"/>
        <v>55.727040816326529</v>
      </c>
      <c r="L8">
        <f t="shared" si="7"/>
        <v>56.881357142857148</v>
      </c>
      <c r="M8">
        <f t="shared" si="7"/>
        <v>58.03567346938776</v>
      </c>
      <c r="N8">
        <f t="shared" si="7"/>
        <v>59.189989795918372</v>
      </c>
      <c r="O8">
        <f t="shared" si="7"/>
        <v>60.344306122448984</v>
      </c>
      <c r="P8">
        <f t="shared" si="7"/>
        <v>61.498622448979596</v>
      </c>
      <c r="Q8">
        <f t="shared" si="7"/>
        <v>62.652938775510208</v>
      </c>
      <c r="R8">
        <f t="shared" si="7"/>
        <v>63.80725510204082</v>
      </c>
      <c r="S8">
        <f t="shared" si="7"/>
        <v>64.961571428571432</v>
      </c>
      <c r="T8">
        <f t="shared" si="7"/>
        <v>66.115887755102051</v>
      </c>
      <c r="U8">
        <f t="shared" si="7"/>
        <v>67.270204081632656</v>
      </c>
    </row>
    <row r="9" spans="1:21" x14ac:dyDescent="0.35">
      <c r="A9">
        <f t="shared" si="0"/>
        <v>44.654126984126975</v>
      </c>
      <c r="B9">
        <f t="shared" ref="B9:U9" si="8">$O61*B$1+$P61</f>
        <v>45.811373015873002</v>
      </c>
      <c r="C9">
        <f t="shared" si="8"/>
        <v>46.968619047619036</v>
      </c>
      <c r="D9">
        <f t="shared" si="8"/>
        <v>48.12586507936507</v>
      </c>
      <c r="E9">
        <f t="shared" si="8"/>
        <v>49.283111111111097</v>
      </c>
      <c r="F9">
        <f t="shared" si="8"/>
        <v>50.440357142857131</v>
      </c>
      <c r="G9">
        <f t="shared" si="8"/>
        <v>51.597603174603165</v>
      </c>
      <c r="H9">
        <f t="shared" si="8"/>
        <v>52.754849206349199</v>
      </c>
      <c r="I9">
        <f t="shared" si="8"/>
        <v>53.912095238095226</v>
      </c>
      <c r="J9">
        <f t="shared" si="8"/>
        <v>55.06934126984126</v>
      </c>
      <c r="K9">
        <f t="shared" si="8"/>
        <v>56.226587301587294</v>
      </c>
      <c r="L9">
        <f t="shared" si="8"/>
        <v>57.383833333333321</v>
      </c>
      <c r="M9">
        <f t="shared" si="8"/>
        <v>58.541079365079355</v>
      </c>
      <c r="N9">
        <f t="shared" si="8"/>
        <v>59.698325396825389</v>
      </c>
      <c r="O9">
        <f t="shared" si="8"/>
        <v>60.855571428571423</v>
      </c>
      <c r="P9">
        <f t="shared" si="8"/>
        <v>62.01281746031745</v>
      </c>
      <c r="Q9">
        <f t="shared" si="8"/>
        <v>63.170063492063484</v>
      </c>
      <c r="R9">
        <f t="shared" si="8"/>
        <v>64.327309523809518</v>
      </c>
      <c r="S9">
        <f t="shared" si="8"/>
        <v>65.484555555555545</v>
      </c>
      <c r="T9">
        <f t="shared" si="8"/>
        <v>66.641801587301586</v>
      </c>
      <c r="U9">
        <f t="shared" si="8"/>
        <v>67.799047619047613</v>
      </c>
    </row>
    <row r="10" spans="1:21" x14ac:dyDescent="0.35">
      <c r="A10">
        <f t="shared" si="0"/>
        <v>45.1548752834467</v>
      </c>
      <c r="B10">
        <f t="shared" ref="B10:U10" si="9">$O62*B$1+$P62</f>
        <v>46.314886621315182</v>
      </c>
      <c r="C10">
        <f t="shared" si="9"/>
        <v>47.474897959183664</v>
      </c>
      <c r="D10">
        <f t="shared" si="9"/>
        <v>48.634909297052147</v>
      </c>
      <c r="E10">
        <f t="shared" si="9"/>
        <v>49.794920634920629</v>
      </c>
      <c r="F10">
        <f t="shared" si="9"/>
        <v>50.954931972789105</v>
      </c>
      <c r="G10">
        <f t="shared" si="9"/>
        <v>52.114943310657587</v>
      </c>
      <c r="H10">
        <f t="shared" si="9"/>
        <v>53.274954648526069</v>
      </c>
      <c r="I10">
        <f t="shared" si="9"/>
        <v>54.434965986394552</v>
      </c>
      <c r="J10">
        <f t="shared" si="9"/>
        <v>55.594977324263027</v>
      </c>
      <c r="K10">
        <f t="shared" si="9"/>
        <v>56.75498866213151</v>
      </c>
      <c r="L10">
        <f t="shared" si="9"/>
        <v>57.914999999999992</v>
      </c>
      <c r="M10">
        <f t="shared" si="9"/>
        <v>59.075011337868474</v>
      </c>
      <c r="N10">
        <f t="shared" si="9"/>
        <v>60.235022675736957</v>
      </c>
      <c r="O10">
        <f t="shared" si="9"/>
        <v>61.395034013605432</v>
      </c>
      <c r="P10">
        <f t="shared" si="9"/>
        <v>62.555045351473915</v>
      </c>
      <c r="Q10">
        <f t="shared" si="9"/>
        <v>63.715056689342397</v>
      </c>
      <c r="R10">
        <f t="shared" si="9"/>
        <v>64.875068027210887</v>
      </c>
      <c r="S10">
        <f t="shared" si="9"/>
        <v>66.035079365079355</v>
      </c>
      <c r="T10">
        <f t="shared" si="9"/>
        <v>67.195090702947837</v>
      </c>
      <c r="U10">
        <f t="shared" si="9"/>
        <v>68.35510204081632</v>
      </c>
    </row>
    <row r="11" spans="1:21" x14ac:dyDescent="0.35">
      <c r="A11">
        <f t="shared" si="0"/>
        <v>45.686122448979589</v>
      </c>
      <c r="B11">
        <f t="shared" ref="B11:U11" si="10">$O63*B$1+$P63</f>
        <v>46.848734693877546</v>
      </c>
      <c r="C11">
        <f t="shared" si="10"/>
        <v>48.011346938775503</v>
      </c>
      <c r="D11">
        <f t="shared" si="10"/>
        <v>49.17395918367346</v>
      </c>
      <c r="E11">
        <f t="shared" si="10"/>
        <v>50.336571428571418</v>
      </c>
      <c r="F11">
        <f t="shared" si="10"/>
        <v>51.499183673469382</v>
      </c>
      <c r="G11">
        <f t="shared" si="10"/>
        <v>52.661795918367339</v>
      </c>
      <c r="H11">
        <f t="shared" si="10"/>
        <v>53.824408163265296</v>
      </c>
      <c r="I11">
        <f t="shared" si="10"/>
        <v>54.987020408163261</v>
      </c>
      <c r="J11">
        <f t="shared" si="10"/>
        <v>56.149632653061218</v>
      </c>
      <c r="K11">
        <f t="shared" si="10"/>
        <v>57.312244897959175</v>
      </c>
      <c r="L11">
        <f t="shared" si="10"/>
        <v>58.474857142857132</v>
      </c>
      <c r="M11">
        <f t="shared" si="10"/>
        <v>59.63746938775509</v>
      </c>
      <c r="N11">
        <f t="shared" si="10"/>
        <v>60.800081632653054</v>
      </c>
      <c r="O11">
        <f t="shared" si="10"/>
        <v>61.962693877551011</v>
      </c>
      <c r="P11">
        <f t="shared" si="10"/>
        <v>63.125306122448968</v>
      </c>
      <c r="Q11">
        <f t="shared" si="10"/>
        <v>64.287918367346933</v>
      </c>
      <c r="R11">
        <f t="shared" si="10"/>
        <v>65.45053061224489</v>
      </c>
      <c r="S11">
        <f t="shared" si="10"/>
        <v>66.613142857142847</v>
      </c>
      <c r="T11">
        <f t="shared" si="10"/>
        <v>67.775755102040804</v>
      </c>
      <c r="U11">
        <f t="shared" si="10"/>
        <v>68.938367346938762</v>
      </c>
    </row>
    <row r="12" spans="1:21" x14ac:dyDescent="0.35">
      <c r="A12">
        <f t="shared" ref="A12:A21" si="11">$O64*A$1+$P64</f>
        <v>46.247868480725622</v>
      </c>
      <c r="B12">
        <f t="shared" ref="B12:U12" si="12">$O64*B$1+$P64</f>
        <v>47.412917233560087</v>
      </c>
      <c r="C12">
        <f t="shared" si="12"/>
        <v>48.577965986394553</v>
      </c>
      <c r="D12">
        <f t="shared" si="12"/>
        <v>49.743014739229018</v>
      </c>
      <c r="E12">
        <f t="shared" si="12"/>
        <v>50.908063492063484</v>
      </c>
      <c r="F12">
        <f t="shared" si="12"/>
        <v>52.073112244897956</v>
      </c>
      <c r="G12">
        <f t="shared" si="12"/>
        <v>53.238160997732422</v>
      </c>
      <c r="H12">
        <f t="shared" si="12"/>
        <v>54.403209750566887</v>
      </c>
      <c r="I12">
        <f t="shared" si="12"/>
        <v>55.568258503401353</v>
      </c>
      <c r="J12">
        <f t="shared" si="12"/>
        <v>56.733307256235818</v>
      </c>
      <c r="K12">
        <f t="shared" si="12"/>
        <v>57.898356009070291</v>
      </c>
      <c r="L12">
        <f t="shared" si="12"/>
        <v>59.063404761904756</v>
      </c>
      <c r="M12">
        <f t="shared" si="12"/>
        <v>60.228453514739222</v>
      </c>
      <c r="N12">
        <f t="shared" si="12"/>
        <v>61.393502267573687</v>
      </c>
      <c r="O12">
        <f t="shared" si="12"/>
        <v>62.558551020408153</v>
      </c>
      <c r="P12">
        <f t="shared" si="12"/>
        <v>63.723599773242618</v>
      </c>
      <c r="Q12">
        <f t="shared" si="12"/>
        <v>64.888648526077091</v>
      </c>
      <c r="R12">
        <f t="shared" si="12"/>
        <v>66.053697278911557</v>
      </c>
      <c r="S12">
        <f t="shared" si="12"/>
        <v>67.218746031746022</v>
      </c>
      <c r="T12">
        <f t="shared" si="12"/>
        <v>68.383794784580488</v>
      </c>
      <c r="U12">
        <f t="shared" si="12"/>
        <v>69.548843537414953</v>
      </c>
    </row>
    <row r="13" spans="1:21" x14ac:dyDescent="0.35">
      <c r="A13">
        <f t="shared" si="11"/>
        <v>46.840113378684798</v>
      </c>
      <c r="B13">
        <f t="shared" ref="B13:U13" si="13">$O65*B$1+$P65</f>
        <v>48.007434240362798</v>
      </c>
      <c r="C13">
        <f t="shared" si="13"/>
        <v>49.174755102040805</v>
      </c>
      <c r="D13">
        <f t="shared" si="13"/>
        <v>50.342075963718813</v>
      </c>
      <c r="E13">
        <f t="shared" si="13"/>
        <v>51.509396825396813</v>
      </c>
      <c r="F13">
        <f t="shared" si="13"/>
        <v>52.67671768707482</v>
      </c>
      <c r="G13">
        <f t="shared" si="13"/>
        <v>53.844038548752827</v>
      </c>
      <c r="H13">
        <f t="shared" si="13"/>
        <v>55.011359410430828</v>
      </c>
      <c r="I13">
        <f t="shared" si="13"/>
        <v>56.178680272108835</v>
      </c>
      <c r="J13">
        <f t="shared" si="13"/>
        <v>57.346001133786842</v>
      </c>
      <c r="K13">
        <f t="shared" si="13"/>
        <v>58.513321995464842</v>
      </c>
      <c r="L13">
        <f t="shared" si="13"/>
        <v>59.68064285714285</v>
      </c>
      <c r="M13">
        <f t="shared" si="13"/>
        <v>60.847963718820857</v>
      </c>
      <c r="N13">
        <f t="shared" si="13"/>
        <v>62.015284580498857</v>
      </c>
      <c r="O13">
        <f t="shared" si="13"/>
        <v>63.182605442176865</v>
      </c>
      <c r="P13">
        <f t="shared" si="13"/>
        <v>64.349926303854872</v>
      </c>
      <c r="Q13">
        <f t="shared" si="13"/>
        <v>65.517247165532865</v>
      </c>
      <c r="R13">
        <f t="shared" si="13"/>
        <v>66.684568027210872</v>
      </c>
      <c r="S13">
        <f t="shared" si="13"/>
        <v>67.85188888888888</v>
      </c>
      <c r="T13">
        <f t="shared" si="13"/>
        <v>69.019209750566887</v>
      </c>
      <c r="U13">
        <f t="shared" si="13"/>
        <v>70.186530612244894</v>
      </c>
    </row>
    <row r="14" spans="1:21" x14ac:dyDescent="0.35">
      <c r="A14">
        <f t="shared" si="11"/>
        <v>47.462857142857139</v>
      </c>
      <c r="B14">
        <f t="shared" ref="B14:U14" si="14">$O66*B$1+$P66</f>
        <v>48.632285714285715</v>
      </c>
      <c r="C14">
        <f t="shared" si="14"/>
        <v>49.801714285714283</v>
      </c>
      <c r="D14">
        <f t="shared" si="14"/>
        <v>50.971142857142851</v>
      </c>
      <c r="E14">
        <f t="shared" si="14"/>
        <v>52.140571428571427</v>
      </c>
      <c r="F14">
        <f t="shared" si="14"/>
        <v>53.309999999999995</v>
      </c>
      <c r="G14">
        <f t="shared" si="14"/>
        <v>54.479428571428571</v>
      </c>
      <c r="H14">
        <f t="shared" si="14"/>
        <v>55.648857142857139</v>
      </c>
      <c r="I14">
        <f t="shared" si="14"/>
        <v>56.818285714285707</v>
      </c>
      <c r="J14">
        <f t="shared" si="14"/>
        <v>57.987714285714283</v>
      </c>
      <c r="K14">
        <f t="shared" si="14"/>
        <v>59.157142857142851</v>
      </c>
      <c r="L14">
        <f t="shared" si="14"/>
        <v>60.32657142857142</v>
      </c>
      <c r="M14">
        <f t="shared" si="14"/>
        <v>61.495999999999995</v>
      </c>
      <c r="N14">
        <f t="shared" si="14"/>
        <v>62.665428571428563</v>
      </c>
      <c r="O14">
        <f t="shared" si="14"/>
        <v>63.834857142857132</v>
      </c>
      <c r="P14">
        <f t="shared" si="14"/>
        <v>65.004285714285714</v>
      </c>
      <c r="Q14">
        <f t="shared" si="14"/>
        <v>66.173714285714283</v>
      </c>
      <c r="R14">
        <f t="shared" si="14"/>
        <v>67.343142857142851</v>
      </c>
      <c r="S14">
        <f t="shared" si="14"/>
        <v>68.51257142857142</v>
      </c>
      <c r="T14">
        <f t="shared" si="14"/>
        <v>69.681999999999988</v>
      </c>
      <c r="U14">
        <f t="shared" si="14"/>
        <v>70.851428571428556</v>
      </c>
    </row>
    <row r="15" spans="1:21" x14ac:dyDescent="0.35">
      <c r="A15">
        <f t="shared" si="11"/>
        <v>48.11609977324261</v>
      </c>
      <c r="B15">
        <f t="shared" ref="B15:U15" si="15">$O67*B$1+$P67</f>
        <v>49.28747165532878</v>
      </c>
      <c r="C15">
        <f t="shared" si="15"/>
        <v>50.45884353741495</v>
      </c>
      <c r="D15">
        <f t="shared" si="15"/>
        <v>51.63021541950112</v>
      </c>
      <c r="E15">
        <f t="shared" si="15"/>
        <v>52.80158730158729</v>
      </c>
      <c r="F15">
        <f t="shared" si="15"/>
        <v>53.972959183673453</v>
      </c>
      <c r="G15">
        <f t="shared" si="15"/>
        <v>55.144331065759623</v>
      </c>
      <c r="H15">
        <f t="shared" si="15"/>
        <v>56.315702947845793</v>
      </c>
      <c r="I15">
        <f t="shared" si="15"/>
        <v>57.487074829931963</v>
      </c>
      <c r="J15">
        <f t="shared" si="15"/>
        <v>58.658446712018133</v>
      </c>
      <c r="K15">
        <f t="shared" si="15"/>
        <v>59.829818594104296</v>
      </c>
      <c r="L15">
        <f t="shared" si="15"/>
        <v>61.001190476190466</v>
      </c>
      <c r="M15">
        <f t="shared" si="15"/>
        <v>62.172562358276636</v>
      </c>
      <c r="N15">
        <f t="shared" si="15"/>
        <v>63.343934240362806</v>
      </c>
      <c r="O15">
        <f t="shared" si="15"/>
        <v>64.515306122448976</v>
      </c>
      <c r="P15">
        <f t="shared" si="15"/>
        <v>65.686678004535139</v>
      </c>
      <c r="Q15">
        <f t="shared" si="15"/>
        <v>66.858049886621302</v>
      </c>
      <c r="R15">
        <f t="shared" si="15"/>
        <v>68.029421768707479</v>
      </c>
      <c r="S15">
        <f t="shared" si="15"/>
        <v>69.200793650793656</v>
      </c>
      <c r="T15">
        <f t="shared" si="15"/>
        <v>70.372165532879819</v>
      </c>
      <c r="U15">
        <f t="shared" si="15"/>
        <v>71.543537414965982</v>
      </c>
    </row>
    <row r="16" spans="1:21" x14ac:dyDescent="0.35">
      <c r="A16">
        <f t="shared" si="11"/>
        <v>48.799841269841252</v>
      </c>
      <c r="B16">
        <f t="shared" ref="B16:U16" si="16">$O68*B$1+$P68</f>
        <v>49.97299206349205</v>
      </c>
      <c r="C16">
        <f t="shared" si="16"/>
        <v>51.146142857142841</v>
      </c>
      <c r="D16">
        <f t="shared" si="16"/>
        <v>52.319293650793632</v>
      </c>
      <c r="E16">
        <f t="shared" si="16"/>
        <v>53.49244444444443</v>
      </c>
      <c r="F16">
        <f t="shared" si="16"/>
        <v>54.665595238095221</v>
      </c>
      <c r="G16">
        <f t="shared" si="16"/>
        <v>55.83874603174602</v>
      </c>
      <c r="H16">
        <f t="shared" si="16"/>
        <v>57.011896825396811</v>
      </c>
      <c r="I16">
        <f t="shared" si="16"/>
        <v>58.185047619047602</v>
      </c>
      <c r="J16">
        <f t="shared" si="16"/>
        <v>59.3581984126984</v>
      </c>
      <c r="K16">
        <f t="shared" si="16"/>
        <v>60.531349206349191</v>
      </c>
      <c r="L16">
        <f t="shared" si="16"/>
        <v>61.704499999999982</v>
      </c>
      <c r="M16">
        <f t="shared" si="16"/>
        <v>62.87765079365078</v>
      </c>
      <c r="N16">
        <f t="shared" si="16"/>
        <v>64.050801587301578</v>
      </c>
      <c r="O16">
        <f t="shared" si="16"/>
        <v>65.223952380952369</v>
      </c>
      <c r="P16">
        <f t="shared" si="16"/>
        <v>66.39710317460316</v>
      </c>
      <c r="Q16">
        <f t="shared" si="16"/>
        <v>67.570253968253951</v>
      </c>
      <c r="R16">
        <f t="shared" si="16"/>
        <v>68.743404761904742</v>
      </c>
      <c r="S16">
        <f t="shared" si="16"/>
        <v>69.916555555555533</v>
      </c>
      <c r="T16">
        <f t="shared" si="16"/>
        <v>71.089706349206324</v>
      </c>
      <c r="U16">
        <f t="shared" si="16"/>
        <v>72.262857142857129</v>
      </c>
    </row>
    <row r="17" spans="1:21" x14ac:dyDescent="0.35">
      <c r="A17">
        <f t="shared" si="11"/>
        <v>49.514081632653053</v>
      </c>
      <c r="B17">
        <f t="shared" ref="B17:U17" si="17">$O69*B$1+$P69</f>
        <v>50.688846938775498</v>
      </c>
      <c r="C17">
        <f t="shared" si="17"/>
        <v>51.863612244897951</v>
      </c>
      <c r="D17">
        <f t="shared" si="17"/>
        <v>53.038377551020403</v>
      </c>
      <c r="E17">
        <f t="shared" si="17"/>
        <v>54.213142857142849</v>
      </c>
      <c r="F17">
        <f t="shared" si="17"/>
        <v>55.387908163265301</v>
      </c>
      <c r="G17">
        <f t="shared" si="17"/>
        <v>56.562673469387747</v>
      </c>
      <c r="H17">
        <f t="shared" si="17"/>
        <v>57.737438775510199</v>
      </c>
      <c r="I17">
        <f t="shared" si="17"/>
        <v>58.912204081632645</v>
      </c>
      <c r="J17">
        <f t="shared" si="17"/>
        <v>60.086969387755097</v>
      </c>
      <c r="K17">
        <f t="shared" si="17"/>
        <v>61.261734693877543</v>
      </c>
      <c r="L17">
        <f t="shared" si="17"/>
        <v>62.436499999999995</v>
      </c>
      <c r="M17">
        <f t="shared" si="17"/>
        <v>63.611265306122448</v>
      </c>
      <c r="N17">
        <f t="shared" si="17"/>
        <v>64.7860306122449</v>
      </c>
      <c r="O17">
        <f t="shared" si="17"/>
        <v>65.960795918367353</v>
      </c>
      <c r="P17">
        <f t="shared" si="17"/>
        <v>67.135561224489791</v>
      </c>
      <c r="Q17">
        <f t="shared" si="17"/>
        <v>68.310326530612244</v>
      </c>
      <c r="R17">
        <f t="shared" si="17"/>
        <v>69.485091836734682</v>
      </c>
      <c r="S17">
        <f t="shared" si="17"/>
        <v>70.659857142857135</v>
      </c>
      <c r="T17">
        <f t="shared" si="17"/>
        <v>71.834622448979587</v>
      </c>
      <c r="U17">
        <f t="shared" si="17"/>
        <v>73.00938775510204</v>
      </c>
    </row>
    <row r="18" spans="1:21" x14ac:dyDescent="0.35">
      <c r="A18">
        <f t="shared" si="11"/>
        <v>50.258820861677997</v>
      </c>
      <c r="B18">
        <f t="shared" ref="B18:U18" si="18">$O70*B$1+$P70</f>
        <v>51.43503628117913</v>
      </c>
      <c r="C18">
        <f t="shared" si="18"/>
        <v>52.611251700680263</v>
      </c>
      <c r="D18">
        <f t="shared" si="18"/>
        <v>53.787467120181397</v>
      </c>
      <c r="E18">
        <f t="shared" si="18"/>
        <v>54.96368253968253</v>
      </c>
      <c r="F18">
        <f t="shared" si="18"/>
        <v>56.139897959183664</v>
      </c>
      <c r="G18">
        <f t="shared" si="18"/>
        <v>57.316113378684797</v>
      </c>
      <c r="H18">
        <f t="shared" si="18"/>
        <v>58.492328798185937</v>
      </c>
      <c r="I18">
        <f t="shared" si="18"/>
        <v>59.668544217687071</v>
      </c>
      <c r="J18">
        <f t="shared" si="18"/>
        <v>60.844759637188204</v>
      </c>
      <c r="K18">
        <f t="shared" si="18"/>
        <v>62.020975056689338</v>
      </c>
      <c r="L18">
        <f t="shared" si="18"/>
        <v>63.197190476190471</v>
      </c>
      <c r="M18">
        <f t="shared" si="18"/>
        <v>64.373405895691604</v>
      </c>
      <c r="N18">
        <f t="shared" si="18"/>
        <v>65.549621315192738</v>
      </c>
      <c r="O18">
        <f t="shared" si="18"/>
        <v>66.725836734693871</v>
      </c>
      <c r="P18">
        <f t="shared" si="18"/>
        <v>67.902052154195019</v>
      </c>
      <c r="Q18">
        <f t="shared" si="18"/>
        <v>69.078267573696138</v>
      </c>
      <c r="R18">
        <f t="shared" si="18"/>
        <v>70.254482993197286</v>
      </c>
      <c r="S18">
        <f t="shared" si="18"/>
        <v>71.430698412698405</v>
      </c>
      <c r="T18">
        <f t="shared" si="18"/>
        <v>72.606913832199552</v>
      </c>
      <c r="U18">
        <f t="shared" si="18"/>
        <v>73.783129251700672</v>
      </c>
    </row>
    <row r="19" spans="1:21" x14ac:dyDescent="0.35">
      <c r="A19">
        <f t="shared" si="11"/>
        <v>51.034058956916077</v>
      </c>
      <c r="B19">
        <f t="shared" ref="B19:U19" si="19">$O71*B$1+$P71</f>
        <v>52.211560090702925</v>
      </c>
      <c r="C19">
        <f t="shared" si="19"/>
        <v>53.389061224489772</v>
      </c>
      <c r="D19">
        <f t="shared" si="19"/>
        <v>54.56656235827662</v>
      </c>
      <c r="E19">
        <f t="shared" si="19"/>
        <v>55.744063492063468</v>
      </c>
      <c r="F19">
        <f t="shared" si="19"/>
        <v>56.921564625850316</v>
      </c>
      <c r="G19">
        <f t="shared" si="19"/>
        <v>58.099065759637163</v>
      </c>
      <c r="H19">
        <f t="shared" si="19"/>
        <v>59.276566893424018</v>
      </c>
      <c r="I19">
        <f t="shared" si="19"/>
        <v>60.454068027210866</v>
      </c>
      <c r="J19">
        <f t="shared" si="19"/>
        <v>61.631569160997714</v>
      </c>
      <c r="K19">
        <f t="shared" si="19"/>
        <v>62.809070294784561</v>
      </c>
      <c r="L19">
        <f t="shared" si="19"/>
        <v>63.986571428571409</v>
      </c>
      <c r="M19">
        <f t="shared" si="19"/>
        <v>65.164072562358257</v>
      </c>
      <c r="N19">
        <f t="shared" si="19"/>
        <v>66.341573696145105</v>
      </c>
      <c r="O19">
        <f t="shared" si="19"/>
        <v>67.519074829931952</v>
      </c>
      <c r="P19">
        <f t="shared" si="19"/>
        <v>68.6965759637188</v>
      </c>
      <c r="Q19">
        <f t="shared" si="19"/>
        <v>69.874077097505648</v>
      </c>
      <c r="R19">
        <f t="shared" si="19"/>
        <v>71.051578231292496</v>
      </c>
      <c r="S19">
        <f t="shared" si="19"/>
        <v>72.229079365079343</v>
      </c>
      <c r="T19">
        <f t="shared" si="19"/>
        <v>73.406580498866191</v>
      </c>
      <c r="U19">
        <f t="shared" si="19"/>
        <v>74.584081632653039</v>
      </c>
    </row>
    <row r="20" spans="1:21" x14ac:dyDescent="0.35">
      <c r="A20">
        <f t="shared" si="11"/>
        <v>51.839795918367336</v>
      </c>
      <c r="B20">
        <f t="shared" ref="B20:U20" si="20">$O72*B$1+$P72</f>
        <v>53.018418367346925</v>
      </c>
      <c r="C20">
        <f t="shared" si="20"/>
        <v>54.19704081632652</v>
      </c>
      <c r="D20">
        <f t="shared" si="20"/>
        <v>55.375663265306116</v>
      </c>
      <c r="E20">
        <f t="shared" si="20"/>
        <v>56.554285714285705</v>
      </c>
      <c r="F20">
        <f t="shared" si="20"/>
        <v>57.7329081632653</v>
      </c>
      <c r="G20">
        <f t="shared" si="20"/>
        <v>58.911530612244889</v>
      </c>
      <c r="H20">
        <f t="shared" si="20"/>
        <v>60.090153061224484</v>
      </c>
      <c r="I20">
        <f t="shared" si="20"/>
        <v>61.26877551020408</v>
      </c>
      <c r="J20">
        <f t="shared" si="20"/>
        <v>62.447397959183668</v>
      </c>
      <c r="K20">
        <f t="shared" si="20"/>
        <v>63.626020408163264</v>
      </c>
      <c r="L20">
        <f t="shared" si="20"/>
        <v>64.804642857142852</v>
      </c>
      <c r="M20">
        <f t="shared" si="20"/>
        <v>65.983265306122448</v>
      </c>
      <c r="N20">
        <f t="shared" si="20"/>
        <v>67.161887755102043</v>
      </c>
      <c r="O20">
        <f t="shared" si="20"/>
        <v>68.340510204081625</v>
      </c>
      <c r="P20">
        <f t="shared" si="20"/>
        <v>69.519132653061234</v>
      </c>
      <c r="Q20">
        <f t="shared" si="20"/>
        <v>70.697755102040816</v>
      </c>
      <c r="R20">
        <f t="shared" si="20"/>
        <v>71.876377551020411</v>
      </c>
      <c r="S20">
        <f t="shared" si="20"/>
        <v>73.055000000000007</v>
      </c>
      <c r="T20">
        <f t="shared" si="20"/>
        <v>74.233622448979588</v>
      </c>
      <c r="U20">
        <f t="shared" si="20"/>
        <v>75.412244897959198</v>
      </c>
    </row>
    <row r="21" spans="1:21" x14ac:dyDescent="0.35">
      <c r="A21">
        <f t="shared" si="11"/>
        <v>52.676031746031725</v>
      </c>
      <c r="B21">
        <f t="shared" ref="B21:U21" si="21">$O73*B$1+$P73</f>
        <v>53.855611111111088</v>
      </c>
      <c r="C21">
        <f t="shared" si="21"/>
        <v>55.035190476190458</v>
      </c>
      <c r="D21">
        <f t="shared" si="21"/>
        <v>56.214769841269828</v>
      </c>
      <c r="E21">
        <f t="shared" si="21"/>
        <v>57.39434920634919</v>
      </c>
      <c r="F21">
        <f t="shared" si="21"/>
        <v>58.57392857142856</v>
      </c>
      <c r="G21">
        <f t="shared" si="21"/>
        <v>59.753507936507923</v>
      </c>
      <c r="H21">
        <f t="shared" si="21"/>
        <v>60.933087301587292</v>
      </c>
      <c r="I21">
        <f t="shared" si="21"/>
        <v>62.112666666666655</v>
      </c>
      <c r="J21">
        <f t="shared" si="21"/>
        <v>63.292246031746025</v>
      </c>
      <c r="K21">
        <f t="shared" si="21"/>
        <v>64.47182539682538</v>
      </c>
      <c r="L21">
        <f t="shared" si="21"/>
        <v>65.651404761904757</v>
      </c>
      <c r="M21">
        <f t="shared" si="21"/>
        <v>66.83098412698412</v>
      </c>
      <c r="N21">
        <f t="shared" si="21"/>
        <v>68.010563492063483</v>
      </c>
      <c r="O21">
        <f t="shared" si="21"/>
        <v>69.19014285714286</v>
      </c>
      <c r="P21">
        <f t="shared" si="21"/>
        <v>70.369722222222222</v>
      </c>
      <c r="Q21">
        <f t="shared" si="21"/>
        <v>71.549301587301585</v>
      </c>
      <c r="R21">
        <f t="shared" si="21"/>
        <v>72.728880952380962</v>
      </c>
      <c r="S21">
        <f t="shared" si="21"/>
        <v>73.908460317460325</v>
      </c>
      <c r="T21">
        <f t="shared" si="21"/>
        <v>75.088039682539687</v>
      </c>
      <c r="U21">
        <f t="shared" si="21"/>
        <v>76.267619047619064</v>
      </c>
    </row>
    <row r="22" spans="1:21" x14ac:dyDescent="0.35">
      <c r="A22">
        <f t="shared" ref="A22:A31" si="22">$O74*A$1+$P74</f>
        <v>53.542766439909279</v>
      </c>
      <c r="B22">
        <f t="shared" ref="B22:U22" si="23">$O74*B$1+$P74</f>
        <v>54.723138321995449</v>
      </c>
      <c r="C22">
        <f t="shared" si="23"/>
        <v>55.90351020408162</v>
      </c>
      <c r="D22">
        <f t="shared" si="23"/>
        <v>57.08388208616779</v>
      </c>
      <c r="E22">
        <f t="shared" si="23"/>
        <v>58.264253968253961</v>
      </c>
      <c r="F22">
        <f t="shared" si="23"/>
        <v>59.444625850340124</v>
      </c>
      <c r="G22">
        <f t="shared" si="23"/>
        <v>60.624997732426294</v>
      </c>
      <c r="H22">
        <f t="shared" si="23"/>
        <v>61.805369614512465</v>
      </c>
      <c r="I22">
        <f t="shared" si="23"/>
        <v>62.985741496598635</v>
      </c>
      <c r="J22">
        <f t="shared" si="23"/>
        <v>64.166113378684798</v>
      </c>
      <c r="K22">
        <f t="shared" si="23"/>
        <v>65.346485260770976</v>
      </c>
      <c r="L22">
        <f t="shared" si="23"/>
        <v>66.526857142857139</v>
      </c>
      <c r="M22">
        <f t="shared" si="23"/>
        <v>67.707229024943302</v>
      </c>
      <c r="N22">
        <f t="shared" si="23"/>
        <v>68.88760090702948</v>
      </c>
      <c r="O22">
        <f t="shared" si="23"/>
        <v>70.067972789115643</v>
      </c>
      <c r="P22">
        <f t="shared" si="23"/>
        <v>71.248344671201806</v>
      </c>
      <c r="Q22">
        <f t="shared" si="23"/>
        <v>72.428716553287984</v>
      </c>
      <c r="R22">
        <f t="shared" si="23"/>
        <v>73.609088435374161</v>
      </c>
      <c r="S22">
        <f t="shared" si="23"/>
        <v>74.789460317460325</v>
      </c>
      <c r="T22">
        <f t="shared" si="23"/>
        <v>75.969832199546488</v>
      </c>
      <c r="U22">
        <f t="shared" si="23"/>
        <v>77.150204081632666</v>
      </c>
    </row>
    <row r="23" spans="1:21" x14ac:dyDescent="0.35">
      <c r="A23">
        <f t="shared" si="22"/>
        <v>54.439999999999976</v>
      </c>
      <c r="B23">
        <f t="shared" ref="B23:U23" si="24">$O75*B$1+$P75</f>
        <v>55.620999999999981</v>
      </c>
      <c r="C23">
        <f t="shared" si="24"/>
        <v>56.801999999999978</v>
      </c>
      <c r="D23">
        <f t="shared" si="24"/>
        <v>57.982999999999976</v>
      </c>
      <c r="E23">
        <f t="shared" si="24"/>
        <v>59.16399999999998</v>
      </c>
      <c r="F23">
        <f t="shared" si="24"/>
        <v>60.344999999999978</v>
      </c>
      <c r="G23">
        <f t="shared" si="24"/>
        <v>61.525999999999982</v>
      </c>
      <c r="H23">
        <f t="shared" si="24"/>
        <v>62.706999999999979</v>
      </c>
      <c r="I23">
        <f t="shared" si="24"/>
        <v>63.887999999999984</v>
      </c>
      <c r="J23">
        <f t="shared" si="24"/>
        <v>65.068999999999988</v>
      </c>
      <c r="K23">
        <f t="shared" si="24"/>
        <v>66.249999999999986</v>
      </c>
      <c r="L23">
        <f t="shared" si="24"/>
        <v>67.430999999999983</v>
      </c>
      <c r="M23">
        <f t="shared" si="24"/>
        <v>68.611999999999981</v>
      </c>
      <c r="N23">
        <f t="shared" si="24"/>
        <v>69.792999999999978</v>
      </c>
      <c r="O23">
        <f t="shared" si="24"/>
        <v>70.97399999999999</v>
      </c>
      <c r="P23">
        <f t="shared" si="24"/>
        <v>72.154999999999987</v>
      </c>
      <c r="Q23">
        <f t="shared" si="24"/>
        <v>73.335999999999984</v>
      </c>
      <c r="R23">
        <f t="shared" si="24"/>
        <v>74.516999999999996</v>
      </c>
      <c r="S23">
        <f t="shared" si="24"/>
        <v>75.697999999999979</v>
      </c>
      <c r="T23">
        <f t="shared" si="24"/>
        <v>76.878999999999991</v>
      </c>
      <c r="U23">
        <f t="shared" si="24"/>
        <v>78.059999999999988</v>
      </c>
    </row>
    <row r="24" spans="1:21" x14ac:dyDescent="0.35">
      <c r="A24">
        <f t="shared" si="22"/>
        <v>55.367732426303832</v>
      </c>
      <c r="B24">
        <f t="shared" ref="B24:U24" si="25">$O76*B$1+$P76</f>
        <v>56.549196145124689</v>
      </c>
      <c r="C24">
        <f t="shared" si="25"/>
        <v>57.730659863945554</v>
      </c>
      <c r="D24">
        <f t="shared" si="25"/>
        <v>58.912123582766419</v>
      </c>
      <c r="E24">
        <f t="shared" si="25"/>
        <v>60.093587301587277</v>
      </c>
      <c r="F24">
        <f t="shared" si="25"/>
        <v>61.275051020408142</v>
      </c>
      <c r="G24">
        <f t="shared" si="25"/>
        <v>62.456514739229007</v>
      </c>
      <c r="H24">
        <f t="shared" si="25"/>
        <v>63.637978458049865</v>
      </c>
      <c r="I24">
        <f t="shared" si="25"/>
        <v>64.819442176870723</v>
      </c>
      <c r="J24">
        <f t="shared" si="25"/>
        <v>66.000905895691602</v>
      </c>
      <c r="K24">
        <f t="shared" si="25"/>
        <v>67.182369614512453</v>
      </c>
      <c r="L24">
        <f t="shared" si="25"/>
        <v>68.363833333333318</v>
      </c>
      <c r="M24">
        <f t="shared" si="25"/>
        <v>69.545297052154183</v>
      </c>
      <c r="N24">
        <f t="shared" si="25"/>
        <v>70.726760770975034</v>
      </c>
      <c r="O24">
        <f t="shared" si="25"/>
        <v>71.908224489795913</v>
      </c>
      <c r="P24">
        <f t="shared" si="25"/>
        <v>73.089688208616764</v>
      </c>
      <c r="Q24">
        <f t="shared" si="25"/>
        <v>74.271151927437629</v>
      </c>
      <c r="R24">
        <f t="shared" si="25"/>
        <v>75.452615646258494</v>
      </c>
      <c r="S24">
        <f t="shared" si="25"/>
        <v>76.634079365079359</v>
      </c>
      <c r="T24">
        <f t="shared" si="25"/>
        <v>77.815543083900224</v>
      </c>
      <c r="U24">
        <f t="shared" si="25"/>
        <v>78.997006802721074</v>
      </c>
    </row>
    <row r="25" spans="1:21" x14ac:dyDescent="0.35">
      <c r="A25">
        <f t="shared" si="22"/>
        <v>56.325963718820837</v>
      </c>
      <c r="B25">
        <f t="shared" ref="B25:U25" si="26">$O77*B$1+$P77</f>
        <v>57.507726757369589</v>
      </c>
      <c r="C25">
        <f t="shared" si="26"/>
        <v>58.689489795918341</v>
      </c>
      <c r="D25">
        <f t="shared" si="26"/>
        <v>59.871252834467093</v>
      </c>
      <c r="E25">
        <f t="shared" si="26"/>
        <v>61.053015873015845</v>
      </c>
      <c r="F25">
        <f t="shared" si="26"/>
        <v>62.234778911564604</v>
      </c>
      <c r="G25">
        <f t="shared" si="26"/>
        <v>63.416541950113356</v>
      </c>
      <c r="H25">
        <f t="shared" si="26"/>
        <v>64.598304988662107</v>
      </c>
      <c r="I25">
        <f t="shared" si="26"/>
        <v>65.780068027210859</v>
      </c>
      <c r="J25">
        <f t="shared" si="26"/>
        <v>66.961831065759611</v>
      </c>
      <c r="K25">
        <f t="shared" si="26"/>
        <v>68.143594104308363</v>
      </c>
      <c r="L25">
        <f t="shared" si="26"/>
        <v>69.325357142857115</v>
      </c>
      <c r="M25">
        <f t="shared" si="26"/>
        <v>70.507120181405867</v>
      </c>
      <c r="N25">
        <f t="shared" si="26"/>
        <v>71.688883219954633</v>
      </c>
      <c r="O25">
        <f t="shared" si="26"/>
        <v>72.870646258503385</v>
      </c>
      <c r="P25">
        <f t="shared" si="26"/>
        <v>74.052409297052137</v>
      </c>
      <c r="Q25">
        <f t="shared" si="26"/>
        <v>75.234172335600903</v>
      </c>
      <c r="R25">
        <f t="shared" si="26"/>
        <v>76.415935374149655</v>
      </c>
      <c r="S25">
        <f t="shared" si="26"/>
        <v>77.597698412698406</v>
      </c>
      <c r="T25">
        <f t="shared" si="26"/>
        <v>78.779461451247158</v>
      </c>
      <c r="U25">
        <f t="shared" si="26"/>
        <v>79.96122448979591</v>
      </c>
    </row>
    <row r="26" spans="1:21" x14ac:dyDescent="0.35">
      <c r="A26">
        <f t="shared" si="22"/>
        <v>57.314693877550994</v>
      </c>
      <c r="B26">
        <f t="shared" ref="B26:U26" si="27">$O78*B$1+$P78</f>
        <v>58.496591836734673</v>
      </c>
      <c r="C26">
        <f t="shared" si="27"/>
        <v>59.678489795918345</v>
      </c>
      <c r="D26">
        <f t="shared" si="27"/>
        <v>60.860387755102018</v>
      </c>
      <c r="E26">
        <f t="shared" si="27"/>
        <v>62.042285714285697</v>
      </c>
      <c r="F26">
        <f t="shared" si="27"/>
        <v>63.224183673469369</v>
      </c>
      <c r="G26">
        <f t="shared" si="27"/>
        <v>64.406081632653041</v>
      </c>
      <c r="H26">
        <f t="shared" si="27"/>
        <v>65.587979591836728</v>
      </c>
      <c r="I26">
        <f t="shared" si="27"/>
        <v>66.769877551020386</v>
      </c>
      <c r="J26">
        <f t="shared" si="27"/>
        <v>67.951775510204072</v>
      </c>
      <c r="K26">
        <f t="shared" si="27"/>
        <v>69.13367346938773</v>
      </c>
      <c r="L26">
        <f t="shared" si="27"/>
        <v>70.315571428571417</v>
      </c>
      <c r="M26">
        <f t="shared" si="27"/>
        <v>71.497469387755089</v>
      </c>
      <c r="N26">
        <f t="shared" si="27"/>
        <v>72.679367346938761</v>
      </c>
      <c r="O26">
        <f t="shared" si="27"/>
        <v>73.861265306122448</v>
      </c>
      <c r="P26">
        <f t="shared" si="27"/>
        <v>75.043163265306106</v>
      </c>
      <c r="Q26">
        <f t="shared" si="27"/>
        <v>76.225061224489792</v>
      </c>
      <c r="R26">
        <f t="shared" si="27"/>
        <v>77.406959183673465</v>
      </c>
      <c r="S26">
        <f t="shared" si="27"/>
        <v>78.588857142857137</v>
      </c>
      <c r="T26">
        <f t="shared" si="27"/>
        <v>79.770755102040809</v>
      </c>
      <c r="U26">
        <f t="shared" si="27"/>
        <v>80.952653061224481</v>
      </c>
    </row>
    <row r="27" spans="1:21" x14ac:dyDescent="0.35">
      <c r="A27">
        <f t="shared" si="22"/>
        <v>58.333922902494301</v>
      </c>
      <c r="B27">
        <f t="shared" ref="B27:U27" si="28">$O79*B$1+$P79</f>
        <v>59.515791383219927</v>
      </c>
      <c r="C27">
        <f t="shared" si="28"/>
        <v>60.697659863945553</v>
      </c>
      <c r="D27">
        <f t="shared" si="28"/>
        <v>61.879528344671179</v>
      </c>
      <c r="E27">
        <f t="shared" si="28"/>
        <v>63.061396825396805</v>
      </c>
      <c r="F27">
        <f t="shared" si="28"/>
        <v>64.243265306122424</v>
      </c>
      <c r="G27">
        <f t="shared" si="28"/>
        <v>65.42513378684805</v>
      </c>
      <c r="H27">
        <f t="shared" si="28"/>
        <v>66.607002267573677</v>
      </c>
      <c r="I27">
        <f t="shared" si="28"/>
        <v>67.788870748299303</v>
      </c>
      <c r="J27">
        <f t="shared" si="28"/>
        <v>68.970739229024929</v>
      </c>
      <c r="K27">
        <f t="shared" si="28"/>
        <v>70.152607709750555</v>
      </c>
      <c r="L27">
        <f t="shared" si="28"/>
        <v>71.334476190476181</v>
      </c>
      <c r="M27">
        <f t="shared" si="28"/>
        <v>72.516344671201807</v>
      </c>
      <c r="N27">
        <f t="shared" si="28"/>
        <v>73.698213151927433</v>
      </c>
      <c r="O27">
        <f t="shared" si="28"/>
        <v>74.880081632653059</v>
      </c>
      <c r="P27">
        <f t="shared" si="28"/>
        <v>76.061950113378686</v>
      </c>
      <c r="Q27">
        <f t="shared" si="28"/>
        <v>77.243818594104297</v>
      </c>
      <c r="R27">
        <f t="shared" si="28"/>
        <v>78.425687074829924</v>
      </c>
      <c r="S27">
        <f t="shared" si="28"/>
        <v>79.60755555555555</v>
      </c>
      <c r="T27">
        <f t="shared" si="28"/>
        <v>80.789424036281176</v>
      </c>
      <c r="U27">
        <f t="shared" si="28"/>
        <v>81.971292517006802</v>
      </c>
    </row>
    <row r="28" spans="1:21" x14ac:dyDescent="0.35">
      <c r="A28">
        <f t="shared" si="22"/>
        <v>59.383650793650752</v>
      </c>
      <c r="B28">
        <f t="shared" ref="B28:U28" si="29">$O80*B$1+$P80</f>
        <v>60.565325396825358</v>
      </c>
      <c r="C28">
        <f t="shared" si="29"/>
        <v>61.746999999999964</v>
      </c>
      <c r="D28">
        <f t="shared" si="29"/>
        <v>62.928674603174571</v>
      </c>
      <c r="E28">
        <f t="shared" si="29"/>
        <v>64.110349206349184</v>
      </c>
      <c r="F28">
        <f t="shared" si="29"/>
        <v>65.292023809523783</v>
      </c>
      <c r="G28">
        <f t="shared" si="29"/>
        <v>66.473698412698383</v>
      </c>
      <c r="H28">
        <f t="shared" si="29"/>
        <v>67.655373015872982</v>
      </c>
      <c r="I28">
        <f t="shared" si="29"/>
        <v>68.837047619047596</v>
      </c>
      <c r="J28">
        <f t="shared" si="29"/>
        <v>70.018722222222209</v>
      </c>
      <c r="K28">
        <f t="shared" si="29"/>
        <v>71.200396825396808</v>
      </c>
      <c r="L28">
        <f t="shared" si="29"/>
        <v>72.382071428571408</v>
      </c>
      <c r="M28">
        <f t="shared" si="29"/>
        <v>73.563746031746007</v>
      </c>
      <c r="N28">
        <f t="shared" si="29"/>
        <v>74.74542063492062</v>
      </c>
      <c r="O28">
        <f t="shared" si="29"/>
        <v>75.927095238095234</v>
      </c>
      <c r="P28">
        <f t="shared" si="29"/>
        <v>77.108769841269833</v>
      </c>
      <c r="Q28">
        <f t="shared" si="29"/>
        <v>78.290444444444432</v>
      </c>
      <c r="R28">
        <f t="shared" si="29"/>
        <v>79.472119047619046</v>
      </c>
      <c r="S28">
        <f t="shared" si="29"/>
        <v>80.653793650793645</v>
      </c>
      <c r="T28">
        <f t="shared" si="29"/>
        <v>81.835468253968259</v>
      </c>
      <c r="U28">
        <f t="shared" si="29"/>
        <v>83.017142857142858</v>
      </c>
    </row>
    <row r="29" spans="1:21" x14ac:dyDescent="0.35">
      <c r="A29">
        <f t="shared" si="22"/>
        <v>60.463877551020389</v>
      </c>
      <c r="B29">
        <f t="shared" ref="B29:U29" si="30">$O81*B$1+$P81</f>
        <v>61.645193877551002</v>
      </c>
      <c r="C29">
        <f t="shared" si="30"/>
        <v>62.826510204081615</v>
      </c>
      <c r="D29">
        <f t="shared" si="30"/>
        <v>64.00782653061222</v>
      </c>
      <c r="E29">
        <f t="shared" si="30"/>
        <v>65.189142857142841</v>
      </c>
      <c r="F29">
        <f t="shared" si="30"/>
        <v>66.370459183673461</v>
      </c>
      <c r="G29">
        <f t="shared" si="30"/>
        <v>67.551775510204067</v>
      </c>
      <c r="H29">
        <f t="shared" si="30"/>
        <v>68.733091836734673</v>
      </c>
      <c r="I29">
        <f t="shared" si="30"/>
        <v>69.914408163265293</v>
      </c>
      <c r="J29">
        <f t="shared" si="30"/>
        <v>71.095724489795913</v>
      </c>
      <c r="K29">
        <f t="shared" si="30"/>
        <v>72.277040816326519</v>
      </c>
      <c r="L29">
        <f t="shared" si="30"/>
        <v>73.458357142857125</v>
      </c>
      <c r="M29">
        <f t="shared" si="30"/>
        <v>74.639673469387745</v>
      </c>
      <c r="N29">
        <f t="shared" si="30"/>
        <v>75.820989795918365</v>
      </c>
      <c r="O29">
        <f t="shared" si="30"/>
        <v>77.002306122448971</v>
      </c>
      <c r="P29">
        <f t="shared" si="30"/>
        <v>78.183622448979577</v>
      </c>
      <c r="Q29">
        <f t="shared" si="30"/>
        <v>79.364938775510197</v>
      </c>
      <c r="R29">
        <f t="shared" si="30"/>
        <v>80.546255102040817</v>
      </c>
      <c r="S29">
        <f t="shared" si="30"/>
        <v>81.727571428571423</v>
      </c>
      <c r="T29">
        <f t="shared" si="30"/>
        <v>82.908887755102029</v>
      </c>
      <c r="U29">
        <f t="shared" si="30"/>
        <v>84.090204081632649</v>
      </c>
    </row>
    <row r="30" spans="1:21" x14ac:dyDescent="0.35">
      <c r="A30">
        <f t="shared" si="22"/>
        <v>61.574603174603126</v>
      </c>
      <c r="B30">
        <f t="shared" ref="B30:U30" si="31">$O82*B$1+$P82</f>
        <v>62.75539682539678</v>
      </c>
      <c r="C30">
        <f t="shared" si="31"/>
        <v>63.936190476190433</v>
      </c>
      <c r="D30">
        <f t="shared" si="31"/>
        <v>65.116984126984079</v>
      </c>
      <c r="E30">
        <f t="shared" si="31"/>
        <v>66.297777777777739</v>
      </c>
      <c r="F30">
        <f t="shared" si="31"/>
        <v>67.478571428571399</v>
      </c>
      <c r="G30">
        <f t="shared" si="31"/>
        <v>68.659365079365045</v>
      </c>
      <c r="H30">
        <f t="shared" si="31"/>
        <v>69.840158730158691</v>
      </c>
      <c r="I30">
        <f t="shared" si="31"/>
        <v>71.020952380952352</v>
      </c>
      <c r="J30">
        <f t="shared" si="31"/>
        <v>72.201746031746012</v>
      </c>
      <c r="K30">
        <f t="shared" si="31"/>
        <v>73.382539682539658</v>
      </c>
      <c r="L30">
        <f t="shared" si="31"/>
        <v>74.563333333333304</v>
      </c>
      <c r="M30">
        <f t="shared" si="31"/>
        <v>75.744126984126964</v>
      </c>
      <c r="N30">
        <f t="shared" si="31"/>
        <v>76.924920634920625</v>
      </c>
      <c r="O30">
        <f t="shared" si="31"/>
        <v>78.105714285714271</v>
      </c>
      <c r="P30">
        <f t="shared" si="31"/>
        <v>79.286507936507917</v>
      </c>
      <c r="Q30">
        <f t="shared" si="31"/>
        <v>80.467301587301577</v>
      </c>
      <c r="R30">
        <f t="shared" si="31"/>
        <v>81.648095238095237</v>
      </c>
      <c r="S30">
        <f t="shared" si="31"/>
        <v>82.828888888888883</v>
      </c>
      <c r="T30">
        <f t="shared" si="31"/>
        <v>84.00968253968253</v>
      </c>
      <c r="U30">
        <f t="shared" si="31"/>
        <v>85.19047619047619</v>
      </c>
    </row>
    <row r="31" spans="1:21" x14ac:dyDescent="0.35">
      <c r="A31">
        <f t="shared" si="22"/>
        <v>62.715827664399065</v>
      </c>
      <c r="B31">
        <f t="shared" ref="B31:U31" si="32">$O83*B$1+$P83</f>
        <v>63.895934240362784</v>
      </c>
      <c r="C31">
        <f t="shared" si="32"/>
        <v>65.076040816326497</v>
      </c>
      <c r="D31">
        <f t="shared" si="32"/>
        <v>66.256147392290217</v>
      </c>
      <c r="E31">
        <f t="shared" si="32"/>
        <v>67.436253968253936</v>
      </c>
      <c r="F31">
        <f t="shared" si="32"/>
        <v>68.61636054421767</v>
      </c>
      <c r="G31">
        <f t="shared" si="32"/>
        <v>69.79646712018139</v>
      </c>
      <c r="H31">
        <f t="shared" si="32"/>
        <v>70.97657369614511</v>
      </c>
      <c r="I31">
        <f t="shared" si="32"/>
        <v>72.156680272108829</v>
      </c>
      <c r="J31">
        <f t="shared" si="32"/>
        <v>73.336786848072549</v>
      </c>
      <c r="K31">
        <f t="shared" si="32"/>
        <v>74.516893424036283</v>
      </c>
      <c r="L31">
        <f t="shared" si="32"/>
        <v>75.697000000000003</v>
      </c>
      <c r="M31">
        <f t="shared" si="32"/>
        <v>76.877106575963722</v>
      </c>
      <c r="N31">
        <f t="shared" si="32"/>
        <v>78.057213151927442</v>
      </c>
      <c r="O31">
        <f t="shared" si="32"/>
        <v>79.237319727891162</v>
      </c>
      <c r="P31">
        <f t="shared" si="32"/>
        <v>80.417426303854882</v>
      </c>
      <c r="Q31">
        <f t="shared" si="32"/>
        <v>81.597532879818601</v>
      </c>
      <c r="R31">
        <f t="shared" si="32"/>
        <v>82.777639455782321</v>
      </c>
      <c r="S31">
        <f t="shared" si="32"/>
        <v>83.957746031746041</v>
      </c>
      <c r="T31">
        <f t="shared" si="32"/>
        <v>85.13785260770976</v>
      </c>
      <c r="U31">
        <f t="shared" si="32"/>
        <v>86.31795918367348</v>
      </c>
    </row>
    <row r="32" spans="1:21" x14ac:dyDescent="0.35">
      <c r="A32">
        <f>$O84*A$1+$P84</f>
        <v>63.887551020408111</v>
      </c>
      <c r="B32">
        <f t="shared" ref="B32:U32" si="33">$O84*B$1+$P84</f>
        <v>65.066806122448924</v>
      </c>
      <c r="C32">
        <f t="shared" si="33"/>
        <v>66.24606122448975</v>
      </c>
      <c r="D32">
        <f t="shared" si="33"/>
        <v>67.425316326530577</v>
      </c>
      <c r="E32">
        <f t="shared" si="33"/>
        <v>68.60457142857139</v>
      </c>
      <c r="F32">
        <f t="shared" si="33"/>
        <v>69.783826530612203</v>
      </c>
      <c r="G32">
        <f t="shared" si="33"/>
        <v>70.963081632653029</v>
      </c>
      <c r="H32">
        <f t="shared" si="33"/>
        <v>72.142336734693856</v>
      </c>
      <c r="I32">
        <f t="shared" si="33"/>
        <v>73.321591836734655</v>
      </c>
      <c r="J32">
        <f t="shared" si="33"/>
        <v>74.500846938775481</v>
      </c>
      <c r="K32">
        <f t="shared" si="33"/>
        <v>75.680102040816308</v>
      </c>
      <c r="L32">
        <f t="shared" si="33"/>
        <v>76.859357142857121</v>
      </c>
      <c r="M32">
        <f t="shared" si="33"/>
        <v>78.038612244897934</v>
      </c>
      <c r="N32">
        <f t="shared" si="33"/>
        <v>79.21786734693876</v>
      </c>
      <c r="O32">
        <f t="shared" si="33"/>
        <v>80.397122448979587</v>
      </c>
      <c r="P32">
        <f t="shared" si="33"/>
        <v>81.5763775510204</v>
      </c>
      <c r="Q32">
        <f t="shared" si="33"/>
        <v>82.755632653061213</v>
      </c>
      <c r="R32">
        <f t="shared" si="33"/>
        <v>83.934887755102039</v>
      </c>
      <c r="S32">
        <f t="shared" si="33"/>
        <v>85.114142857142866</v>
      </c>
      <c r="T32">
        <f t="shared" si="33"/>
        <v>86.293397959183665</v>
      </c>
      <c r="U32">
        <f t="shared" si="33"/>
        <v>87.472653061224491</v>
      </c>
    </row>
    <row r="33" spans="6:21" x14ac:dyDescent="0.35">
      <c r="F33">
        <f t="shared" ref="F33" si="34">$O85*F$1+$P85</f>
        <v>70.980969387755067</v>
      </c>
      <c r="K33">
        <f t="shared" ref="K33" si="35">$O85*K$1+$P85</f>
        <v>76.872165532879791</v>
      </c>
      <c r="P33">
        <f t="shared" ref="P33" si="36">$O85*P$1+$P85</f>
        <v>82.763361678004529</v>
      </c>
      <c r="U33">
        <f t="shared" ref="U33" si="37">$O85*U$1+$P85</f>
        <v>88.654557823129252</v>
      </c>
    </row>
    <row r="34" spans="6:21" x14ac:dyDescent="0.35">
      <c r="F34">
        <f t="shared" ref="F34" si="38">$O86*F$1+$P86</f>
        <v>72.207789115646221</v>
      </c>
      <c r="K34">
        <f t="shared" ref="K34" si="39">$O86*K$1+$P86</f>
        <v>78.093083900226731</v>
      </c>
      <c r="P34">
        <f t="shared" ref="P34" si="40">$O86*P$1+$P86</f>
        <v>83.97837868480724</v>
      </c>
      <c r="U34">
        <f t="shared" ref="U34" si="41">$O86*U$1+$P86</f>
        <v>89.863673469387763</v>
      </c>
    </row>
    <row r="35" spans="6:21" x14ac:dyDescent="0.35">
      <c r="F35">
        <f t="shared" ref="F35" si="42">$O87*F$1+$P87</f>
        <v>73.464285714285666</v>
      </c>
      <c r="K35">
        <f t="shared" ref="K35" si="43">$O87*K$1+$P87</f>
        <v>79.342857142857113</v>
      </c>
      <c r="P35">
        <f t="shared" ref="P35" si="44">$O87*P$1+$P87</f>
        <v>85.221428571428561</v>
      </c>
      <c r="U35">
        <f t="shared" ref="U35" si="45">$O87*U$1+$P87</f>
        <v>91.100000000000009</v>
      </c>
    </row>
    <row r="36" spans="6:21" x14ac:dyDescent="0.35">
      <c r="F36">
        <f t="shared" ref="F36:F37" si="46">$O88*F$1+$P88</f>
        <v>74.750459183673428</v>
      </c>
      <c r="K36">
        <f t="shared" ref="K36" si="47">$O88*K$1+$P88</f>
        <v>80.621485260770953</v>
      </c>
      <c r="P36">
        <f t="shared" ref="P36:P37" si="48">$O88*P$1+$P88</f>
        <v>86.492511337868464</v>
      </c>
      <c r="U36">
        <f t="shared" ref="U36" si="49">$O88*U$1+$P88</f>
        <v>92.363537414965975</v>
      </c>
    </row>
    <row r="37" spans="6:21" x14ac:dyDescent="0.35">
      <c r="F37">
        <f t="shared" si="46"/>
        <v>76.066309523809451</v>
      </c>
      <c r="K37">
        <f t="shared" ref="K37" si="50">$O89*K$1+$P89</f>
        <v>81.928968253968208</v>
      </c>
      <c r="P37">
        <f t="shared" si="48"/>
        <v>87.791626984126964</v>
      </c>
      <c r="U37">
        <f t="shared" ref="U37" si="51">$O89*U$1+$P89</f>
        <v>93.65428571428572</v>
      </c>
    </row>
    <row r="53" spans="1:21" x14ac:dyDescent="0.35">
      <c r="B53">
        <v>35</v>
      </c>
      <c r="C53">
        <v>45</v>
      </c>
      <c r="D53">
        <v>50</v>
      </c>
      <c r="K53" s="2">
        <v>35</v>
      </c>
      <c r="L53" s="2">
        <v>45</v>
      </c>
      <c r="M53" s="2">
        <v>50</v>
      </c>
      <c r="S53">
        <v>35</v>
      </c>
      <c r="T53">
        <v>40</v>
      </c>
      <c r="U53">
        <v>45</v>
      </c>
    </row>
    <row r="54" spans="1:21" x14ac:dyDescent="0.35">
      <c r="A54" s="1">
        <v>-12</v>
      </c>
      <c r="B54" s="1">
        <v>48.8</v>
      </c>
      <c r="C54">
        <v>59.7</v>
      </c>
      <c r="D54">
        <v>66.099999999999994</v>
      </c>
      <c r="F54" cm="1">
        <f t="array" ref="F54:G54">LINEST(B54:D54, B53:D53^{1})</f>
        <v>1.1442857142857141</v>
      </c>
      <c r="G54">
        <v>8.6142857142857139</v>
      </c>
      <c r="J54" s="2">
        <v>-15</v>
      </c>
      <c r="K54">
        <f>$B$65*J54^2 + $C$65*J54+$D$65</f>
        <v>47.809999999999988</v>
      </c>
      <c r="L54">
        <f>$B$66*J54^2 + $C$66*J54+$D$66</f>
        <v>58.58</v>
      </c>
      <c r="M54">
        <f>$B$67*J54^2 + $C$67*J54+$D$67</f>
        <v>64.949999999999989</v>
      </c>
      <c r="O54" cm="1">
        <f t="array" ref="O54:P54">LINEST(K54:M54, K$53:M$53^{1})</f>
        <v>1.1332857142857145</v>
      </c>
      <c r="P54">
        <v>8.0042857142856931</v>
      </c>
      <c r="R54">
        <v>-15</v>
      </c>
      <c r="S54">
        <f>F2</f>
        <v>47.669285714285699</v>
      </c>
      <c r="T54">
        <f>K2</f>
        <v>53.335714285714268</v>
      </c>
      <c r="U54">
        <f>P2</f>
        <v>59.002142857142843</v>
      </c>
    </row>
    <row r="55" spans="1:21" x14ac:dyDescent="0.35">
      <c r="A55" s="1">
        <v>-9</v>
      </c>
      <c r="B55" s="1">
        <v>50.1</v>
      </c>
      <c r="C55">
        <v>61.1</v>
      </c>
      <c r="D55">
        <v>67.599999999999994</v>
      </c>
      <c r="F55" cm="1">
        <f t="array" ref="F55:G55">LINEST(B55:D55, B53:D53^{1})</f>
        <v>1.1571428571428568</v>
      </c>
      <c r="G55">
        <v>9.4571428571428697</v>
      </c>
      <c r="J55" s="2">
        <v>-14</v>
      </c>
      <c r="K55">
        <f t="shared" ref="K55:K89" si="52">$B$65*J55^2 + $C$65*J55+$D$65</f>
        <v>48.116190476190468</v>
      </c>
      <c r="L55">
        <f t="shared" ref="L55:L89" si="53">$B$66*J55^2 + $C$66*J55+$D$66</f>
        <v>58.927936507936508</v>
      </c>
      <c r="M55">
        <f t="shared" ref="M55:M89" si="54">$B$67*J55^2 + $C$67*J55+$D$67</f>
        <v>65.314285714285703</v>
      </c>
      <c r="O55" cm="1">
        <f t="array" ref="O55:P55">LINEST(K55:M55, K$53:M$53^{1})</f>
        <v>1.137201814058957</v>
      </c>
      <c r="P55">
        <v>8.1740589569160846</v>
      </c>
      <c r="R55">
        <v>-14</v>
      </c>
      <c r="S55">
        <f t="shared" ref="S55:S89" si="55">F3</f>
        <v>47.976122448979581</v>
      </c>
      <c r="T55">
        <f t="shared" ref="T55:T89" si="56">K3</f>
        <v>53.662131519274368</v>
      </c>
      <c r="U55">
        <f t="shared" ref="U55:U89" si="57">P3</f>
        <v>59.348140589569148</v>
      </c>
    </row>
    <row r="56" spans="1:21" x14ac:dyDescent="0.35">
      <c r="A56" s="1">
        <v>-6</v>
      </c>
      <c r="B56" s="1">
        <v>51.7</v>
      </c>
      <c r="C56">
        <v>62.7</v>
      </c>
      <c r="D56">
        <v>69.2</v>
      </c>
      <c r="F56" cm="1">
        <f t="array" ref="F56:G56">LINEST(B56:D56, B53:D53^{1})</f>
        <v>1.1571428571428575</v>
      </c>
      <c r="G56">
        <v>11.05714285714285</v>
      </c>
      <c r="J56" s="2">
        <v>-13</v>
      </c>
      <c r="K56">
        <f t="shared" si="52"/>
        <v>48.452142857142846</v>
      </c>
      <c r="L56">
        <f t="shared" si="53"/>
        <v>59.303650793650796</v>
      </c>
      <c r="M56">
        <f t="shared" si="54"/>
        <v>65.705952380952368</v>
      </c>
      <c r="O56" cm="1">
        <f t="array" ref="O56:P56">LINEST(K56:M56, K$53:M$53^{1})</f>
        <v>1.1409535147392291</v>
      </c>
      <c r="P56">
        <v>8.3792630385487357</v>
      </c>
      <c r="R56">
        <v>-13</v>
      </c>
      <c r="S56">
        <f t="shared" si="55"/>
        <v>48.312636054421752</v>
      </c>
      <c r="T56">
        <f t="shared" si="56"/>
        <v>54.017403628117897</v>
      </c>
      <c r="U56">
        <f t="shared" si="57"/>
        <v>59.722171201814049</v>
      </c>
    </row>
    <row r="57" spans="1:21" x14ac:dyDescent="0.35">
      <c r="A57" s="1">
        <v>-3</v>
      </c>
      <c r="B57" s="1">
        <v>53.4</v>
      </c>
      <c r="C57">
        <v>64.599999999999994</v>
      </c>
      <c r="D57">
        <v>71.099999999999994</v>
      </c>
      <c r="F57" cm="1">
        <f t="array" ref="F57:G57">LINEST(B57:D57, B53:D53^{1})</f>
        <v>1.1714285714285713</v>
      </c>
      <c r="G57">
        <v>12.271428571428572</v>
      </c>
      <c r="J57" s="2">
        <v>-12</v>
      </c>
      <c r="K57">
        <f t="shared" si="52"/>
        <v>48.817857142857136</v>
      </c>
      <c r="L57">
        <f t="shared" si="53"/>
        <v>59.707142857142856</v>
      </c>
      <c r="M57">
        <f t="shared" si="54"/>
        <v>66.125</v>
      </c>
      <c r="O57" cm="1">
        <f t="array" ref="O57:P57">LINEST(K57:M57, K$53:M$53^{1})</f>
        <v>1.1445408163265309</v>
      </c>
      <c r="P57">
        <v>8.6198979591836533</v>
      </c>
      <c r="R57">
        <v>-12</v>
      </c>
      <c r="S57">
        <f t="shared" si="55"/>
        <v>48.678826530612234</v>
      </c>
      <c r="T57">
        <f t="shared" si="56"/>
        <v>54.401530612244891</v>
      </c>
      <c r="U57">
        <f t="shared" si="57"/>
        <v>60.124234693877547</v>
      </c>
    </row>
    <row r="58" spans="1:21" x14ac:dyDescent="0.35">
      <c r="A58" s="1">
        <v>0</v>
      </c>
      <c r="B58" s="1">
        <v>55.5</v>
      </c>
      <c r="C58">
        <v>66.7</v>
      </c>
      <c r="D58">
        <v>73.3</v>
      </c>
      <c r="F58" cm="1">
        <f t="array" ref="F58:G58">LINEST(B58:D58, B53:D53^{1})</f>
        <v>1.177142857142857</v>
      </c>
      <c r="G58">
        <v>14.157142857142865</v>
      </c>
      <c r="J58" s="2">
        <v>-11</v>
      </c>
      <c r="K58">
        <f t="shared" si="52"/>
        <v>49.213333333333324</v>
      </c>
      <c r="L58">
        <f t="shared" si="53"/>
        <v>60.138412698412701</v>
      </c>
      <c r="M58">
        <f t="shared" si="54"/>
        <v>66.571428571428569</v>
      </c>
      <c r="O58" cm="1">
        <f t="array" ref="O58:P58">LINEST(K58:M58, K$53:M$53^{1})</f>
        <v>1.1479637188208625</v>
      </c>
      <c r="P58">
        <v>8.8959637188208163</v>
      </c>
      <c r="R58">
        <v>-11</v>
      </c>
      <c r="S58">
        <f t="shared" si="55"/>
        <v>49.074693877550999</v>
      </c>
      <c r="T58">
        <f t="shared" si="56"/>
        <v>54.814512471655313</v>
      </c>
      <c r="U58">
        <f t="shared" si="57"/>
        <v>60.554331065759627</v>
      </c>
    </row>
    <row r="59" spans="1:21" x14ac:dyDescent="0.35">
      <c r="A59" s="1">
        <v>3</v>
      </c>
      <c r="B59" s="1">
        <v>57.9</v>
      </c>
      <c r="C59">
        <v>69.099999999999994</v>
      </c>
      <c r="D59">
        <v>75.7</v>
      </c>
      <c r="F59" cm="1">
        <f t="array" ref="F59:G59">LINEST(B59:D59, B53:D53^{1})</f>
        <v>1.1771428571428577</v>
      </c>
      <c r="G59">
        <v>16.557142857142829</v>
      </c>
      <c r="J59" s="2">
        <v>-10</v>
      </c>
      <c r="K59">
        <f t="shared" si="52"/>
        <v>49.638571428571424</v>
      </c>
      <c r="L59">
        <f t="shared" si="53"/>
        <v>60.597460317460317</v>
      </c>
      <c r="M59">
        <f t="shared" si="54"/>
        <v>67.045238095238091</v>
      </c>
      <c r="O59" cm="1">
        <f t="array" ref="O59:P59">LINEST(K59:M59, K$53:M$53^{1})</f>
        <v>1.1512222222222224</v>
      </c>
      <c r="P59">
        <v>9.2074603174602956</v>
      </c>
      <c r="R59">
        <v>-10</v>
      </c>
      <c r="S59">
        <f t="shared" si="55"/>
        <v>49.500238095238082</v>
      </c>
      <c r="T59">
        <f t="shared" si="56"/>
        <v>55.256349206349192</v>
      </c>
      <c r="U59">
        <f t="shared" si="57"/>
        <v>61.012460317460302</v>
      </c>
    </row>
    <row r="60" spans="1:21" x14ac:dyDescent="0.35">
      <c r="A60" s="1">
        <v>6</v>
      </c>
      <c r="J60" s="2">
        <v>-9</v>
      </c>
      <c r="K60">
        <f t="shared" si="52"/>
        <v>50.093571428571423</v>
      </c>
      <c r="L60">
        <f t="shared" si="53"/>
        <v>61.084285714285713</v>
      </c>
      <c r="M60">
        <f t="shared" si="54"/>
        <v>67.546428571428564</v>
      </c>
      <c r="O60" cm="1">
        <f t="array" ref="O60:P60">LINEST(K60:M60, K$53:M$53^{1})</f>
        <v>1.1543163265306124</v>
      </c>
      <c r="P60">
        <v>9.5543877551020344</v>
      </c>
      <c r="R60">
        <v>-9</v>
      </c>
      <c r="S60">
        <f t="shared" si="55"/>
        <v>49.955459183673469</v>
      </c>
      <c r="T60">
        <f t="shared" si="56"/>
        <v>55.727040816326529</v>
      </c>
      <c r="U60">
        <f t="shared" si="57"/>
        <v>61.498622448979596</v>
      </c>
    </row>
    <row r="61" spans="1:21" x14ac:dyDescent="0.35">
      <c r="A61" s="1">
        <v>9</v>
      </c>
      <c r="J61" s="2">
        <v>-8</v>
      </c>
      <c r="K61">
        <f t="shared" si="52"/>
        <v>50.578333333333326</v>
      </c>
      <c r="L61">
        <f t="shared" si="53"/>
        <v>61.598888888888894</v>
      </c>
      <c r="M61">
        <f t="shared" si="54"/>
        <v>68.074999999999989</v>
      </c>
      <c r="O61" cm="1">
        <f t="array" ref="O61:P61">LINEST(K61:M61, K$53:M$53^{1})</f>
        <v>1.157246031746032</v>
      </c>
      <c r="P61">
        <v>9.9367460317460115</v>
      </c>
      <c r="R61">
        <v>-8</v>
      </c>
      <c r="S61">
        <f t="shared" si="55"/>
        <v>50.440357142857131</v>
      </c>
      <c r="T61">
        <f t="shared" si="56"/>
        <v>56.226587301587294</v>
      </c>
      <c r="U61">
        <f t="shared" si="57"/>
        <v>62.01281746031745</v>
      </c>
    </row>
    <row r="62" spans="1:21" x14ac:dyDescent="0.35">
      <c r="A62" s="1">
        <v>12</v>
      </c>
      <c r="J62" s="2">
        <v>-7</v>
      </c>
      <c r="K62">
        <f t="shared" si="52"/>
        <v>51.092857142857142</v>
      </c>
      <c r="L62">
        <f t="shared" si="53"/>
        <v>62.141269841269846</v>
      </c>
      <c r="M62">
        <f t="shared" si="54"/>
        <v>68.63095238095238</v>
      </c>
      <c r="O62" cm="1">
        <f t="array" ref="O62:P62">LINEST(K62:M62, K$53:M$53^{1})</f>
        <v>1.1600113378684809</v>
      </c>
      <c r="P62">
        <v>10.354535147392276</v>
      </c>
      <c r="R62">
        <v>-7</v>
      </c>
      <c r="S62">
        <f t="shared" si="55"/>
        <v>50.954931972789105</v>
      </c>
      <c r="T62">
        <f t="shared" si="56"/>
        <v>56.75498866213151</v>
      </c>
      <c r="U62">
        <f t="shared" si="57"/>
        <v>62.555045351473915</v>
      </c>
    </row>
    <row r="63" spans="1:21" x14ac:dyDescent="0.35">
      <c r="A63" s="1">
        <v>15</v>
      </c>
      <c r="J63" s="2">
        <v>-6</v>
      </c>
      <c r="K63">
        <f t="shared" si="52"/>
        <v>51.637142857142855</v>
      </c>
      <c r="L63">
        <f t="shared" si="53"/>
        <v>62.71142857142857</v>
      </c>
      <c r="M63">
        <f t="shared" si="54"/>
        <v>69.214285714285708</v>
      </c>
      <c r="O63" cm="1">
        <f t="array" ref="O63:P63">LINEST(K63:M63, K$53:M$53^{1})</f>
        <v>1.162612244897959</v>
      </c>
      <c r="P63">
        <v>10.807755102040815</v>
      </c>
      <c r="R63">
        <v>-6</v>
      </c>
      <c r="S63">
        <f t="shared" si="55"/>
        <v>51.499183673469382</v>
      </c>
      <c r="T63">
        <f t="shared" si="56"/>
        <v>57.312244897959175</v>
      </c>
      <c r="U63">
        <f t="shared" si="57"/>
        <v>63.125306122448968</v>
      </c>
    </row>
    <row r="64" spans="1:21" x14ac:dyDescent="0.35">
      <c r="J64" s="2">
        <v>-5</v>
      </c>
      <c r="K64">
        <f t="shared" si="52"/>
        <v>52.211190476190474</v>
      </c>
      <c r="L64">
        <f t="shared" si="53"/>
        <v>63.30936507936508</v>
      </c>
      <c r="M64">
        <f t="shared" si="54"/>
        <v>69.824999999999989</v>
      </c>
      <c r="O64" cm="1">
        <f t="array" ref="O64:P64">LINEST(K64:M64, K$53:M$53^{1})</f>
        <v>1.1650487528344668</v>
      </c>
      <c r="P64">
        <v>11.296405895691613</v>
      </c>
      <c r="R64">
        <v>-5</v>
      </c>
      <c r="S64">
        <f t="shared" si="55"/>
        <v>52.073112244897956</v>
      </c>
      <c r="T64">
        <f t="shared" si="56"/>
        <v>57.898356009070291</v>
      </c>
      <c r="U64">
        <f t="shared" si="57"/>
        <v>63.723599773242618</v>
      </c>
    </row>
    <row r="65" spans="2:21" x14ac:dyDescent="0.35">
      <c r="B65" cm="1">
        <f t="array" ref="B65:D65">LINEST(B54:B59, A54:A59^{1,2})</f>
        <v>1.4880952380952323E-2</v>
      </c>
      <c r="C65">
        <v>0.73773809523809464</v>
      </c>
      <c r="D65">
        <v>55.527857142857137</v>
      </c>
      <c r="J65" s="2">
        <v>-4</v>
      </c>
      <c r="K65">
        <f t="shared" si="52"/>
        <v>52.814999999999998</v>
      </c>
      <c r="L65">
        <f t="shared" si="53"/>
        <v>63.935079365079368</v>
      </c>
      <c r="M65">
        <f t="shared" si="54"/>
        <v>70.463095238095235</v>
      </c>
      <c r="O65" cm="1">
        <f t="array" ref="O65:P65">LINEST(K65:M65, K$53:M$53^{1})</f>
        <v>1.1673208616780049</v>
      </c>
      <c r="P65">
        <v>11.82048752834465</v>
      </c>
      <c r="R65">
        <v>-4</v>
      </c>
      <c r="S65">
        <f t="shared" si="55"/>
        <v>52.67671768707482</v>
      </c>
      <c r="T65">
        <f t="shared" si="56"/>
        <v>58.513321995464842</v>
      </c>
      <c r="U65">
        <f t="shared" si="57"/>
        <v>64.349926303854872</v>
      </c>
    </row>
    <row r="66" spans="2:21" x14ac:dyDescent="0.35">
      <c r="B66" cm="1">
        <f t="array" ref="B66:D66">LINEST(C54:C59, A54:A59^{1,2})</f>
        <v>1.3888888888888846E-2</v>
      </c>
      <c r="C66">
        <v>0.750714285714285</v>
      </c>
      <c r="D66">
        <v>66.715714285714284</v>
      </c>
      <c r="J66" s="2">
        <v>-3</v>
      </c>
      <c r="K66">
        <f t="shared" si="52"/>
        <v>53.448571428571427</v>
      </c>
      <c r="L66">
        <f t="shared" si="53"/>
        <v>64.588571428571427</v>
      </c>
      <c r="M66">
        <f t="shared" si="54"/>
        <v>71.128571428571419</v>
      </c>
      <c r="O66" cm="1">
        <f t="array" ref="O66:P66">LINEST(K66:M66, K$53:M$53^{1})</f>
        <v>1.169428571428571</v>
      </c>
      <c r="P66">
        <v>12.38000000000001</v>
      </c>
      <c r="R66">
        <v>-3</v>
      </c>
      <c r="S66">
        <f t="shared" si="55"/>
        <v>53.309999999999995</v>
      </c>
      <c r="T66">
        <f t="shared" si="56"/>
        <v>59.157142857142851</v>
      </c>
      <c r="U66">
        <f t="shared" si="57"/>
        <v>65.004285714285714</v>
      </c>
    </row>
    <row r="67" spans="2:21" x14ac:dyDescent="0.35">
      <c r="B67" cm="1">
        <f t="array" ref="B67:D67">LINEST(D54:D59, A54:A59^{1,2})</f>
        <v>1.3690476190476216E-2</v>
      </c>
      <c r="C67">
        <v>0.76130952380952444</v>
      </c>
      <c r="D67">
        <v>73.289285714285711</v>
      </c>
      <c r="J67" s="2">
        <v>-2</v>
      </c>
      <c r="K67">
        <f t="shared" si="52"/>
        <v>54.111904761904754</v>
      </c>
      <c r="L67">
        <f t="shared" si="53"/>
        <v>65.269841269841265</v>
      </c>
      <c r="M67">
        <f t="shared" si="54"/>
        <v>71.821428571428569</v>
      </c>
      <c r="O67" cm="1">
        <f t="array" ref="O67:P67">LINEST(K67:M67, K$53:M$53^{1})</f>
        <v>1.1713718820861687</v>
      </c>
      <c r="P67">
        <v>12.974943310657551</v>
      </c>
      <c r="R67">
        <v>-2</v>
      </c>
      <c r="S67">
        <f t="shared" si="55"/>
        <v>53.972959183673453</v>
      </c>
      <c r="T67">
        <f t="shared" si="56"/>
        <v>59.829818594104296</v>
      </c>
      <c r="U67">
        <f t="shared" si="57"/>
        <v>65.686678004535139</v>
      </c>
    </row>
    <row r="68" spans="2:21" x14ac:dyDescent="0.35">
      <c r="J68" s="2">
        <v>-1</v>
      </c>
      <c r="K68">
        <f t="shared" si="52"/>
        <v>54.804999999999993</v>
      </c>
      <c r="L68">
        <f t="shared" si="53"/>
        <v>65.978888888888889</v>
      </c>
      <c r="M68">
        <f t="shared" si="54"/>
        <v>72.541666666666657</v>
      </c>
      <c r="O68" cm="1">
        <f t="array" ref="O68:P68">LINEST(K68:M68, K$53:M$53^{1})</f>
        <v>1.1731507936507937</v>
      </c>
      <c r="P68">
        <v>13.605317460317444</v>
      </c>
      <c r="R68">
        <v>-1</v>
      </c>
      <c r="S68">
        <f t="shared" si="55"/>
        <v>54.665595238095221</v>
      </c>
      <c r="T68">
        <f t="shared" si="56"/>
        <v>60.531349206349191</v>
      </c>
      <c r="U68">
        <f t="shared" si="57"/>
        <v>66.39710317460316</v>
      </c>
    </row>
    <row r="69" spans="2:21" x14ac:dyDescent="0.35">
      <c r="J69" s="2">
        <v>0</v>
      </c>
      <c r="K69">
        <f t="shared" si="52"/>
        <v>55.527857142857137</v>
      </c>
      <c r="L69">
        <f t="shared" si="53"/>
        <v>66.715714285714284</v>
      </c>
      <c r="M69">
        <f t="shared" si="54"/>
        <v>73.289285714285711</v>
      </c>
      <c r="O69" cm="1">
        <f t="array" ref="O69:P69">LINEST(K69:M69, K$53:M$53^{1})</f>
        <v>1.1747653061224494</v>
      </c>
      <c r="P69">
        <v>14.271122448979568</v>
      </c>
      <c r="R69">
        <v>0</v>
      </c>
      <c r="S69">
        <f t="shared" si="55"/>
        <v>55.387908163265301</v>
      </c>
      <c r="T69">
        <f t="shared" si="56"/>
        <v>61.261734693877543</v>
      </c>
      <c r="U69">
        <f t="shared" si="57"/>
        <v>67.135561224489791</v>
      </c>
    </row>
    <row r="70" spans="2:21" x14ac:dyDescent="0.35">
      <c r="J70" s="2">
        <v>1</v>
      </c>
      <c r="K70">
        <f t="shared" si="52"/>
        <v>56.280476190476186</v>
      </c>
      <c r="L70">
        <f t="shared" si="53"/>
        <v>67.480317460317451</v>
      </c>
      <c r="M70">
        <f t="shared" si="54"/>
        <v>74.064285714285717</v>
      </c>
      <c r="O70" cm="1">
        <f t="array" ref="O70:P70">LINEST(K70:M70, K$53:M$53^{1})</f>
        <v>1.1762154195011343</v>
      </c>
      <c r="P70">
        <v>14.972358276643966</v>
      </c>
      <c r="R70">
        <v>1</v>
      </c>
      <c r="S70">
        <f t="shared" si="55"/>
        <v>56.139897959183664</v>
      </c>
      <c r="T70">
        <f t="shared" si="56"/>
        <v>62.020975056689338</v>
      </c>
      <c r="U70">
        <f t="shared" si="57"/>
        <v>67.902052154195019</v>
      </c>
    </row>
    <row r="71" spans="2:21" x14ac:dyDescent="0.35">
      <c r="J71" s="2">
        <v>2</v>
      </c>
      <c r="K71">
        <f t="shared" si="52"/>
        <v>57.062857142857133</v>
      </c>
      <c r="L71">
        <f t="shared" si="53"/>
        <v>68.272698412698404</v>
      </c>
      <c r="M71">
        <f t="shared" si="54"/>
        <v>74.86666666666666</v>
      </c>
      <c r="O71" cm="1">
        <f t="array" ref="O71:P71">LINEST(K71:M71, K$53:M$53^{1})</f>
        <v>1.1775011337868486</v>
      </c>
      <c r="P71">
        <v>15.709024943310617</v>
      </c>
      <c r="R71">
        <v>2</v>
      </c>
      <c r="S71">
        <f t="shared" si="55"/>
        <v>56.921564625850316</v>
      </c>
      <c r="T71">
        <f t="shared" si="56"/>
        <v>62.809070294784561</v>
      </c>
      <c r="U71">
        <f t="shared" si="57"/>
        <v>68.6965759637188</v>
      </c>
    </row>
    <row r="72" spans="2:21" x14ac:dyDescent="0.35">
      <c r="J72" s="2">
        <v>3</v>
      </c>
      <c r="K72">
        <f t="shared" si="52"/>
        <v>57.874999999999993</v>
      </c>
      <c r="L72">
        <f t="shared" si="53"/>
        <v>69.092857142857142</v>
      </c>
      <c r="M72">
        <f t="shared" si="54"/>
        <v>75.696428571428569</v>
      </c>
      <c r="O72" cm="1">
        <f t="array" ref="O72:P72">LINEST(K72:M72, K$53:M$53^{1})</f>
        <v>1.1786224489795927</v>
      </c>
      <c r="P72">
        <v>16.481122448979555</v>
      </c>
      <c r="R72">
        <v>3</v>
      </c>
      <c r="S72">
        <f t="shared" si="55"/>
        <v>57.7329081632653</v>
      </c>
      <c r="T72">
        <f t="shared" si="56"/>
        <v>63.626020408163264</v>
      </c>
      <c r="U72">
        <f t="shared" si="57"/>
        <v>69.519132653061234</v>
      </c>
    </row>
    <row r="73" spans="2:21" x14ac:dyDescent="0.35">
      <c r="J73" s="2">
        <v>4</v>
      </c>
      <c r="K73">
        <f t="shared" si="52"/>
        <v>58.71690476190475</v>
      </c>
      <c r="L73">
        <f t="shared" si="53"/>
        <v>69.940793650793651</v>
      </c>
      <c r="M73">
        <f t="shared" si="54"/>
        <v>76.553571428571431</v>
      </c>
      <c r="O73" cm="1">
        <f t="array" ref="O73:P73">LINEST(K73:M73, K$53:M$53^{1})</f>
        <v>1.1795793650793664</v>
      </c>
      <c r="P73">
        <v>17.288650793650731</v>
      </c>
      <c r="R73">
        <v>4</v>
      </c>
      <c r="S73">
        <f t="shared" si="55"/>
        <v>58.57392857142856</v>
      </c>
      <c r="T73">
        <f t="shared" si="56"/>
        <v>64.47182539682538</v>
      </c>
      <c r="U73">
        <f t="shared" si="57"/>
        <v>70.369722222222222</v>
      </c>
    </row>
    <row r="74" spans="2:21" x14ac:dyDescent="0.35">
      <c r="J74" s="2">
        <v>5</v>
      </c>
      <c r="K74">
        <f t="shared" si="52"/>
        <v>59.58857142857142</v>
      </c>
      <c r="L74">
        <f t="shared" si="53"/>
        <v>70.816507936507932</v>
      </c>
      <c r="M74">
        <f t="shared" si="54"/>
        <v>77.438095238095244</v>
      </c>
      <c r="O74" cm="1">
        <f t="array" ref="O74:P74">LINEST(K74:M74, K$53:M$53^{1})</f>
        <v>1.1803718820861688</v>
      </c>
      <c r="P74">
        <v>18.131609977324217</v>
      </c>
      <c r="R74">
        <v>5</v>
      </c>
      <c r="S74">
        <f t="shared" si="55"/>
        <v>59.444625850340124</v>
      </c>
      <c r="T74">
        <f t="shared" si="56"/>
        <v>65.346485260770976</v>
      </c>
      <c r="U74">
        <f t="shared" si="57"/>
        <v>71.248344671201806</v>
      </c>
    </row>
    <row r="75" spans="2:21" x14ac:dyDescent="0.35">
      <c r="J75" s="2">
        <v>6</v>
      </c>
      <c r="K75">
        <f t="shared" si="52"/>
        <v>60.489999999999988</v>
      </c>
      <c r="L75">
        <f t="shared" si="53"/>
        <v>71.72</v>
      </c>
      <c r="M75">
        <f t="shared" si="54"/>
        <v>78.349999999999994</v>
      </c>
      <c r="O75" cm="1">
        <f t="array" ref="O75:P75">LINEST(K75:M75, K$53:M$53^{1})</f>
        <v>1.1810000000000005</v>
      </c>
      <c r="P75">
        <v>19.009999999999962</v>
      </c>
      <c r="R75">
        <v>6</v>
      </c>
      <c r="S75">
        <f t="shared" si="55"/>
        <v>60.344999999999978</v>
      </c>
      <c r="T75">
        <f t="shared" si="56"/>
        <v>66.249999999999986</v>
      </c>
      <c r="U75">
        <f t="shared" si="57"/>
        <v>72.154999999999987</v>
      </c>
    </row>
    <row r="76" spans="2:21" x14ac:dyDescent="0.35">
      <c r="J76" s="2">
        <v>7</v>
      </c>
      <c r="K76">
        <f t="shared" si="52"/>
        <v>61.421190476190461</v>
      </c>
      <c r="L76">
        <f t="shared" si="53"/>
        <v>72.651269841269837</v>
      </c>
      <c r="M76">
        <f t="shared" si="54"/>
        <v>79.289285714285711</v>
      </c>
      <c r="O76" cm="1">
        <f t="array" ref="O76:P76">LINEST(K76:M76, K$53:M$53^{1})</f>
        <v>1.1814637188208625</v>
      </c>
      <c r="P76">
        <v>19.923820861677953</v>
      </c>
      <c r="R76">
        <v>7</v>
      </c>
      <c r="S76">
        <f t="shared" si="55"/>
        <v>61.275051020408142</v>
      </c>
      <c r="T76">
        <f t="shared" si="56"/>
        <v>67.182369614512453</v>
      </c>
      <c r="U76">
        <f t="shared" si="57"/>
        <v>73.089688208616764</v>
      </c>
    </row>
    <row r="77" spans="2:21" x14ac:dyDescent="0.35">
      <c r="J77" s="2">
        <v>8</v>
      </c>
      <c r="K77">
        <f t="shared" si="52"/>
        <v>62.382142857142846</v>
      </c>
      <c r="L77">
        <f t="shared" si="53"/>
        <v>73.610317460317447</v>
      </c>
      <c r="M77">
        <f t="shared" si="54"/>
        <v>80.25595238095238</v>
      </c>
      <c r="O77" cm="1">
        <f t="array" ref="O77:P77">LINEST(K77:M77, K$53:M$53^{1})</f>
        <v>1.1817630385487536</v>
      </c>
      <c r="P77">
        <v>20.873072562358225</v>
      </c>
      <c r="R77">
        <v>8</v>
      </c>
      <c r="S77">
        <f t="shared" si="55"/>
        <v>62.234778911564604</v>
      </c>
      <c r="T77">
        <f t="shared" si="56"/>
        <v>68.143594104308363</v>
      </c>
      <c r="U77">
        <f t="shared" si="57"/>
        <v>74.052409297052137</v>
      </c>
    </row>
    <row r="78" spans="2:21" x14ac:dyDescent="0.35">
      <c r="J78" s="2">
        <v>9</v>
      </c>
      <c r="K78">
        <f t="shared" si="52"/>
        <v>63.372857142857129</v>
      </c>
      <c r="L78">
        <f t="shared" si="53"/>
        <v>74.597142857142842</v>
      </c>
      <c r="M78">
        <f t="shared" si="54"/>
        <v>81.25</v>
      </c>
      <c r="O78" cm="1">
        <f t="array" ref="O78:P78">LINEST(K78:M78, K$53:M$53^{1})</f>
        <v>1.1818979591836745</v>
      </c>
      <c r="P78">
        <v>21.857755102040763</v>
      </c>
      <c r="R78">
        <v>9</v>
      </c>
      <c r="S78">
        <f t="shared" si="55"/>
        <v>63.224183673469369</v>
      </c>
      <c r="T78">
        <f t="shared" si="56"/>
        <v>69.13367346938773</v>
      </c>
      <c r="U78">
        <f t="shared" si="57"/>
        <v>75.043163265306106</v>
      </c>
    </row>
    <row r="79" spans="2:21" x14ac:dyDescent="0.35">
      <c r="J79" s="2">
        <v>10</v>
      </c>
      <c r="K79">
        <f t="shared" si="52"/>
        <v>64.393333333333317</v>
      </c>
      <c r="L79">
        <f t="shared" si="53"/>
        <v>75.611746031746023</v>
      </c>
      <c r="M79">
        <f t="shared" si="54"/>
        <v>82.271428571428572</v>
      </c>
      <c r="O79" cm="1">
        <f t="array" ref="O79:P79">LINEST(K79:M79, K$53:M$53^{1})</f>
        <v>1.1818684807256248</v>
      </c>
      <c r="P79">
        <v>22.87786848072556</v>
      </c>
      <c r="R79">
        <v>10</v>
      </c>
      <c r="S79">
        <f t="shared" si="55"/>
        <v>64.243265306122424</v>
      </c>
      <c r="T79">
        <f t="shared" si="56"/>
        <v>70.152607709750555</v>
      </c>
      <c r="U79">
        <f t="shared" si="57"/>
        <v>76.061950113378686</v>
      </c>
    </row>
    <row r="80" spans="2:21" x14ac:dyDescent="0.35">
      <c r="J80" s="2">
        <v>11</v>
      </c>
      <c r="K80">
        <f t="shared" si="52"/>
        <v>65.443571428571403</v>
      </c>
      <c r="L80">
        <f t="shared" si="53"/>
        <v>76.654126984126975</v>
      </c>
      <c r="M80">
        <f t="shared" si="54"/>
        <v>83.320238095238096</v>
      </c>
      <c r="O80" cm="1">
        <f t="array" ref="O80:P80">LINEST(K80:M80, K$53:M$53^{1})</f>
        <v>1.1816746031746053</v>
      </c>
      <c r="P80">
        <v>23.933412698412596</v>
      </c>
      <c r="R80">
        <v>11</v>
      </c>
      <c r="S80">
        <f t="shared" si="55"/>
        <v>65.292023809523783</v>
      </c>
      <c r="T80">
        <f t="shared" si="56"/>
        <v>71.200396825396808</v>
      </c>
      <c r="U80">
        <f t="shared" si="57"/>
        <v>77.108769841269833</v>
      </c>
    </row>
    <row r="81" spans="10:21" x14ac:dyDescent="0.35">
      <c r="J81" s="2">
        <v>12</v>
      </c>
      <c r="K81">
        <f t="shared" si="52"/>
        <v>66.523571428571415</v>
      </c>
      <c r="L81">
        <f t="shared" si="53"/>
        <v>77.724285714285699</v>
      </c>
      <c r="M81">
        <f t="shared" si="54"/>
        <v>84.396428571428572</v>
      </c>
      <c r="O81" cm="1">
        <f t="array" ref="O81:P81">LINEST(K81:M81, K$53:M$53^{1})</f>
        <v>1.181316326530613</v>
      </c>
      <c r="P81">
        <v>25.024387755101998</v>
      </c>
      <c r="R81">
        <v>12</v>
      </c>
      <c r="S81">
        <f t="shared" si="55"/>
        <v>66.370459183673461</v>
      </c>
      <c r="T81">
        <f t="shared" si="56"/>
        <v>72.277040816326519</v>
      </c>
      <c r="U81">
        <f t="shared" si="57"/>
        <v>78.183622448979577</v>
      </c>
    </row>
    <row r="82" spans="10:21" x14ac:dyDescent="0.35">
      <c r="J82" s="2">
        <v>13</v>
      </c>
      <c r="K82">
        <f t="shared" si="52"/>
        <v>67.633333333333312</v>
      </c>
      <c r="L82">
        <f t="shared" si="53"/>
        <v>78.822222222222209</v>
      </c>
      <c r="M82">
        <f t="shared" si="54"/>
        <v>85.500000000000014</v>
      </c>
      <c r="O82" cm="1">
        <f t="array" ref="O82:P82">LINEST(K82:M82, K$53:M$53^{1})</f>
        <v>1.1807936507936532</v>
      </c>
      <c r="P82">
        <v>26.150793650793531</v>
      </c>
      <c r="R82">
        <v>13</v>
      </c>
      <c r="S82">
        <f t="shared" si="55"/>
        <v>67.478571428571399</v>
      </c>
      <c r="T82">
        <f t="shared" si="56"/>
        <v>73.382539682539658</v>
      </c>
      <c r="U82">
        <f t="shared" si="57"/>
        <v>79.286507936507917</v>
      </c>
    </row>
    <row r="83" spans="10:21" x14ac:dyDescent="0.35">
      <c r="J83" s="2">
        <v>14</v>
      </c>
      <c r="K83">
        <f t="shared" si="52"/>
        <v>68.77285714285712</v>
      </c>
      <c r="L83">
        <f t="shared" si="53"/>
        <v>79.94793650793649</v>
      </c>
      <c r="M83">
        <f t="shared" si="54"/>
        <v>86.630952380952394</v>
      </c>
      <c r="O83" cm="1">
        <f t="array" ref="O83:P83">LINEST(K83:M83, K$53:M$53^{1})</f>
        <v>1.180106575963721</v>
      </c>
      <c r="P83">
        <v>27.312630385487431</v>
      </c>
      <c r="R83">
        <v>14</v>
      </c>
      <c r="S83">
        <f t="shared" si="55"/>
        <v>68.61636054421767</v>
      </c>
      <c r="T83">
        <f t="shared" si="56"/>
        <v>74.516893424036283</v>
      </c>
      <c r="U83">
        <f t="shared" si="57"/>
        <v>80.417426303854882</v>
      </c>
    </row>
    <row r="84" spans="10:21" x14ac:dyDescent="0.35">
      <c r="J84" s="2">
        <v>15</v>
      </c>
      <c r="K84">
        <f t="shared" si="52"/>
        <v>69.942142857142827</v>
      </c>
      <c r="L84">
        <f t="shared" si="53"/>
        <v>81.101428571428556</v>
      </c>
      <c r="M84">
        <f t="shared" si="54"/>
        <v>87.789285714285725</v>
      </c>
      <c r="O84" cm="1">
        <f t="array" ref="O84:P84">LINEST(K84:M84, K$53:M$53^{1})</f>
        <v>1.1792551020408191</v>
      </c>
      <c r="P84">
        <v>28.50989795918354</v>
      </c>
      <c r="R84">
        <v>15</v>
      </c>
      <c r="S84">
        <f t="shared" si="55"/>
        <v>69.783826530612203</v>
      </c>
      <c r="T84">
        <f t="shared" si="56"/>
        <v>75.680102040816308</v>
      </c>
      <c r="U84">
        <f t="shared" si="57"/>
        <v>81.5763775510204</v>
      </c>
    </row>
    <row r="85" spans="10:21" x14ac:dyDescent="0.35">
      <c r="J85" s="2">
        <v>16</v>
      </c>
      <c r="K85">
        <f t="shared" si="52"/>
        <v>71.141190476190445</v>
      </c>
      <c r="L85">
        <f t="shared" si="53"/>
        <v>82.282698412698394</v>
      </c>
      <c r="M85">
        <f t="shared" si="54"/>
        <v>88.975000000000009</v>
      </c>
      <c r="O85" cm="1">
        <f t="array" ref="O85:P85">LINEST(K85:M85, K$53:M$53^{1})</f>
        <v>1.1782392290249455</v>
      </c>
      <c r="P85">
        <v>29.74259637188198</v>
      </c>
      <c r="R85">
        <v>16</v>
      </c>
      <c r="S85">
        <f t="shared" si="55"/>
        <v>70.980969387755067</v>
      </c>
      <c r="T85">
        <f t="shared" si="56"/>
        <v>76.872165532879791</v>
      </c>
      <c r="U85">
        <f t="shared" si="57"/>
        <v>82.763361678004529</v>
      </c>
    </row>
    <row r="86" spans="10:21" x14ac:dyDescent="0.35">
      <c r="J86" s="2">
        <v>17</v>
      </c>
      <c r="K86">
        <f t="shared" si="52"/>
        <v>72.369999999999976</v>
      </c>
      <c r="L86">
        <f t="shared" si="53"/>
        <v>83.491746031746004</v>
      </c>
      <c r="M86">
        <f t="shared" si="54"/>
        <v>90.188095238095258</v>
      </c>
      <c r="O86" cm="1">
        <f t="array" ref="O86:P86">LINEST(K86:M86, K$53:M$53^{1})</f>
        <v>1.1770589569161025</v>
      </c>
      <c r="P86">
        <v>31.010725623582637</v>
      </c>
      <c r="R86">
        <v>17</v>
      </c>
      <c r="S86">
        <f t="shared" si="55"/>
        <v>72.207789115646221</v>
      </c>
      <c r="T86">
        <f t="shared" si="56"/>
        <v>78.093083900226731</v>
      </c>
      <c r="U86">
        <f t="shared" si="57"/>
        <v>83.97837868480724</v>
      </c>
    </row>
    <row r="87" spans="10:21" x14ac:dyDescent="0.35">
      <c r="J87" s="2">
        <v>18</v>
      </c>
      <c r="K87">
        <f t="shared" si="52"/>
        <v>73.628571428571391</v>
      </c>
      <c r="L87">
        <f t="shared" si="53"/>
        <v>84.728571428571399</v>
      </c>
      <c r="M87">
        <f t="shared" si="54"/>
        <v>91.428571428571445</v>
      </c>
      <c r="O87" cm="1">
        <f t="array" ref="O87:P87">LINEST(K87:M87, K$53:M$53^{1})</f>
        <v>1.175714285714289</v>
      </c>
      <c r="P87">
        <v>32.314285714285553</v>
      </c>
      <c r="R87">
        <v>18</v>
      </c>
      <c r="S87">
        <f t="shared" si="55"/>
        <v>73.464285714285666</v>
      </c>
      <c r="T87">
        <f t="shared" si="56"/>
        <v>79.342857142857113</v>
      </c>
      <c r="U87">
        <f t="shared" si="57"/>
        <v>85.221428571428561</v>
      </c>
    </row>
    <row r="88" spans="10:21" x14ac:dyDescent="0.35">
      <c r="J88" s="2">
        <v>19</v>
      </c>
      <c r="K88">
        <f t="shared" si="52"/>
        <v>74.916904761904732</v>
      </c>
      <c r="L88">
        <f t="shared" si="53"/>
        <v>85.993174603174566</v>
      </c>
      <c r="M88">
        <f t="shared" si="54"/>
        <v>92.696428571428584</v>
      </c>
      <c r="O88" cm="1">
        <f t="array" ref="O88:P88">LINEST(K88:M88, K$53:M$53^{1})</f>
        <v>1.1742052154195035</v>
      </c>
      <c r="P88">
        <v>33.653276643990807</v>
      </c>
      <c r="R88">
        <v>19</v>
      </c>
      <c r="S88">
        <f t="shared" si="55"/>
        <v>74.750459183673428</v>
      </c>
      <c r="T88">
        <f t="shared" si="56"/>
        <v>80.621485260770953</v>
      </c>
      <c r="U88">
        <f t="shared" si="57"/>
        <v>86.492511337868464</v>
      </c>
    </row>
    <row r="89" spans="10:21" x14ac:dyDescent="0.35">
      <c r="J89" s="2">
        <v>20</v>
      </c>
      <c r="K89">
        <f t="shared" si="52"/>
        <v>76.234999999999957</v>
      </c>
      <c r="L89">
        <f t="shared" si="53"/>
        <v>87.285555555555518</v>
      </c>
      <c r="M89">
        <f t="shared" si="54"/>
        <v>93.991666666666688</v>
      </c>
      <c r="O89" cm="1">
        <f t="array" ref="O89:P89">LINEST(K89:M89, K$53:M$53^{1})</f>
        <v>1.1725317460317499</v>
      </c>
      <c r="P89">
        <v>35.027698412698214</v>
      </c>
      <c r="R89">
        <v>20</v>
      </c>
      <c r="S89">
        <f t="shared" si="55"/>
        <v>76.066309523809451</v>
      </c>
      <c r="T89">
        <f t="shared" si="56"/>
        <v>81.928968253968208</v>
      </c>
      <c r="U89">
        <f t="shared" si="57"/>
        <v>87.791626984126964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A2E-4BFA-4CD4-9BBC-BFD1F5D9C215}">
  <dimension ref="A1:U89"/>
  <sheetViews>
    <sheetView topLeftCell="A36" zoomScaleNormal="100" workbookViewId="0">
      <selection activeCell="S54" sqref="S54:U89"/>
    </sheetView>
  </sheetViews>
  <sheetFormatPr defaultRowHeight="14.5" x14ac:dyDescent="0.35"/>
  <sheetData>
    <row r="1" spans="1:21" x14ac:dyDescent="0.35">
      <c r="A1">
        <v>30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38</v>
      </c>
      <c r="J1">
        <v>39</v>
      </c>
      <c r="K1">
        <v>40</v>
      </c>
      <c r="L1">
        <v>41</v>
      </c>
      <c r="M1">
        <v>42</v>
      </c>
      <c r="N1">
        <v>43</v>
      </c>
      <c r="O1">
        <v>44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</row>
    <row r="2" spans="1:21" x14ac:dyDescent="0.35">
      <c r="A2">
        <f t="shared" ref="A2:A11" si="0">$O54*A$1+$P54</f>
        <v>141.87142857142854</v>
      </c>
      <c r="B2">
        <f t="shared" ref="B2:U2" si="1">$O54*B$1+$P54</f>
        <v>141.83857142857138</v>
      </c>
      <c r="C2">
        <f t="shared" si="1"/>
        <v>141.80571428571426</v>
      </c>
      <c r="D2">
        <f t="shared" si="1"/>
        <v>141.77285714285711</v>
      </c>
      <c r="E2">
        <f t="shared" si="1"/>
        <v>141.73999999999998</v>
      </c>
      <c r="F2">
        <f t="shared" si="1"/>
        <v>141.70714285714283</v>
      </c>
      <c r="G2">
        <f t="shared" si="1"/>
        <v>141.67428571428567</v>
      </c>
      <c r="H2">
        <f t="shared" si="1"/>
        <v>141.64142857142855</v>
      </c>
      <c r="I2">
        <f t="shared" si="1"/>
        <v>141.60857142857139</v>
      </c>
      <c r="J2">
        <f t="shared" si="1"/>
        <v>141.57571428571427</v>
      </c>
      <c r="K2">
        <f t="shared" si="1"/>
        <v>141.54285714285712</v>
      </c>
      <c r="L2">
        <f t="shared" si="1"/>
        <v>141.51</v>
      </c>
      <c r="M2">
        <f t="shared" si="1"/>
        <v>141.47714285714284</v>
      </c>
      <c r="N2">
        <f t="shared" si="1"/>
        <v>141.44428571428568</v>
      </c>
      <c r="O2">
        <f t="shared" si="1"/>
        <v>141.41142857142856</v>
      </c>
      <c r="P2">
        <f t="shared" si="1"/>
        <v>141.37857142857141</v>
      </c>
      <c r="Q2">
        <f t="shared" si="1"/>
        <v>141.34571428571428</v>
      </c>
      <c r="R2">
        <f t="shared" si="1"/>
        <v>141.31285714285713</v>
      </c>
      <c r="S2">
        <f t="shared" si="1"/>
        <v>141.28</v>
      </c>
      <c r="T2">
        <f t="shared" si="1"/>
        <v>141.24714285714285</v>
      </c>
      <c r="U2">
        <f t="shared" si="1"/>
        <v>141.21428571428569</v>
      </c>
    </row>
    <row r="3" spans="1:21" x14ac:dyDescent="0.35">
      <c r="A3">
        <f t="shared" si="0"/>
        <v>146.90975056689336</v>
      </c>
      <c r="B3">
        <f t="shared" ref="B3:U3" si="2">$O55*B$1+$P55</f>
        <v>146.8096145124716</v>
      </c>
      <c r="C3">
        <f t="shared" si="2"/>
        <v>146.70947845804983</v>
      </c>
      <c r="D3">
        <f t="shared" si="2"/>
        <v>146.60934240362806</v>
      </c>
      <c r="E3">
        <f t="shared" si="2"/>
        <v>146.50920634920629</v>
      </c>
      <c r="F3">
        <f t="shared" si="2"/>
        <v>146.40907029478453</v>
      </c>
      <c r="G3">
        <f t="shared" si="2"/>
        <v>146.30893424036276</v>
      </c>
      <c r="H3">
        <f t="shared" si="2"/>
        <v>146.20879818594099</v>
      </c>
      <c r="I3">
        <f t="shared" si="2"/>
        <v>146.10866213151922</v>
      </c>
      <c r="J3">
        <f t="shared" si="2"/>
        <v>146.00852607709746</v>
      </c>
      <c r="K3">
        <f t="shared" si="2"/>
        <v>145.90839002267569</v>
      </c>
      <c r="L3">
        <f t="shared" si="2"/>
        <v>145.80825396825392</v>
      </c>
      <c r="M3">
        <f t="shared" si="2"/>
        <v>145.70811791383215</v>
      </c>
      <c r="N3">
        <f t="shared" si="2"/>
        <v>145.60798185941039</v>
      </c>
      <c r="O3">
        <f t="shared" si="2"/>
        <v>145.50784580498862</v>
      </c>
      <c r="P3">
        <f t="shared" si="2"/>
        <v>145.40770975056685</v>
      </c>
      <c r="Q3">
        <f t="shared" si="2"/>
        <v>145.30757369614508</v>
      </c>
      <c r="R3">
        <f t="shared" si="2"/>
        <v>145.20743764172332</v>
      </c>
      <c r="S3">
        <f t="shared" si="2"/>
        <v>145.10730158730155</v>
      </c>
      <c r="T3">
        <f t="shared" si="2"/>
        <v>145.00716553287978</v>
      </c>
      <c r="U3">
        <f t="shared" si="2"/>
        <v>144.90702947845801</v>
      </c>
    </row>
    <row r="4" spans="1:21" x14ac:dyDescent="0.35">
      <c r="A4">
        <f t="shared" si="0"/>
        <v>152.25362811791376</v>
      </c>
      <c r="B4">
        <f t="shared" ref="B4:U4" si="3">$O56*B$1+$P56</f>
        <v>152.08502267573689</v>
      </c>
      <c r="C4">
        <f t="shared" si="3"/>
        <v>151.91641723356003</v>
      </c>
      <c r="D4">
        <f t="shared" si="3"/>
        <v>151.74781179138316</v>
      </c>
      <c r="E4">
        <f t="shared" si="3"/>
        <v>151.57920634920629</v>
      </c>
      <c r="F4">
        <f t="shared" si="3"/>
        <v>151.41060090702942</v>
      </c>
      <c r="G4">
        <f t="shared" si="3"/>
        <v>151.24199546485255</v>
      </c>
      <c r="H4">
        <f t="shared" si="3"/>
        <v>151.07339002267571</v>
      </c>
      <c r="I4">
        <f t="shared" si="3"/>
        <v>150.90478458049884</v>
      </c>
      <c r="J4">
        <f t="shared" si="3"/>
        <v>150.73617913832197</v>
      </c>
      <c r="K4">
        <f t="shared" si="3"/>
        <v>150.5675736961451</v>
      </c>
      <c r="L4">
        <f t="shared" si="3"/>
        <v>150.39896825396823</v>
      </c>
      <c r="M4">
        <f t="shared" si="3"/>
        <v>150.23036281179137</v>
      </c>
      <c r="N4">
        <f t="shared" si="3"/>
        <v>150.0617573696145</v>
      </c>
      <c r="O4">
        <f t="shared" si="3"/>
        <v>149.89315192743763</v>
      </c>
      <c r="P4">
        <f t="shared" si="3"/>
        <v>149.72454648526076</v>
      </c>
      <c r="Q4">
        <f t="shared" si="3"/>
        <v>149.55594104308389</v>
      </c>
      <c r="R4">
        <f t="shared" si="3"/>
        <v>149.38733560090702</v>
      </c>
      <c r="S4">
        <f t="shared" si="3"/>
        <v>149.21873015873015</v>
      </c>
      <c r="T4">
        <f t="shared" si="3"/>
        <v>149.05012471655328</v>
      </c>
      <c r="U4">
        <f t="shared" si="3"/>
        <v>148.88151927437642</v>
      </c>
    </row>
    <row r="5" spans="1:21" x14ac:dyDescent="0.35">
      <c r="A5">
        <f t="shared" si="0"/>
        <v>157.90306122448976</v>
      </c>
      <c r="B5">
        <f t="shared" ref="B5:U5" si="4">$O57*B$1+$P57</f>
        <v>157.6647959183673</v>
      </c>
      <c r="C5">
        <f t="shared" si="4"/>
        <v>157.42653061224487</v>
      </c>
      <c r="D5">
        <f t="shared" si="4"/>
        <v>157.18826530612242</v>
      </c>
      <c r="E5">
        <f t="shared" si="4"/>
        <v>156.94999999999996</v>
      </c>
      <c r="F5">
        <f t="shared" si="4"/>
        <v>156.71173469387753</v>
      </c>
      <c r="G5">
        <f t="shared" si="4"/>
        <v>156.47346938775507</v>
      </c>
      <c r="H5">
        <f t="shared" si="4"/>
        <v>156.23520408163262</v>
      </c>
      <c r="I5">
        <f t="shared" si="4"/>
        <v>155.99693877551016</v>
      </c>
      <c r="J5">
        <f t="shared" si="4"/>
        <v>155.75867346938773</v>
      </c>
      <c r="K5">
        <f t="shared" si="4"/>
        <v>155.52040816326527</v>
      </c>
      <c r="L5">
        <f t="shared" si="4"/>
        <v>155.28214285714282</v>
      </c>
      <c r="M5">
        <f t="shared" si="4"/>
        <v>155.04387755102039</v>
      </c>
      <c r="N5">
        <f t="shared" si="4"/>
        <v>154.80561224489793</v>
      </c>
      <c r="O5">
        <f t="shared" si="4"/>
        <v>154.56734693877547</v>
      </c>
      <c r="P5">
        <f t="shared" si="4"/>
        <v>154.32908163265301</v>
      </c>
      <c r="Q5">
        <f t="shared" si="4"/>
        <v>154.09081632653059</v>
      </c>
      <c r="R5">
        <f t="shared" si="4"/>
        <v>153.85255102040813</v>
      </c>
      <c r="S5">
        <f t="shared" si="4"/>
        <v>153.61428571428567</v>
      </c>
      <c r="T5">
        <f t="shared" si="4"/>
        <v>153.37602040816324</v>
      </c>
      <c r="U5">
        <f t="shared" si="4"/>
        <v>153.13775510204079</v>
      </c>
    </row>
    <row r="6" spans="1:21" x14ac:dyDescent="0.35">
      <c r="A6">
        <f t="shared" si="0"/>
        <v>163.85804988662127</v>
      </c>
      <c r="B6">
        <f t="shared" ref="B6:U6" si="5">$O58*B$1+$P58</f>
        <v>163.54893424036277</v>
      </c>
      <c r="C6">
        <f t="shared" si="5"/>
        <v>163.23981859410426</v>
      </c>
      <c r="D6">
        <f t="shared" si="5"/>
        <v>162.93070294784576</v>
      </c>
      <c r="E6">
        <f t="shared" si="5"/>
        <v>162.62158730158725</v>
      </c>
      <c r="F6">
        <f t="shared" si="5"/>
        <v>162.31247165532875</v>
      </c>
      <c r="G6">
        <f t="shared" si="5"/>
        <v>162.00335600907027</v>
      </c>
      <c r="H6">
        <f t="shared" si="5"/>
        <v>161.69424036281177</v>
      </c>
      <c r="I6">
        <f t="shared" si="5"/>
        <v>161.38512471655326</v>
      </c>
      <c r="J6">
        <f t="shared" si="5"/>
        <v>161.07600907029476</v>
      </c>
      <c r="K6">
        <f t="shared" si="5"/>
        <v>160.76689342403625</v>
      </c>
      <c r="L6">
        <f t="shared" si="5"/>
        <v>160.45777777777775</v>
      </c>
      <c r="M6">
        <f t="shared" si="5"/>
        <v>160.14866213151925</v>
      </c>
      <c r="N6">
        <f t="shared" si="5"/>
        <v>159.83954648526074</v>
      </c>
      <c r="O6">
        <f t="shared" si="5"/>
        <v>159.53043083900224</v>
      </c>
      <c r="P6">
        <f t="shared" si="5"/>
        <v>159.22131519274373</v>
      </c>
      <c r="Q6">
        <f t="shared" si="5"/>
        <v>158.91219954648523</v>
      </c>
      <c r="R6">
        <f t="shared" si="5"/>
        <v>158.60308390022672</v>
      </c>
      <c r="S6">
        <f t="shared" si="5"/>
        <v>158.29396825396822</v>
      </c>
      <c r="T6">
        <f t="shared" si="5"/>
        <v>157.98485260770971</v>
      </c>
      <c r="U6">
        <f t="shared" si="5"/>
        <v>157.67573696145121</v>
      </c>
    </row>
    <row r="7" spans="1:21" x14ac:dyDescent="0.35">
      <c r="A7">
        <f t="shared" si="0"/>
        <v>170.11859410430836</v>
      </c>
      <c r="B7">
        <f t="shared" ref="B7:U7" si="6">$O59*B$1+$P59</f>
        <v>169.73743764172332</v>
      </c>
      <c r="C7">
        <f t="shared" si="6"/>
        <v>169.35628117913828</v>
      </c>
      <c r="D7">
        <f t="shared" si="6"/>
        <v>168.97512471655324</v>
      </c>
      <c r="E7">
        <f t="shared" si="6"/>
        <v>168.59396825396823</v>
      </c>
      <c r="F7">
        <f t="shared" si="6"/>
        <v>168.21281179138319</v>
      </c>
      <c r="G7">
        <f t="shared" si="6"/>
        <v>167.83165532879815</v>
      </c>
      <c r="H7">
        <f t="shared" si="6"/>
        <v>167.45049886621314</v>
      </c>
      <c r="I7">
        <f t="shared" si="6"/>
        <v>167.0693424036281</v>
      </c>
      <c r="J7">
        <f t="shared" si="6"/>
        <v>166.68818594104306</v>
      </c>
      <c r="K7">
        <f t="shared" si="6"/>
        <v>166.30702947845802</v>
      </c>
      <c r="L7">
        <f t="shared" si="6"/>
        <v>165.92587301587301</v>
      </c>
      <c r="M7">
        <f t="shared" si="6"/>
        <v>165.54471655328797</v>
      </c>
      <c r="N7">
        <f t="shared" si="6"/>
        <v>165.16356009070293</v>
      </c>
      <c r="O7">
        <f t="shared" si="6"/>
        <v>164.78240362811789</v>
      </c>
      <c r="P7">
        <f t="shared" si="6"/>
        <v>164.40124716553288</v>
      </c>
      <c r="Q7">
        <f t="shared" si="6"/>
        <v>164.02009070294784</v>
      </c>
      <c r="R7">
        <f t="shared" si="6"/>
        <v>163.6389342403628</v>
      </c>
      <c r="S7">
        <f t="shared" si="6"/>
        <v>163.25777777777776</v>
      </c>
      <c r="T7">
        <f t="shared" si="6"/>
        <v>162.87662131519275</v>
      </c>
      <c r="U7">
        <f t="shared" si="6"/>
        <v>162.49546485260771</v>
      </c>
    </row>
    <row r="8" spans="1:21" x14ac:dyDescent="0.35">
      <c r="A8">
        <f t="shared" si="0"/>
        <v>176.68469387755101</v>
      </c>
      <c r="B8">
        <f t="shared" ref="B8:U8" si="7">$O60*B$1+$P60</f>
        <v>176.23030612244898</v>
      </c>
      <c r="C8">
        <f t="shared" si="7"/>
        <v>175.77591836734695</v>
      </c>
      <c r="D8">
        <f t="shared" si="7"/>
        <v>175.32153061224491</v>
      </c>
      <c r="E8">
        <f t="shared" si="7"/>
        <v>174.86714285714288</v>
      </c>
      <c r="F8">
        <f t="shared" si="7"/>
        <v>174.41275510204082</v>
      </c>
      <c r="G8">
        <f t="shared" si="7"/>
        <v>173.95836734693879</v>
      </c>
      <c r="H8">
        <f t="shared" si="7"/>
        <v>173.50397959183675</v>
      </c>
      <c r="I8">
        <f t="shared" si="7"/>
        <v>173.04959183673469</v>
      </c>
      <c r="J8">
        <f t="shared" si="7"/>
        <v>172.59520408163266</v>
      </c>
      <c r="K8">
        <f t="shared" si="7"/>
        <v>172.14081632653063</v>
      </c>
      <c r="L8">
        <f t="shared" si="7"/>
        <v>171.68642857142859</v>
      </c>
      <c r="M8">
        <f t="shared" si="7"/>
        <v>171.23204081632656</v>
      </c>
      <c r="N8">
        <f t="shared" si="7"/>
        <v>170.7776530612245</v>
      </c>
      <c r="O8">
        <f t="shared" si="7"/>
        <v>170.32326530612247</v>
      </c>
      <c r="P8">
        <f t="shared" si="7"/>
        <v>169.86887755102043</v>
      </c>
      <c r="Q8">
        <f t="shared" si="7"/>
        <v>169.41448979591837</v>
      </c>
      <c r="R8">
        <f t="shared" si="7"/>
        <v>168.96010204081634</v>
      </c>
      <c r="S8">
        <f t="shared" si="7"/>
        <v>168.5057142857143</v>
      </c>
      <c r="T8">
        <f t="shared" si="7"/>
        <v>168.05132653061227</v>
      </c>
      <c r="U8">
        <f t="shared" si="7"/>
        <v>167.59693877551024</v>
      </c>
    </row>
    <row r="9" spans="1:21" x14ac:dyDescent="0.35">
      <c r="A9">
        <f t="shared" si="0"/>
        <v>183.55634920634918</v>
      </c>
      <c r="B9">
        <f t="shared" ref="B9:U9" si="8">$O61*B$1+$P61</f>
        <v>183.02753968253967</v>
      </c>
      <c r="C9">
        <f t="shared" si="8"/>
        <v>182.49873015873013</v>
      </c>
      <c r="D9">
        <f t="shared" si="8"/>
        <v>181.96992063492061</v>
      </c>
      <c r="E9">
        <f t="shared" si="8"/>
        <v>181.4411111111111</v>
      </c>
      <c r="F9">
        <f t="shared" si="8"/>
        <v>180.91230158730156</v>
      </c>
      <c r="G9">
        <f t="shared" si="8"/>
        <v>180.38349206349204</v>
      </c>
      <c r="H9">
        <f t="shared" si="8"/>
        <v>179.85468253968253</v>
      </c>
      <c r="I9">
        <f t="shared" si="8"/>
        <v>179.32587301587301</v>
      </c>
      <c r="J9">
        <f t="shared" si="8"/>
        <v>178.7970634920635</v>
      </c>
      <c r="K9">
        <f t="shared" si="8"/>
        <v>178.26825396825396</v>
      </c>
      <c r="L9">
        <f t="shared" si="8"/>
        <v>177.73944444444444</v>
      </c>
      <c r="M9">
        <f t="shared" si="8"/>
        <v>177.21063492063493</v>
      </c>
      <c r="N9">
        <f t="shared" si="8"/>
        <v>176.68182539682542</v>
      </c>
      <c r="O9">
        <f t="shared" si="8"/>
        <v>176.15301587301587</v>
      </c>
      <c r="P9">
        <f t="shared" si="8"/>
        <v>175.62420634920636</v>
      </c>
      <c r="Q9">
        <f t="shared" si="8"/>
        <v>175.09539682539685</v>
      </c>
      <c r="R9">
        <f t="shared" si="8"/>
        <v>174.56658730158733</v>
      </c>
      <c r="S9">
        <f t="shared" si="8"/>
        <v>174.03777777777779</v>
      </c>
      <c r="T9">
        <f t="shared" si="8"/>
        <v>173.50896825396828</v>
      </c>
      <c r="U9">
        <f t="shared" si="8"/>
        <v>172.98015873015876</v>
      </c>
    </row>
    <row r="10" spans="1:21" x14ac:dyDescent="0.35">
      <c r="A10">
        <f t="shared" si="0"/>
        <v>190.73356009070292</v>
      </c>
      <c r="B10">
        <f t="shared" ref="B10:U10" si="9">$O62*B$1+$P62</f>
        <v>190.12913832199544</v>
      </c>
      <c r="C10">
        <f t="shared" si="9"/>
        <v>189.52471655328796</v>
      </c>
      <c r="D10">
        <f t="shared" si="9"/>
        <v>188.92029478458048</v>
      </c>
      <c r="E10">
        <f t="shared" si="9"/>
        <v>188.315873015873</v>
      </c>
      <c r="F10">
        <f t="shared" si="9"/>
        <v>187.71145124716551</v>
      </c>
      <c r="G10">
        <f t="shared" si="9"/>
        <v>187.10702947845803</v>
      </c>
      <c r="H10">
        <f t="shared" si="9"/>
        <v>186.50260770975055</v>
      </c>
      <c r="I10">
        <f t="shared" si="9"/>
        <v>185.89818594104307</v>
      </c>
      <c r="J10">
        <f t="shared" si="9"/>
        <v>185.29376417233559</v>
      </c>
      <c r="K10">
        <f t="shared" si="9"/>
        <v>184.6893424036281</v>
      </c>
      <c r="L10">
        <f t="shared" si="9"/>
        <v>184.08492063492062</v>
      </c>
      <c r="M10">
        <f t="shared" si="9"/>
        <v>183.48049886621314</v>
      </c>
      <c r="N10">
        <f t="shared" si="9"/>
        <v>182.87607709750566</v>
      </c>
      <c r="O10">
        <f t="shared" si="9"/>
        <v>182.27165532879818</v>
      </c>
      <c r="P10">
        <f t="shared" si="9"/>
        <v>181.66723356009072</v>
      </c>
      <c r="Q10">
        <f t="shared" si="9"/>
        <v>181.06281179138324</v>
      </c>
      <c r="R10">
        <f t="shared" si="9"/>
        <v>180.45839002267576</v>
      </c>
      <c r="S10">
        <f t="shared" si="9"/>
        <v>179.85396825396828</v>
      </c>
      <c r="T10">
        <f t="shared" si="9"/>
        <v>179.24954648526079</v>
      </c>
      <c r="U10">
        <f t="shared" si="9"/>
        <v>178.64512471655331</v>
      </c>
    </row>
    <row r="11" spans="1:21" x14ac:dyDescent="0.35">
      <c r="A11">
        <f t="shared" si="0"/>
        <v>198.21632653061226</v>
      </c>
      <c r="B11">
        <f t="shared" ref="B11:U11" si="10">$O63*B$1+$P63</f>
        <v>197.53510204081633</v>
      </c>
      <c r="C11">
        <f t="shared" si="10"/>
        <v>196.85387755102042</v>
      </c>
      <c r="D11">
        <f t="shared" si="10"/>
        <v>196.17265306122451</v>
      </c>
      <c r="E11">
        <f t="shared" si="10"/>
        <v>195.49142857142857</v>
      </c>
      <c r="F11">
        <f t="shared" si="10"/>
        <v>194.81020408163266</v>
      </c>
      <c r="G11">
        <f t="shared" si="10"/>
        <v>194.12897959183675</v>
      </c>
      <c r="H11">
        <f t="shared" si="10"/>
        <v>193.44775510204082</v>
      </c>
      <c r="I11">
        <f t="shared" si="10"/>
        <v>192.76653061224491</v>
      </c>
      <c r="J11">
        <f t="shared" si="10"/>
        <v>192.085306122449</v>
      </c>
      <c r="K11">
        <f t="shared" si="10"/>
        <v>191.40408163265306</v>
      </c>
      <c r="L11">
        <f t="shared" si="10"/>
        <v>190.72285714285715</v>
      </c>
      <c r="M11">
        <f t="shared" si="10"/>
        <v>190.04163265306124</v>
      </c>
      <c r="N11">
        <f t="shared" si="10"/>
        <v>189.3604081632653</v>
      </c>
      <c r="O11">
        <f t="shared" si="10"/>
        <v>188.6791836734694</v>
      </c>
      <c r="P11">
        <f t="shared" si="10"/>
        <v>187.99795918367346</v>
      </c>
      <c r="Q11">
        <f t="shared" si="10"/>
        <v>187.31673469387755</v>
      </c>
      <c r="R11">
        <f t="shared" si="10"/>
        <v>186.63551020408164</v>
      </c>
      <c r="S11">
        <f t="shared" si="10"/>
        <v>185.95428571428573</v>
      </c>
      <c r="T11">
        <f t="shared" si="10"/>
        <v>185.27306122448979</v>
      </c>
      <c r="U11">
        <f t="shared" si="10"/>
        <v>184.59183673469389</v>
      </c>
    </row>
    <row r="12" spans="1:21" x14ac:dyDescent="0.35">
      <c r="A12">
        <f t="shared" ref="A12:A21" si="11">$O64*A$1+$P64</f>
        <v>206.00464852607703</v>
      </c>
      <c r="B12">
        <f t="shared" ref="B12:U12" si="12">$O64*B$1+$P64</f>
        <v>205.24543083900221</v>
      </c>
      <c r="C12">
        <f t="shared" si="12"/>
        <v>204.48621315192739</v>
      </c>
      <c r="D12">
        <f t="shared" si="12"/>
        <v>203.72699546485256</v>
      </c>
      <c r="E12">
        <f t="shared" si="12"/>
        <v>202.96777777777774</v>
      </c>
      <c r="F12">
        <f t="shared" si="12"/>
        <v>202.20856009070292</v>
      </c>
      <c r="G12">
        <f t="shared" si="12"/>
        <v>201.44934240362807</v>
      </c>
      <c r="H12">
        <f t="shared" si="12"/>
        <v>200.69012471655324</v>
      </c>
      <c r="I12">
        <f t="shared" si="12"/>
        <v>199.93090702947842</v>
      </c>
      <c r="J12">
        <f t="shared" si="12"/>
        <v>199.1716893424036</v>
      </c>
      <c r="K12">
        <f t="shared" si="12"/>
        <v>198.41247165532877</v>
      </c>
      <c r="L12">
        <f t="shared" si="12"/>
        <v>197.65325396825395</v>
      </c>
      <c r="M12">
        <f t="shared" si="12"/>
        <v>196.89403628117913</v>
      </c>
      <c r="N12">
        <f t="shared" si="12"/>
        <v>196.13481859410427</v>
      </c>
      <c r="O12">
        <f t="shared" si="12"/>
        <v>195.37560090702945</v>
      </c>
      <c r="P12">
        <f t="shared" si="12"/>
        <v>194.61638321995463</v>
      </c>
      <c r="Q12">
        <f t="shared" si="12"/>
        <v>193.8571655328798</v>
      </c>
      <c r="R12">
        <f t="shared" si="12"/>
        <v>193.09794784580498</v>
      </c>
      <c r="S12">
        <f t="shared" si="12"/>
        <v>192.33873015873013</v>
      </c>
      <c r="T12">
        <f t="shared" si="12"/>
        <v>191.57951247165531</v>
      </c>
      <c r="U12">
        <f t="shared" si="12"/>
        <v>190.82029478458048</v>
      </c>
    </row>
    <row r="13" spans="1:21" x14ac:dyDescent="0.35">
      <c r="A13">
        <f t="shared" si="11"/>
        <v>214.09852607709749</v>
      </c>
      <c r="B13">
        <f t="shared" ref="B13:U13" si="13">$O65*B$1+$P65</f>
        <v>213.26012471655326</v>
      </c>
      <c r="C13">
        <f t="shared" si="13"/>
        <v>212.42172335600907</v>
      </c>
      <c r="D13">
        <f t="shared" si="13"/>
        <v>211.58332199546484</v>
      </c>
      <c r="E13">
        <f t="shared" si="13"/>
        <v>210.74492063492062</v>
      </c>
      <c r="F13">
        <f t="shared" si="13"/>
        <v>209.90651927437642</v>
      </c>
      <c r="G13">
        <f t="shared" si="13"/>
        <v>209.0681179138322</v>
      </c>
      <c r="H13">
        <f t="shared" si="13"/>
        <v>208.22971655328797</v>
      </c>
      <c r="I13">
        <f t="shared" si="13"/>
        <v>207.39131519274375</v>
      </c>
      <c r="J13">
        <f t="shared" si="13"/>
        <v>206.55291383219955</v>
      </c>
      <c r="K13">
        <f t="shared" si="13"/>
        <v>205.71451247165533</v>
      </c>
      <c r="L13">
        <f t="shared" si="13"/>
        <v>204.8761111111111</v>
      </c>
      <c r="M13">
        <f t="shared" si="13"/>
        <v>204.0377097505669</v>
      </c>
      <c r="N13">
        <f t="shared" si="13"/>
        <v>203.19930839002268</v>
      </c>
      <c r="O13">
        <f t="shared" si="13"/>
        <v>202.36090702947845</v>
      </c>
      <c r="P13">
        <f t="shared" si="13"/>
        <v>201.52250566893423</v>
      </c>
      <c r="Q13">
        <f t="shared" si="13"/>
        <v>200.68410430839003</v>
      </c>
      <c r="R13">
        <f t="shared" si="13"/>
        <v>199.84570294784581</v>
      </c>
      <c r="S13">
        <f t="shared" si="13"/>
        <v>199.00730158730158</v>
      </c>
      <c r="T13">
        <f t="shared" si="13"/>
        <v>198.16890022675739</v>
      </c>
      <c r="U13">
        <f t="shared" si="13"/>
        <v>197.33049886621316</v>
      </c>
    </row>
    <row r="14" spans="1:21" x14ac:dyDescent="0.35">
      <c r="A14">
        <f t="shared" si="11"/>
        <v>222.49795918367346</v>
      </c>
      <c r="B14">
        <f t="shared" ref="B14:U14" si="14">$O66*B$1+$P66</f>
        <v>221.5791836734694</v>
      </c>
      <c r="C14">
        <f t="shared" si="14"/>
        <v>220.66040816326532</v>
      </c>
      <c r="D14">
        <f t="shared" si="14"/>
        <v>219.74163265306123</v>
      </c>
      <c r="E14">
        <f t="shared" si="14"/>
        <v>218.82285714285715</v>
      </c>
      <c r="F14">
        <f t="shared" si="14"/>
        <v>217.90408163265306</v>
      </c>
      <c r="G14">
        <f t="shared" si="14"/>
        <v>216.98530612244897</v>
      </c>
      <c r="H14">
        <f t="shared" si="14"/>
        <v>216.06653061224489</v>
      </c>
      <c r="I14">
        <f t="shared" si="14"/>
        <v>215.14775510204083</v>
      </c>
      <c r="J14">
        <f t="shared" si="14"/>
        <v>214.22897959183675</v>
      </c>
      <c r="K14">
        <f t="shared" si="14"/>
        <v>213.31020408163266</v>
      </c>
      <c r="L14">
        <f t="shared" si="14"/>
        <v>212.39142857142858</v>
      </c>
      <c r="M14">
        <f t="shared" si="14"/>
        <v>211.47265306122449</v>
      </c>
      <c r="N14">
        <f t="shared" si="14"/>
        <v>210.55387755102041</v>
      </c>
      <c r="O14">
        <f t="shared" si="14"/>
        <v>209.63510204081632</v>
      </c>
      <c r="P14">
        <f t="shared" si="14"/>
        <v>208.71632653061226</v>
      </c>
      <c r="Q14">
        <f t="shared" si="14"/>
        <v>207.79755102040818</v>
      </c>
      <c r="R14">
        <f t="shared" si="14"/>
        <v>206.87877551020409</v>
      </c>
      <c r="S14">
        <f t="shared" si="14"/>
        <v>205.96</v>
      </c>
      <c r="T14">
        <f t="shared" si="14"/>
        <v>205.04122448979592</v>
      </c>
      <c r="U14">
        <f t="shared" si="14"/>
        <v>204.12244897959184</v>
      </c>
    </row>
    <row r="15" spans="1:21" x14ac:dyDescent="0.35">
      <c r="A15">
        <f t="shared" si="11"/>
        <v>231.20294784580494</v>
      </c>
      <c r="B15">
        <f t="shared" ref="B15:U15" si="15">$O67*B$1+$P67</f>
        <v>230.20260770975051</v>
      </c>
      <c r="C15">
        <f t="shared" si="15"/>
        <v>229.2022675736961</v>
      </c>
      <c r="D15">
        <f t="shared" si="15"/>
        <v>228.2019274376417</v>
      </c>
      <c r="E15">
        <f t="shared" si="15"/>
        <v>227.20158730158727</v>
      </c>
      <c r="F15">
        <f t="shared" si="15"/>
        <v>226.20124716553283</v>
      </c>
      <c r="G15">
        <f t="shared" si="15"/>
        <v>225.20090702947843</v>
      </c>
      <c r="H15">
        <f t="shared" si="15"/>
        <v>224.200566893424</v>
      </c>
      <c r="I15">
        <f t="shared" si="15"/>
        <v>223.20022675736959</v>
      </c>
      <c r="J15">
        <f t="shared" si="15"/>
        <v>222.19988662131516</v>
      </c>
      <c r="K15">
        <f t="shared" si="15"/>
        <v>221.19954648526075</v>
      </c>
      <c r="L15">
        <f t="shared" si="15"/>
        <v>220.19920634920632</v>
      </c>
      <c r="M15">
        <f t="shared" si="15"/>
        <v>219.19886621315192</v>
      </c>
      <c r="N15">
        <f t="shared" si="15"/>
        <v>218.19852607709748</v>
      </c>
      <c r="O15">
        <f t="shared" si="15"/>
        <v>217.19818594104305</v>
      </c>
      <c r="P15">
        <f t="shared" si="15"/>
        <v>216.19784580498865</v>
      </c>
      <c r="Q15">
        <f t="shared" si="15"/>
        <v>215.19750566893424</v>
      </c>
      <c r="R15">
        <f t="shared" si="15"/>
        <v>214.19716553287981</v>
      </c>
      <c r="S15">
        <f t="shared" si="15"/>
        <v>213.19682539682537</v>
      </c>
      <c r="T15">
        <f t="shared" si="15"/>
        <v>212.19648526077097</v>
      </c>
      <c r="U15">
        <f t="shared" si="15"/>
        <v>211.19614512471657</v>
      </c>
    </row>
    <row r="16" spans="1:21" x14ac:dyDescent="0.35">
      <c r="A16">
        <f t="shared" si="11"/>
        <v>240.21349206349208</v>
      </c>
      <c r="B16">
        <f t="shared" ref="B16:U16" si="16">$O68*B$1+$P68</f>
        <v>239.13039682539684</v>
      </c>
      <c r="C16">
        <f t="shared" si="16"/>
        <v>238.0473015873016</v>
      </c>
      <c r="D16">
        <f t="shared" si="16"/>
        <v>236.96420634920636</v>
      </c>
      <c r="E16">
        <f t="shared" si="16"/>
        <v>235.88111111111112</v>
      </c>
      <c r="F16">
        <f t="shared" si="16"/>
        <v>234.79801587301588</v>
      </c>
      <c r="G16">
        <f t="shared" si="16"/>
        <v>233.71492063492065</v>
      </c>
      <c r="H16">
        <f t="shared" si="16"/>
        <v>232.63182539682541</v>
      </c>
      <c r="I16">
        <f t="shared" si="16"/>
        <v>231.54873015873017</v>
      </c>
      <c r="J16">
        <f t="shared" si="16"/>
        <v>230.46563492063493</v>
      </c>
      <c r="K16">
        <f t="shared" si="16"/>
        <v>229.38253968253969</v>
      </c>
      <c r="L16">
        <f t="shared" si="16"/>
        <v>228.29944444444445</v>
      </c>
      <c r="M16">
        <f t="shared" si="16"/>
        <v>227.21634920634921</v>
      </c>
      <c r="N16">
        <f t="shared" si="16"/>
        <v>226.13325396825397</v>
      </c>
      <c r="O16">
        <f t="shared" si="16"/>
        <v>225.05015873015873</v>
      </c>
      <c r="P16">
        <f t="shared" si="16"/>
        <v>223.96706349206352</v>
      </c>
      <c r="Q16">
        <f t="shared" si="16"/>
        <v>222.88396825396825</v>
      </c>
      <c r="R16">
        <f t="shared" si="16"/>
        <v>221.80087301587304</v>
      </c>
      <c r="S16">
        <f t="shared" si="16"/>
        <v>220.71777777777777</v>
      </c>
      <c r="T16">
        <f t="shared" si="16"/>
        <v>219.63468253968256</v>
      </c>
      <c r="U16">
        <f t="shared" si="16"/>
        <v>218.55158730158732</v>
      </c>
    </row>
    <row r="17" spans="1:21" x14ac:dyDescent="0.35">
      <c r="A17">
        <f t="shared" si="11"/>
        <v>249.52959183673471</v>
      </c>
      <c r="B17">
        <f t="shared" ref="B17:U17" si="17">$O69*B$1+$P69</f>
        <v>248.36255102040818</v>
      </c>
      <c r="C17">
        <f t="shared" si="17"/>
        <v>247.19551020408164</v>
      </c>
      <c r="D17">
        <f t="shared" si="17"/>
        <v>246.02846938775511</v>
      </c>
      <c r="E17">
        <f t="shared" si="17"/>
        <v>244.86142857142858</v>
      </c>
      <c r="F17">
        <f t="shared" si="17"/>
        <v>243.69438775510204</v>
      </c>
      <c r="G17">
        <f t="shared" si="17"/>
        <v>242.52734693877551</v>
      </c>
      <c r="H17">
        <f t="shared" si="17"/>
        <v>241.36030612244897</v>
      </c>
      <c r="I17">
        <f t="shared" si="17"/>
        <v>240.19326530612244</v>
      </c>
      <c r="J17">
        <f t="shared" si="17"/>
        <v>239.02622448979594</v>
      </c>
      <c r="K17">
        <f t="shared" si="17"/>
        <v>237.8591836734694</v>
      </c>
      <c r="L17">
        <f t="shared" si="17"/>
        <v>236.69214285714287</v>
      </c>
      <c r="M17">
        <f t="shared" si="17"/>
        <v>235.52510204081634</v>
      </c>
      <c r="N17">
        <f t="shared" si="17"/>
        <v>234.3580612244898</v>
      </c>
      <c r="O17">
        <f t="shared" si="17"/>
        <v>233.19102040816327</v>
      </c>
      <c r="P17">
        <f t="shared" si="17"/>
        <v>232.02397959183673</v>
      </c>
      <c r="Q17">
        <f t="shared" si="17"/>
        <v>230.85693877551023</v>
      </c>
      <c r="R17">
        <f t="shared" si="17"/>
        <v>229.68989795918367</v>
      </c>
      <c r="S17">
        <f t="shared" si="17"/>
        <v>228.52285714285716</v>
      </c>
      <c r="T17">
        <f t="shared" si="17"/>
        <v>227.35581632653063</v>
      </c>
      <c r="U17">
        <f t="shared" si="17"/>
        <v>226.1887755102041</v>
      </c>
    </row>
    <row r="18" spans="1:21" x14ac:dyDescent="0.35">
      <c r="A18">
        <f t="shared" si="11"/>
        <v>259.15124716553294</v>
      </c>
      <c r="B18">
        <f t="shared" ref="B18:U18" si="18">$O70*B$1+$P70</f>
        <v>257.89907029478462</v>
      </c>
      <c r="C18">
        <f t="shared" si="18"/>
        <v>256.64689342403631</v>
      </c>
      <c r="D18">
        <f t="shared" si="18"/>
        <v>255.39471655328802</v>
      </c>
      <c r="E18">
        <f t="shared" si="18"/>
        <v>254.14253968253973</v>
      </c>
      <c r="F18">
        <f t="shared" si="18"/>
        <v>252.89036281179142</v>
      </c>
      <c r="G18">
        <f t="shared" si="18"/>
        <v>251.63818594104313</v>
      </c>
      <c r="H18">
        <f t="shared" si="18"/>
        <v>250.38600907029485</v>
      </c>
      <c r="I18">
        <f t="shared" si="18"/>
        <v>249.13383219954653</v>
      </c>
      <c r="J18">
        <f t="shared" si="18"/>
        <v>247.88165532879822</v>
      </c>
      <c r="K18">
        <f t="shared" si="18"/>
        <v>246.62947845804993</v>
      </c>
      <c r="L18">
        <f t="shared" si="18"/>
        <v>245.37730158730164</v>
      </c>
      <c r="M18">
        <f t="shared" si="18"/>
        <v>244.12512471655333</v>
      </c>
      <c r="N18">
        <f t="shared" si="18"/>
        <v>242.87294784580504</v>
      </c>
      <c r="O18">
        <f t="shared" si="18"/>
        <v>241.62077097505676</v>
      </c>
      <c r="P18">
        <f t="shared" si="18"/>
        <v>240.36859410430844</v>
      </c>
      <c r="Q18">
        <f t="shared" si="18"/>
        <v>239.11641723356013</v>
      </c>
      <c r="R18">
        <f t="shared" si="18"/>
        <v>237.86424036281184</v>
      </c>
      <c r="S18">
        <f t="shared" si="18"/>
        <v>236.61206349206356</v>
      </c>
      <c r="T18">
        <f t="shared" si="18"/>
        <v>235.35988662131524</v>
      </c>
      <c r="U18">
        <f t="shared" si="18"/>
        <v>234.10770975056695</v>
      </c>
    </row>
    <row r="19" spans="1:21" x14ac:dyDescent="0.35">
      <c r="A19">
        <f t="shared" si="11"/>
        <v>269.07845804988665</v>
      </c>
      <c r="B19">
        <f t="shared" ref="B19:U19" si="19">$O71*B$1+$P71</f>
        <v>267.73995464852612</v>
      </c>
      <c r="C19">
        <f t="shared" si="19"/>
        <v>266.40145124716554</v>
      </c>
      <c r="D19">
        <f t="shared" si="19"/>
        <v>265.06294784580501</v>
      </c>
      <c r="E19">
        <f t="shared" si="19"/>
        <v>263.72444444444443</v>
      </c>
      <c r="F19">
        <f t="shared" si="19"/>
        <v>262.3859410430839</v>
      </c>
      <c r="G19">
        <f t="shared" si="19"/>
        <v>261.04743764172338</v>
      </c>
      <c r="H19">
        <f t="shared" si="19"/>
        <v>259.70893424036279</v>
      </c>
      <c r="I19">
        <f t="shared" si="19"/>
        <v>258.37043083900227</v>
      </c>
      <c r="J19">
        <f t="shared" si="19"/>
        <v>257.03192743764174</v>
      </c>
      <c r="K19">
        <f t="shared" si="19"/>
        <v>255.69342403628119</v>
      </c>
      <c r="L19">
        <f t="shared" si="19"/>
        <v>254.35492063492063</v>
      </c>
      <c r="M19">
        <f t="shared" si="19"/>
        <v>253.01641723356011</v>
      </c>
      <c r="N19">
        <f t="shared" si="19"/>
        <v>251.67791383219955</v>
      </c>
      <c r="O19">
        <f t="shared" si="19"/>
        <v>250.339410430839</v>
      </c>
      <c r="P19">
        <f t="shared" si="19"/>
        <v>249.00090702947847</v>
      </c>
      <c r="Q19">
        <f t="shared" si="19"/>
        <v>247.66240362811791</v>
      </c>
      <c r="R19">
        <f t="shared" si="19"/>
        <v>246.32390022675736</v>
      </c>
      <c r="S19">
        <f t="shared" si="19"/>
        <v>244.98539682539683</v>
      </c>
      <c r="T19">
        <f t="shared" si="19"/>
        <v>243.64689342403625</v>
      </c>
      <c r="U19">
        <f t="shared" si="19"/>
        <v>242.30839002267572</v>
      </c>
    </row>
    <row r="20" spans="1:21" x14ac:dyDescent="0.35">
      <c r="A20">
        <f t="shared" si="11"/>
        <v>279.31122448979602</v>
      </c>
      <c r="B20">
        <f t="shared" ref="B20:U20" si="20">$O72*B$1+$P72</f>
        <v>277.88520408163276</v>
      </c>
      <c r="C20">
        <f t="shared" si="20"/>
        <v>276.45918367346945</v>
      </c>
      <c r="D20">
        <f t="shared" si="20"/>
        <v>275.0331632653062</v>
      </c>
      <c r="E20">
        <f t="shared" si="20"/>
        <v>273.60714285714295</v>
      </c>
      <c r="F20">
        <f t="shared" si="20"/>
        <v>272.18112244897969</v>
      </c>
      <c r="G20">
        <f t="shared" si="20"/>
        <v>270.75510204081638</v>
      </c>
      <c r="H20">
        <f t="shared" si="20"/>
        <v>269.32908163265313</v>
      </c>
      <c r="I20">
        <f t="shared" si="20"/>
        <v>267.90306122448987</v>
      </c>
      <c r="J20">
        <f t="shared" si="20"/>
        <v>266.47704081632662</v>
      </c>
      <c r="K20">
        <f t="shared" si="20"/>
        <v>265.05102040816337</v>
      </c>
      <c r="L20">
        <f t="shared" si="20"/>
        <v>263.62500000000006</v>
      </c>
      <c r="M20">
        <f t="shared" si="20"/>
        <v>262.1989795918368</v>
      </c>
      <c r="N20">
        <f t="shared" si="20"/>
        <v>260.77295918367355</v>
      </c>
      <c r="O20">
        <f t="shared" si="20"/>
        <v>259.3469387755103</v>
      </c>
      <c r="P20">
        <f t="shared" si="20"/>
        <v>257.92091836734699</v>
      </c>
      <c r="Q20">
        <f t="shared" si="20"/>
        <v>256.49489795918373</v>
      </c>
      <c r="R20">
        <f t="shared" si="20"/>
        <v>255.06887755102048</v>
      </c>
      <c r="S20">
        <f t="shared" si="20"/>
        <v>253.64285714285722</v>
      </c>
      <c r="T20">
        <f t="shared" si="20"/>
        <v>252.21683673469397</v>
      </c>
      <c r="U20">
        <f t="shared" si="20"/>
        <v>250.79081632653069</v>
      </c>
    </row>
    <row r="21" spans="1:21" x14ac:dyDescent="0.35">
      <c r="A21">
        <f t="shared" si="11"/>
        <v>289.8495464852607</v>
      </c>
      <c r="B21">
        <f t="shared" ref="B21:U21" si="21">$O73*B$1+$P73</f>
        <v>288.33481859410426</v>
      </c>
      <c r="C21">
        <f t="shared" si="21"/>
        <v>286.82009070294777</v>
      </c>
      <c r="D21">
        <f t="shared" si="21"/>
        <v>285.30536281179133</v>
      </c>
      <c r="E21">
        <f t="shared" si="21"/>
        <v>283.79063492063483</v>
      </c>
      <c r="F21">
        <f t="shared" si="21"/>
        <v>282.27590702947839</v>
      </c>
      <c r="G21">
        <f t="shared" si="21"/>
        <v>280.76117913832195</v>
      </c>
      <c r="H21">
        <f t="shared" si="21"/>
        <v>279.24645124716545</v>
      </c>
      <c r="I21">
        <f t="shared" si="21"/>
        <v>277.73172335600901</v>
      </c>
      <c r="J21">
        <f t="shared" si="21"/>
        <v>276.21699546485257</v>
      </c>
      <c r="K21">
        <f t="shared" si="21"/>
        <v>274.70226757369608</v>
      </c>
      <c r="L21">
        <f t="shared" si="21"/>
        <v>273.18753968253964</v>
      </c>
      <c r="M21">
        <f t="shared" si="21"/>
        <v>271.6728117913832</v>
      </c>
      <c r="N21">
        <f t="shared" si="21"/>
        <v>270.15808390022676</v>
      </c>
      <c r="O21">
        <f t="shared" si="21"/>
        <v>268.64335600907026</v>
      </c>
      <c r="P21">
        <f t="shared" si="21"/>
        <v>267.12862811791382</v>
      </c>
      <c r="Q21">
        <f t="shared" si="21"/>
        <v>265.61390022675732</v>
      </c>
      <c r="R21">
        <f t="shared" si="21"/>
        <v>264.09917233560088</v>
      </c>
      <c r="S21">
        <f t="shared" si="21"/>
        <v>262.58444444444444</v>
      </c>
      <c r="T21">
        <f t="shared" si="21"/>
        <v>261.06971655328795</v>
      </c>
      <c r="U21">
        <f t="shared" si="21"/>
        <v>259.55498866213151</v>
      </c>
    </row>
    <row r="22" spans="1:21" x14ac:dyDescent="0.35">
      <c r="A22">
        <f t="shared" ref="A22:A31" si="22">$O74*A$1+$P74</f>
        <v>300.69342403628116</v>
      </c>
      <c r="B22">
        <f t="shared" ref="B22:U22" si="23">$O74*B$1+$P74</f>
        <v>299.08879818594102</v>
      </c>
      <c r="C22">
        <f t="shared" si="23"/>
        <v>297.48417233560087</v>
      </c>
      <c r="D22">
        <f t="shared" si="23"/>
        <v>295.87954648526073</v>
      </c>
      <c r="E22">
        <f t="shared" si="23"/>
        <v>294.27492063492059</v>
      </c>
      <c r="F22">
        <f t="shared" si="23"/>
        <v>292.67029478458051</v>
      </c>
      <c r="G22">
        <f t="shared" si="23"/>
        <v>291.06566893424036</v>
      </c>
      <c r="H22">
        <f t="shared" si="23"/>
        <v>289.46104308390022</v>
      </c>
      <c r="I22">
        <f t="shared" si="23"/>
        <v>287.85641723356008</v>
      </c>
      <c r="J22">
        <f t="shared" si="23"/>
        <v>286.25179138321994</v>
      </c>
      <c r="K22">
        <f t="shared" si="23"/>
        <v>284.6471655328798</v>
      </c>
      <c r="L22">
        <f t="shared" si="23"/>
        <v>283.04253968253965</v>
      </c>
      <c r="M22">
        <f t="shared" si="23"/>
        <v>281.43791383219957</v>
      </c>
      <c r="N22">
        <f t="shared" si="23"/>
        <v>279.83328798185943</v>
      </c>
      <c r="O22">
        <f t="shared" si="23"/>
        <v>278.22866213151929</v>
      </c>
      <c r="P22">
        <f t="shared" si="23"/>
        <v>276.62403628117914</v>
      </c>
      <c r="Q22">
        <f t="shared" si="23"/>
        <v>275.019410430839</v>
      </c>
      <c r="R22">
        <f t="shared" si="23"/>
        <v>273.41478458049886</v>
      </c>
      <c r="S22">
        <f t="shared" si="23"/>
        <v>271.81015873015872</v>
      </c>
      <c r="T22">
        <f t="shared" si="23"/>
        <v>270.20553287981863</v>
      </c>
      <c r="U22">
        <f t="shared" si="23"/>
        <v>268.60090702947849</v>
      </c>
    </row>
    <row r="23" spans="1:21" x14ac:dyDescent="0.35">
      <c r="A23">
        <f t="shared" si="22"/>
        <v>311.84285714285716</v>
      </c>
      <c r="B23">
        <f t="shared" ref="B23:U23" si="24">$O75*B$1+$P75</f>
        <v>310.14714285714285</v>
      </c>
      <c r="C23">
        <f t="shared" si="24"/>
        <v>308.45142857142855</v>
      </c>
      <c r="D23">
        <f t="shared" si="24"/>
        <v>306.7557142857143</v>
      </c>
      <c r="E23">
        <f t="shared" si="24"/>
        <v>305.06</v>
      </c>
      <c r="F23">
        <f t="shared" si="24"/>
        <v>303.3642857142857</v>
      </c>
      <c r="G23">
        <f t="shared" si="24"/>
        <v>301.66857142857145</v>
      </c>
      <c r="H23">
        <f t="shared" si="24"/>
        <v>299.97285714285715</v>
      </c>
      <c r="I23">
        <f t="shared" si="24"/>
        <v>298.27714285714285</v>
      </c>
      <c r="J23">
        <f t="shared" si="24"/>
        <v>296.58142857142855</v>
      </c>
      <c r="K23">
        <f t="shared" si="24"/>
        <v>294.8857142857143</v>
      </c>
      <c r="L23">
        <f t="shared" si="24"/>
        <v>293.19</v>
      </c>
      <c r="M23">
        <f t="shared" si="24"/>
        <v>291.49428571428575</v>
      </c>
      <c r="N23">
        <f t="shared" si="24"/>
        <v>289.79857142857145</v>
      </c>
      <c r="O23">
        <f t="shared" si="24"/>
        <v>288.10285714285715</v>
      </c>
      <c r="P23">
        <f t="shared" si="24"/>
        <v>286.40714285714284</v>
      </c>
      <c r="Q23">
        <f t="shared" si="24"/>
        <v>284.7114285714286</v>
      </c>
      <c r="R23">
        <f t="shared" si="24"/>
        <v>283.0157142857143</v>
      </c>
      <c r="S23">
        <f t="shared" si="24"/>
        <v>281.32</v>
      </c>
      <c r="T23">
        <f t="shared" si="24"/>
        <v>279.62428571428575</v>
      </c>
      <c r="U23">
        <f t="shared" si="24"/>
        <v>277.92857142857144</v>
      </c>
    </row>
    <row r="24" spans="1:21" x14ac:dyDescent="0.35">
      <c r="A24">
        <f t="shared" si="22"/>
        <v>323.2978458049887</v>
      </c>
      <c r="B24">
        <f t="shared" ref="B24:U24" si="25">$O76*B$1+$P76</f>
        <v>321.50985260770977</v>
      </c>
      <c r="C24">
        <f t="shared" si="25"/>
        <v>319.72185941043085</v>
      </c>
      <c r="D24">
        <f t="shared" si="25"/>
        <v>317.93386621315193</v>
      </c>
      <c r="E24">
        <f t="shared" si="25"/>
        <v>316.14587301587306</v>
      </c>
      <c r="F24">
        <f t="shared" si="25"/>
        <v>314.35787981859414</v>
      </c>
      <c r="G24">
        <f t="shared" si="25"/>
        <v>312.56988662131522</v>
      </c>
      <c r="H24">
        <f t="shared" si="25"/>
        <v>310.7818934240363</v>
      </c>
      <c r="I24">
        <f t="shared" si="25"/>
        <v>308.99390022675738</v>
      </c>
      <c r="J24">
        <f t="shared" si="25"/>
        <v>307.20590702947845</v>
      </c>
      <c r="K24">
        <f t="shared" si="25"/>
        <v>305.41791383219959</v>
      </c>
      <c r="L24">
        <f t="shared" si="25"/>
        <v>303.62992063492067</v>
      </c>
      <c r="M24">
        <f t="shared" si="25"/>
        <v>301.84192743764174</v>
      </c>
      <c r="N24">
        <f t="shared" si="25"/>
        <v>300.05393424036282</v>
      </c>
      <c r="O24">
        <f t="shared" si="25"/>
        <v>298.2659410430839</v>
      </c>
      <c r="P24">
        <f t="shared" si="25"/>
        <v>296.47794784580503</v>
      </c>
      <c r="Q24">
        <f t="shared" si="25"/>
        <v>294.68995464852605</v>
      </c>
      <c r="R24">
        <f t="shared" si="25"/>
        <v>292.90196145124719</v>
      </c>
      <c r="S24">
        <f t="shared" si="25"/>
        <v>291.11396825396827</v>
      </c>
      <c r="T24">
        <f t="shared" si="25"/>
        <v>289.32597505668934</v>
      </c>
      <c r="U24">
        <f t="shared" si="25"/>
        <v>287.53798185941042</v>
      </c>
    </row>
    <row r="25" spans="1:21" x14ac:dyDescent="0.35">
      <c r="A25">
        <f t="shared" si="22"/>
        <v>335.05839002267572</v>
      </c>
      <c r="B25">
        <f t="shared" ref="B25:U25" si="26">$O77*B$1+$P77</f>
        <v>333.17692743764172</v>
      </c>
      <c r="C25">
        <f t="shared" si="26"/>
        <v>331.29546485260767</v>
      </c>
      <c r="D25">
        <f t="shared" si="26"/>
        <v>329.41400226757366</v>
      </c>
      <c r="E25">
        <f t="shared" si="26"/>
        <v>327.53253968253966</v>
      </c>
      <c r="F25">
        <f t="shared" si="26"/>
        <v>325.65107709750566</v>
      </c>
      <c r="G25">
        <f t="shared" si="26"/>
        <v>323.76961451247166</v>
      </c>
      <c r="H25">
        <f t="shared" si="26"/>
        <v>321.88815192743766</v>
      </c>
      <c r="I25">
        <f t="shared" si="26"/>
        <v>320.0066893424036</v>
      </c>
      <c r="J25">
        <f t="shared" si="26"/>
        <v>318.1252267573696</v>
      </c>
      <c r="K25">
        <f t="shared" si="26"/>
        <v>316.2437641723356</v>
      </c>
      <c r="L25">
        <f t="shared" si="26"/>
        <v>314.3623015873016</v>
      </c>
      <c r="M25">
        <f t="shared" si="26"/>
        <v>312.48083900226754</v>
      </c>
      <c r="N25">
        <f t="shared" si="26"/>
        <v>310.59937641723354</v>
      </c>
      <c r="O25">
        <f t="shared" si="26"/>
        <v>308.71791383219954</v>
      </c>
      <c r="P25">
        <f t="shared" si="26"/>
        <v>306.83645124716554</v>
      </c>
      <c r="Q25">
        <f t="shared" si="26"/>
        <v>304.95498866213154</v>
      </c>
      <c r="R25">
        <f t="shared" si="26"/>
        <v>303.07352607709754</v>
      </c>
      <c r="S25">
        <f t="shared" si="26"/>
        <v>301.19206349206348</v>
      </c>
      <c r="T25">
        <f t="shared" si="26"/>
        <v>299.31060090702948</v>
      </c>
      <c r="U25">
        <f t="shared" si="26"/>
        <v>297.42913832199548</v>
      </c>
    </row>
    <row r="26" spans="1:21" x14ac:dyDescent="0.35">
      <c r="A26">
        <f t="shared" si="22"/>
        <v>347.12448979591841</v>
      </c>
      <c r="B26">
        <f t="shared" ref="B26:U26" si="27">$O78*B$1+$P78</f>
        <v>345.14836734693881</v>
      </c>
      <c r="C26">
        <f t="shared" si="27"/>
        <v>343.17224489795922</v>
      </c>
      <c r="D26">
        <f t="shared" si="27"/>
        <v>341.19612244897962</v>
      </c>
      <c r="E26">
        <f t="shared" si="27"/>
        <v>339.22</v>
      </c>
      <c r="F26">
        <f t="shared" si="27"/>
        <v>337.24387755102043</v>
      </c>
      <c r="G26">
        <f t="shared" si="27"/>
        <v>335.26775510204084</v>
      </c>
      <c r="H26">
        <f t="shared" si="27"/>
        <v>333.29163265306124</v>
      </c>
      <c r="I26">
        <f t="shared" si="27"/>
        <v>331.31551020408165</v>
      </c>
      <c r="J26">
        <f t="shared" si="27"/>
        <v>329.33938775510205</v>
      </c>
      <c r="K26">
        <f t="shared" si="27"/>
        <v>327.36326530612246</v>
      </c>
      <c r="L26">
        <f t="shared" si="27"/>
        <v>325.38714285714286</v>
      </c>
      <c r="M26">
        <f t="shared" si="27"/>
        <v>323.41102040816327</v>
      </c>
      <c r="N26">
        <f t="shared" si="27"/>
        <v>321.43489795918367</v>
      </c>
      <c r="O26">
        <f t="shared" si="27"/>
        <v>319.45877551020408</v>
      </c>
      <c r="P26">
        <f t="shared" si="27"/>
        <v>317.48265306122448</v>
      </c>
      <c r="Q26">
        <f t="shared" si="27"/>
        <v>315.50653061224489</v>
      </c>
      <c r="R26">
        <f t="shared" si="27"/>
        <v>313.53040816326529</v>
      </c>
      <c r="S26">
        <f t="shared" si="27"/>
        <v>311.5542857142857</v>
      </c>
      <c r="T26">
        <f t="shared" si="27"/>
        <v>309.5781632653061</v>
      </c>
      <c r="U26">
        <f t="shared" si="27"/>
        <v>307.60204081632651</v>
      </c>
    </row>
    <row r="27" spans="1:21" x14ac:dyDescent="0.35">
      <c r="A27">
        <f t="shared" si="22"/>
        <v>359.49614512471652</v>
      </c>
      <c r="B27">
        <f t="shared" ref="B27:U27" si="28">$O79*B$1+$P79</f>
        <v>357.42417233560093</v>
      </c>
      <c r="C27">
        <f t="shared" si="28"/>
        <v>355.35219954648528</v>
      </c>
      <c r="D27">
        <f t="shared" si="28"/>
        <v>353.28022675736963</v>
      </c>
      <c r="E27">
        <f t="shared" si="28"/>
        <v>351.20825396825398</v>
      </c>
      <c r="F27">
        <f t="shared" si="28"/>
        <v>349.13628117913834</v>
      </c>
      <c r="G27">
        <f t="shared" si="28"/>
        <v>347.06430839002269</v>
      </c>
      <c r="H27">
        <f t="shared" si="28"/>
        <v>344.99233560090704</v>
      </c>
      <c r="I27">
        <f t="shared" si="28"/>
        <v>342.92036281179139</v>
      </c>
      <c r="J27">
        <f t="shared" si="28"/>
        <v>340.84839002267574</v>
      </c>
      <c r="K27">
        <f t="shared" si="28"/>
        <v>338.7764172335601</v>
      </c>
      <c r="L27">
        <f t="shared" si="28"/>
        <v>336.70444444444445</v>
      </c>
      <c r="M27">
        <f t="shared" si="28"/>
        <v>334.6324716553288</v>
      </c>
      <c r="N27">
        <f t="shared" si="28"/>
        <v>332.56049886621315</v>
      </c>
      <c r="O27">
        <f t="shared" si="28"/>
        <v>330.4885260770975</v>
      </c>
      <c r="P27">
        <f t="shared" si="28"/>
        <v>328.41655328798186</v>
      </c>
      <c r="Q27">
        <f t="shared" si="28"/>
        <v>326.34458049886621</v>
      </c>
      <c r="R27">
        <f t="shared" si="28"/>
        <v>324.27260770975056</v>
      </c>
      <c r="S27">
        <f t="shared" si="28"/>
        <v>322.20063492063491</v>
      </c>
      <c r="T27">
        <f t="shared" si="28"/>
        <v>320.12866213151926</v>
      </c>
      <c r="U27">
        <f t="shared" si="28"/>
        <v>318.05668934240362</v>
      </c>
    </row>
    <row r="28" spans="1:21" x14ac:dyDescent="0.35">
      <c r="A28">
        <f t="shared" si="22"/>
        <v>372.17335600907029</v>
      </c>
      <c r="B28">
        <f t="shared" ref="B28:U28" si="29">$O80*B$1+$P80</f>
        <v>370.00434240362813</v>
      </c>
      <c r="C28">
        <f t="shared" si="29"/>
        <v>367.83532879818591</v>
      </c>
      <c r="D28">
        <f t="shared" si="29"/>
        <v>365.66631519274375</v>
      </c>
      <c r="E28">
        <f t="shared" si="29"/>
        <v>363.49730158730159</v>
      </c>
      <c r="F28">
        <f t="shared" si="29"/>
        <v>361.32828798185938</v>
      </c>
      <c r="G28">
        <f t="shared" si="29"/>
        <v>359.15927437641722</v>
      </c>
      <c r="H28">
        <f t="shared" si="29"/>
        <v>356.99026077097506</v>
      </c>
      <c r="I28">
        <f t="shared" si="29"/>
        <v>354.8212471655329</v>
      </c>
      <c r="J28">
        <f t="shared" si="29"/>
        <v>352.65223356009068</v>
      </c>
      <c r="K28">
        <f t="shared" si="29"/>
        <v>350.48321995464852</v>
      </c>
      <c r="L28">
        <f t="shared" si="29"/>
        <v>348.3142063492063</v>
      </c>
      <c r="M28">
        <f t="shared" si="29"/>
        <v>346.14519274376414</v>
      </c>
      <c r="N28">
        <f t="shared" si="29"/>
        <v>343.97617913832198</v>
      </c>
      <c r="O28">
        <f t="shared" si="29"/>
        <v>341.80716553287982</v>
      </c>
      <c r="P28">
        <f t="shared" si="29"/>
        <v>339.6381519274376</v>
      </c>
      <c r="Q28">
        <f t="shared" si="29"/>
        <v>337.46913832199544</v>
      </c>
      <c r="R28">
        <f t="shared" si="29"/>
        <v>335.30012471655328</v>
      </c>
      <c r="S28">
        <f t="shared" si="29"/>
        <v>333.13111111111107</v>
      </c>
      <c r="T28">
        <f t="shared" si="29"/>
        <v>330.96209750566891</v>
      </c>
      <c r="U28">
        <f t="shared" si="29"/>
        <v>328.79308390022675</v>
      </c>
    </row>
    <row r="29" spans="1:21" x14ac:dyDescent="0.35">
      <c r="A29">
        <f t="shared" si="22"/>
        <v>385.15612244897954</v>
      </c>
      <c r="B29">
        <f t="shared" ref="B29:U29" si="30">$O81*B$1+$P81</f>
        <v>382.88887755102041</v>
      </c>
      <c r="C29">
        <f t="shared" si="30"/>
        <v>380.62163265306123</v>
      </c>
      <c r="D29">
        <f t="shared" si="30"/>
        <v>378.35438775510204</v>
      </c>
      <c r="E29">
        <f t="shared" si="30"/>
        <v>376.08714285714285</v>
      </c>
      <c r="F29">
        <f t="shared" si="30"/>
        <v>373.81989795918366</v>
      </c>
      <c r="G29">
        <f t="shared" si="30"/>
        <v>371.55265306122448</v>
      </c>
      <c r="H29">
        <f t="shared" si="30"/>
        <v>369.28540816326529</v>
      </c>
      <c r="I29">
        <f t="shared" si="30"/>
        <v>367.0181632653061</v>
      </c>
      <c r="J29">
        <f t="shared" si="30"/>
        <v>364.75091836734691</v>
      </c>
      <c r="K29">
        <f t="shared" si="30"/>
        <v>362.48367346938778</v>
      </c>
      <c r="L29">
        <f t="shared" si="30"/>
        <v>360.21642857142854</v>
      </c>
      <c r="M29">
        <f t="shared" si="30"/>
        <v>357.94918367346941</v>
      </c>
      <c r="N29">
        <f t="shared" si="30"/>
        <v>355.68193877551022</v>
      </c>
      <c r="O29">
        <f t="shared" si="30"/>
        <v>353.41469387755103</v>
      </c>
      <c r="P29">
        <f t="shared" si="30"/>
        <v>351.14744897959184</v>
      </c>
      <c r="Q29">
        <f t="shared" si="30"/>
        <v>348.88020408163266</v>
      </c>
      <c r="R29">
        <f t="shared" si="30"/>
        <v>346.61295918367347</v>
      </c>
      <c r="S29">
        <f t="shared" si="30"/>
        <v>344.34571428571428</v>
      </c>
      <c r="T29">
        <f t="shared" si="30"/>
        <v>342.07846938775509</v>
      </c>
      <c r="U29">
        <f t="shared" si="30"/>
        <v>339.8112244897959</v>
      </c>
    </row>
    <row r="30" spans="1:21" x14ac:dyDescent="0.35">
      <c r="A30">
        <f t="shared" si="22"/>
        <v>398.44444444444446</v>
      </c>
      <c r="B30">
        <f t="shared" ref="B30:U30" si="31">$O82*B$1+$P82</f>
        <v>396.07777777777778</v>
      </c>
      <c r="C30">
        <f t="shared" si="31"/>
        <v>393.71111111111111</v>
      </c>
      <c r="D30">
        <f t="shared" si="31"/>
        <v>391.34444444444443</v>
      </c>
      <c r="E30">
        <f t="shared" si="31"/>
        <v>388.97777777777776</v>
      </c>
      <c r="F30">
        <f t="shared" si="31"/>
        <v>386.61111111111109</v>
      </c>
      <c r="G30">
        <f t="shared" si="31"/>
        <v>384.24444444444441</v>
      </c>
      <c r="H30">
        <f t="shared" si="31"/>
        <v>381.87777777777774</v>
      </c>
      <c r="I30">
        <f t="shared" si="31"/>
        <v>379.51111111111112</v>
      </c>
      <c r="J30">
        <f t="shared" si="31"/>
        <v>377.14444444444445</v>
      </c>
      <c r="K30">
        <f t="shared" si="31"/>
        <v>374.77777777777777</v>
      </c>
      <c r="L30">
        <f t="shared" si="31"/>
        <v>372.4111111111111</v>
      </c>
      <c r="M30">
        <f t="shared" si="31"/>
        <v>370.04444444444442</v>
      </c>
      <c r="N30">
        <f t="shared" si="31"/>
        <v>367.67777777777781</v>
      </c>
      <c r="O30">
        <f t="shared" si="31"/>
        <v>365.31111111111113</v>
      </c>
      <c r="P30">
        <f t="shared" si="31"/>
        <v>362.94444444444446</v>
      </c>
      <c r="Q30">
        <f t="shared" si="31"/>
        <v>360.57777777777778</v>
      </c>
      <c r="R30">
        <f t="shared" si="31"/>
        <v>358.21111111111111</v>
      </c>
      <c r="S30">
        <f t="shared" si="31"/>
        <v>355.84444444444443</v>
      </c>
      <c r="T30">
        <f t="shared" si="31"/>
        <v>353.47777777777776</v>
      </c>
      <c r="U30">
        <f t="shared" si="31"/>
        <v>351.11111111111109</v>
      </c>
    </row>
    <row r="31" spans="1:21" x14ac:dyDescent="0.35">
      <c r="A31">
        <f t="shared" si="22"/>
        <v>412.0383219954648</v>
      </c>
      <c r="B31">
        <f t="shared" ref="B31:U31" si="32">$O83*B$1+$P83</f>
        <v>409.57104308390018</v>
      </c>
      <c r="C31">
        <f t="shared" si="32"/>
        <v>407.10376417233556</v>
      </c>
      <c r="D31">
        <f t="shared" si="32"/>
        <v>404.63648526077094</v>
      </c>
      <c r="E31">
        <f t="shared" si="32"/>
        <v>402.16920634920632</v>
      </c>
      <c r="F31">
        <f t="shared" si="32"/>
        <v>399.7019274376417</v>
      </c>
      <c r="G31">
        <f t="shared" si="32"/>
        <v>397.23464852607708</v>
      </c>
      <c r="H31">
        <f t="shared" si="32"/>
        <v>394.76736961451246</v>
      </c>
      <c r="I31">
        <f t="shared" si="32"/>
        <v>392.30009070294784</v>
      </c>
      <c r="J31">
        <f t="shared" si="32"/>
        <v>389.83281179138316</v>
      </c>
      <c r="K31">
        <f t="shared" si="32"/>
        <v>387.3655328798186</v>
      </c>
      <c r="L31">
        <f t="shared" si="32"/>
        <v>384.89825396825393</v>
      </c>
      <c r="M31">
        <f t="shared" si="32"/>
        <v>382.43097505668936</v>
      </c>
      <c r="N31">
        <f t="shared" si="32"/>
        <v>379.96369614512469</v>
      </c>
      <c r="O31">
        <f t="shared" si="32"/>
        <v>377.49641723356007</v>
      </c>
      <c r="P31">
        <f t="shared" si="32"/>
        <v>375.02913832199545</v>
      </c>
      <c r="Q31">
        <f t="shared" si="32"/>
        <v>372.56185941043083</v>
      </c>
      <c r="R31">
        <f t="shared" si="32"/>
        <v>370.09458049886621</v>
      </c>
      <c r="S31">
        <f t="shared" si="32"/>
        <v>367.62730158730159</v>
      </c>
      <c r="T31">
        <f t="shared" si="32"/>
        <v>365.16002267573697</v>
      </c>
      <c r="U31">
        <f t="shared" si="32"/>
        <v>362.69274376417235</v>
      </c>
    </row>
    <row r="32" spans="1:21" x14ac:dyDescent="0.35">
      <c r="A32">
        <f>$O84*A$1+$P84</f>
        <v>425.9377551020408</v>
      </c>
      <c r="B32">
        <f t="shared" ref="B32:U32" si="33">$O84*B$1+$P84</f>
        <v>423.36867346938772</v>
      </c>
      <c r="C32">
        <f t="shared" si="33"/>
        <v>420.79959183673463</v>
      </c>
      <c r="D32">
        <f t="shared" si="33"/>
        <v>418.23051020408161</v>
      </c>
      <c r="E32">
        <f t="shared" si="33"/>
        <v>415.66142857142853</v>
      </c>
      <c r="F32">
        <f t="shared" si="33"/>
        <v>413.09234693877545</v>
      </c>
      <c r="G32">
        <f t="shared" si="33"/>
        <v>410.52326530612243</v>
      </c>
      <c r="H32">
        <f t="shared" si="33"/>
        <v>407.95418367346934</v>
      </c>
      <c r="I32">
        <f t="shared" si="33"/>
        <v>405.38510204081626</v>
      </c>
      <c r="J32">
        <f t="shared" si="33"/>
        <v>402.81602040816324</v>
      </c>
      <c r="K32">
        <f t="shared" si="33"/>
        <v>400.24693877551016</v>
      </c>
      <c r="L32">
        <f t="shared" si="33"/>
        <v>397.67785714285714</v>
      </c>
      <c r="M32">
        <f t="shared" si="33"/>
        <v>395.10877551020405</v>
      </c>
      <c r="N32">
        <f t="shared" si="33"/>
        <v>392.53969387755103</v>
      </c>
      <c r="O32">
        <f t="shared" si="33"/>
        <v>389.97061224489795</v>
      </c>
      <c r="P32">
        <f t="shared" si="33"/>
        <v>387.40153061224487</v>
      </c>
      <c r="Q32">
        <f t="shared" si="33"/>
        <v>384.83244897959185</v>
      </c>
      <c r="R32">
        <f t="shared" si="33"/>
        <v>382.26336734693876</v>
      </c>
      <c r="S32">
        <f t="shared" si="33"/>
        <v>379.69428571428568</v>
      </c>
      <c r="T32">
        <f t="shared" si="33"/>
        <v>377.12520408163266</v>
      </c>
      <c r="U32">
        <f t="shared" si="33"/>
        <v>374.55612244897958</v>
      </c>
    </row>
    <row r="33" spans="6:21" x14ac:dyDescent="0.35">
      <c r="F33">
        <f t="shared" ref="F33" si="34">$O85*F$1+$P85</f>
        <v>426.7823696145125</v>
      </c>
      <c r="K33">
        <f t="shared" ref="K33" si="35">$O85*K$1+$P85</f>
        <v>413.42199546485267</v>
      </c>
      <c r="P33">
        <f t="shared" ref="P33" si="36">$O85*P$1+$P85</f>
        <v>400.06162131519278</v>
      </c>
      <c r="U33">
        <f t="shared" ref="U33" si="37">$O85*U$1+$P85</f>
        <v>386.70124716553289</v>
      </c>
    </row>
    <row r="34" spans="6:21" x14ac:dyDescent="0.35">
      <c r="F34">
        <f t="shared" ref="F34" si="38">$O86*F$1+$P86</f>
        <v>440.77199546485258</v>
      </c>
      <c r="K34">
        <f t="shared" ref="K34" si="39">$O86*K$1+$P86</f>
        <v>426.8907029478458</v>
      </c>
      <c r="P34">
        <f t="shared" ref="P34" si="40">$O86*P$1+$P86</f>
        <v>413.00941043083901</v>
      </c>
      <c r="U34">
        <f t="shared" ref="U34" si="41">$O86*U$1+$P86</f>
        <v>399.12811791383217</v>
      </c>
    </row>
    <row r="35" spans="6:21" x14ac:dyDescent="0.35">
      <c r="F35">
        <f t="shared" ref="F35" si="42">$O87*F$1+$P87</f>
        <v>455.06122448979596</v>
      </c>
      <c r="K35">
        <f t="shared" ref="K35" si="43">$O87*K$1+$P87</f>
        <v>440.65306122448982</v>
      </c>
      <c r="P35">
        <f t="shared" ref="P35" si="44">$O87*P$1+$P87</f>
        <v>426.24489795918367</v>
      </c>
      <c r="U35">
        <f t="shared" ref="U35" si="45">$O87*U$1+$P87</f>
        <v>411.83673469387753</v>
      </c>
    </row>
    <row r="36" spans="6:21" x14ac:dyDescent="0.35">
      <c r="F36">
        <f t="shared" ref="F36" si="46">$O88*F$1+$P88</f>
        <v>469.65005668934242</v>
      </c>
      <c r="K36">
        <f t="shared" ref="K36" si="47">$O88*K$1+$P88</f>
        <v>454.70907029478462</v>
      </c>
      <c r="P36">
        <f t="shared" ref="P36" si="48">$O88*P$1+$P88</f>
        <v>439.76808390022677</v>
      </c>
      <c r="U36">
        <f t="shared" ref="U36" si="49">$O88*U$1+$P88</f>
        <v>424.82709750566903</v>
      </c>
    </row>
    <row r="37" spans="6:21" x14ac:dyDescent="0.35">
      <c r="F37">
        <f t="shared" ref="F37" si="50">$O89*F$1+$P89</f>
        <v>484.53849206349207</v>
      </c>
      <c r="K37">
        <f t="shared" ref="K37" si="51">$O89*K$1+$P89</f>
        <v>469.05873015873016</v>
      </c>
      <c r="P37">
        <f t="shared" ref="P37" si="52">$O89*P$1+$P89</f>
        <v>453.57896825396824</v>
      </c>
      <c r="U37">
        <f t="shared" ref="U37" si="53">$O89*U$1+$P89</f>
        <v>438.09920634920638</v>
      </c>
    </row>
    <row r="53" spans="1:21" x14ac:dyDescent="0.35">
      <c r="B53">
        <v>35</v>
      </c>
      <c r="C53">
        <v>45</v>
      </c>
      <c r="D53">
        <v>50</v>
      </c>
      <c r="K53" s="2">
        <v>35</v>
      </c>
      <c r="L53" s="2">
        <v>45</v>
      </c>
      <c r="M53" s="2">
        <v>50</v>
      </c>
      <c r="S53">
        <v>35</v>
      </c>
      <c r="T53">
        <v>40</v>
      </c>
      <c r="U53">
        <v>45</v>
      </c>
    </row>
    <row r="54" spans="1:21" x14ac:dyDescent="0.35">
      <c r="A54" s="1">
        <v>-12</v>
      </c>
      <c r="B54" s="1">
        <v>157</v>
      </c>
      <c r="C54">
        <v>154</v>
      </c>
      <c r="D54">
        <v>153</v>
      </c>
      <c r="F54" cm="1">
        <f t="array" ref="F54:G54">LINEST(B54:D54, B53:D53^{1})</f>
        <v>-0.27142857142857152</v>
      </c>
      <c r="G54">
        <v>166.42857142857142</v>
      </c>
      <c r="J54" s="2">
        <v>-15</v>
      </c>
      <c r="K54">
        <f>$B$65*J54^2 + J54*$C$65 + $D$65</f>
        <v>141.69999999999999</v>
      </c>
      <c r="L54">
        <f>$B$66*J54^2 + J54*$C$66 + $D$66</f>
        <v>141.39999999999998</v>
      </c>
      <c r="M54">
        <f>$B$67*J54^2 + J54*$C$67 + $D$67</f>
        <v>141.20000000000002</v>
      </c>
      <c r="O54" cm="1">
        <f t="array" ref="O54:P54">LINEST(K54:M54, K$53:M$53^{1})</f>
        <v>-3.2857142857141398E-2</v>
      </c>
      <c r="P54">
        <v>142.85714285714278</v>
      </c>
      <c r="R54">
        <v>-15</v>
      </c>
      <c r="S54">
        <f>F2</f>
        <v>141.70714285714283</v>
      </c>
      <c r="T54">
        <f>K2</f>
        <v>141.54285714285712</v>
      </c>
      <c r="U54">
        <f>P2</f>
        <v>141.37857142857141</v>
      </c>
    </row>
    <row r="55" spans="1:21" x14ac:dyDescent="0.35">
      <c r="A55" s="1">
        <v>-9</v>
      </c>
      <c r="B55" s="1">
        <v>174</v>
      </c>
      <c r="C55">
        <v>170</v>
      </c>
      <c r="D55">
        <v>168</v>
      </c>
      <c r="F55" cm="1">
        <f t="array" ref="F55:G55">LINEST(B55:D55, B53:D53^{1})</f>
        <v>-0.39999999999999997</v>
      </c>
      <c r="G55">
        <v>188</v>
      </c>
      <c r="J55" s="2">
        <v>-14</v>
      </c>
      <c r="K55">
        <f t="shared" ref="K55:K89" si="54">$B$65*J55^2 + J55*$C$65 + $D$65</f>
        <v>146.4190476190476</v>
      </c>
      <c r="L55">
        <f t="shared" ref="L55:L89" si="55">$B$66*J55^2 + J55*$C$66 + $D$66</f>
        <v>145.37777777777774</v>
      </c>
      <c r="M55">
        <f t="shared" ref="M55:M89" si="56">$B$67*J55^2 + J55*$C$67 + $D$67</f>
        <v>144.92698412698414</v>
      </c>
      <c r="O55" cm="1">
        <f t="array" ref="O55:P55">LINEST(K55:M55, K$53:M$53^{1})</f>
        <v>-0.10013605442176757</v>
      </c>
      <c r="P55">
        <v>149.91383219954639</v>
      </c>
      <c r="R55">
        <v>-14</v>
      </c>
      <c r="S55">
        <f t="shared" ref="S55:S89" si="57">F3</f>
        <v>146.40907029478453</v>
      </c>
      <c r="T55">
        <f t="shared" ref="T55:T89" si="58">K3</f>
        <v>145.90839002267569</v>
      </c>
      <c r="U55">
        <f t="shared" ref="U55:U89" si="59">P3</f>
        <v>145.40770975056685</v>
      </c>
    </row>
    <row r="56" spans="1:21" x14ac:dyDescent="0.35">
      <c r="A56" s="1">
        <v>-6</v>
      </c>
      <c r="B56" s="1">
        <v>195</v>
      </c>
      <c r="C56">
        <v>188</v>
      </c>
      <c r="D56">
        <v>185</v>
      </c>
      <c r="F56" cm="1">
        <f t="array" ref="F56:G56">LINEST(B56:D56, B53:D53^{1})</f>
        <v>-0.6714285714285716</v>
      </c>
      <c r="G56">
        <v>218.42857142857144</v>
      </c>
      <c r="J56" s="2">
        <v>-13</v>
      </c>
      <c r="K56">
        <f t="shared" si="54"/>
        <v>151.43571428571425</v>
      </c>
      <c r="L56">
        <f t="shared" si="55"/>
        <v>149.64920634920631</v>
      </c>
      <c r="M56">
        <f t="shared" si="56"/>
        <v>148.93174603174606</v>
      </c>
      <c r="O56" cm="1">
        <f t="array" ref="O56:P56">LINEST(K56:M56, K$53:M$53^{1})</f>
        <v>-0.1686054421768676</v>
      </c>
      <c r="P56">
        <v>157.3117913832198</v>
      </c>
      <c r="R56">
        <v>-13</v>
      </c>
      <c r="S56">
        <f t="shared" si="57"/>
        <v>151.41060090702942</v>
      </c>
      <c r="T56">
        <f t="shared" si="58"/>
        <v>150.5675736961451</v>
      </c>
      <c r="U56">
        <f t="shared" si="59"/>
        <v>149.72454648526076</v>
      </c>
    </row>
    <row r="57" spans="1:21" x14ac:dyDescent="0.35">
      <c r="A57" s="1">
        <v>-3</v>
      </c>
      <c r="B57" s="1">
        <v>218</v>
      </c>
      <c r="C57">
        <v>208</v>
      </c>
      <c r="D57">
        <v>204</v>
      </c>
      <c r="F57" cm="1">
        <f t="array" ref="F57:G57">LINEST(B57:D57, B53:D53^{1})</f>
        <v>-0.94285714285714284</v>
      </c>
      <c r="G57">
        <v>250.85714285714286</v>
      </c>
      <c r="J57" s="2">
        <v>-12</v>
      </c>
      <c r="K57">
        <f t="shared" si="54"/>
        <v>156.75</v>
      </c>
      <c r="L57">
        <f t="shared" si="55"/>
        <v>154.21428571428569</v>
      </c>
      <c r="M57">
        <f t="shared" si="56"/>
        <v>153.21428571428572</v>
      </c>
      <c r="O57" cm="1">
        <f t="array" ref="O57:P57">LINEST(K57:M57, K$53:M$53^{1})</f>
        <v>-0.23826530612244881</v>
      </c>
      <c r="P57">
        <v>165.05102040816323</v>
      </c>
      <c r="R57">
        <v>-12</v>
      </c>
      <c r="S57">
        <f t="shared" si="57"/>
        <v>156.71173469387753</v>
      </c>
      <c r="T57">
        <f t="shared" si="58"/>
        <v>155.52040816326527</v>
      </c>
      <c r="U57">
        <f t="shared" si="59"/>
        <v>154.32908163265301</v>
      </c>
    </row>
    <row r="58" spans="1:21" x14ac:dyDescent="0.35">
      <c r="A58" s="1">
        <v>0</v>
      </c>
      <c r="B58" s="1">
        <v>244</v>
      </c>
      <c r="C58">
        <v>232</v>
      </c>
      <c r="D58">
        <v>226</v>
      </c>
      <c r="F58" cm="1">
        <f t="array" ref="F58:G58">LINEST(B58:D58, B53:D53^{1})</f>
        <v>-1.2</v>
      </c>
      <c r="G58">
        <v>286</v>
      </c>
      <c r="J58" s="2">
        <v>-11</v>
      </c>
      <c r="K58">
        <f t="shared" si="54"/>
        <v>162.36190476190475</v>
      </c>
      <c r="L58">
        <f t="shared" si="55"/>
        <v>159.07301587301583</v>
      </c>
      <c r="M58">
        <f t="shared" si="56"/>
        <v>157.77460317460319</v>
      </c>
      <c r="O58" cm="1">
        <f t="array" ref="O58:P58">LINEST(K58:M58, K$53:M$53^{1})</f>
        <v>-0.30911564625850274</v>
      </c>
      <c r="P58">
        <v>173.13151927437636</v>
      </c>
      <c r="R58">
        <v>-11</v>
      </c>
      <c r="S58">
        <f t="shared" si="57"/>
        <v>162.31247165532875</v>
      </c>
      <c r="T58">
        <f t="shared" si="58"/>
        <v>160.76689342403625</v>
      </c>
      <c r="U58">
        <f t="shared" si="59"/>
        <v>159.22131519274373</v>
      </c>
    </row>
    <row r="59" spans="1:21" x14ac:dyDescent="0.35">
      <c r="A59" s="1">
        <v>3</v>
      </c>
      <c r="B59" s="1">
        <v>272</v>
      </c>
      <c r="C59">
        <v>258</v>
      </c>
      <c r="D59">
        <v>251</v>
      </c>
      <c r="F59" cm="1">
        <f t="array" ref="F59:G59">LINEST(B59:D59, B53:D53^{1})</f>
        <v>-1.4000000000000001</v>
      </c>
      <c r="G59">
        <v>321</v>
      </c>
      <c r="J59" s="2">
        <v>-10</v>
      </c>
      <c r="K59">
        <f t="shared" si="54"/>
        <v>168.27142857142854</v>
      </c>
      <c r="L59">
        <f t="shared" si="55"/>
        <v>164.22539682539679</v>
      </c>
      <c r="M59">
        <f t="shared" si="56"/>
        <v>162.61269841269842</v>
      </c>
      <c r="O59" cm="1">
        <f t="array" ref="O59:P59">LINEST(K59:M59, K$53:M$53^{1})</f>
        <v>-0.38115646258503211</v>
      </c>
      <c r="P59">
        <v>181.55328798185931</v>
      </c>
      <c r="R59">
        <v>-10</v>
      </c>
      <c r="S59">
        <f t="shared" si="57"/>
        <v>168.21281179138319</v>
      </c>
      <c r="T59">
        <f t="shared" si="58"/>
        <v>166.30702947845802</v>
      </c>
      <c r="U59">
        <f t="shared" si="59"/>
        <v>164.40124716553288</v>
      </c>
    </row>
    <row r="60" spans="1:21" x14ac:dyDescent="0.35">
      <c r="A60" s="1">
        <v>6</v>
      </c>
      <c r="J60" s="2">
        <v>-9</v>
      </c>
      <c r="K60">
        <f t="shared" si="54"/>
        <v>174.47857142857143</v>
      </c>
      <c r="L60">
        <f t="shared" si="55"/>
        <v>169.67142857142852</v>
      </c>
      <c r="M60">
        <f t="shared" si="56"/>
        <v>167.72857142857146</v>
      </c>
      <c r="O60" cm="1">
        <f t="array" ref="O60:P60">LINEST(K60:M60, K$53:M$53^{1})</f>
        <v>-0.4543877551020401</v>
      </c>
      <c r="P60">
        <v>190.31632653061223</v>
      </c>
      <c r="R60">
        <v>-9</v>
      </c>
      <c r="S60">
        <f t="shared" si="57"/>
        <v>174.41275510204082</v>
      </c>
      <c r="T60">
        <f t="shared" si="58"/>
        <v>172.14081632653063</v>
      </c>
      <c r="U60">
        <f t="shared" si="59"/>
        <v>169.86887755102043</v>
      </c>
    </row>
    <row r="61" spans="1:21" x14ac:dyDescent="0.35">
      <c r="A61" s="1">
        <v>9</v>
      </c>
      <c r="J61" s="2">
        <v>-8</v>
      </c>
      <c r="K61">
        <f t="shared" si="54"/>
        <v>180.98333333333332</v>
      </c>
      <c r="L61">
        <f t="shared" si="55"/>
        <v>175.4111111111111</v>
      </c>
      <c r="M61">
        <f t="shared" si="56"/>
        <v>173.12222222222226</v>
      </c>
      <c r="O61" cm="1">
        <f t="array" ref="O61:P61">LINEST(K61:M61, K$53:M$53^{1})</f>
        <v>-0.52880952380952073</v>
      </c>
      <c r="P61">
        <v>199.4206349206348</v>
      </c>
      <c r="R61">
        <v>-8</v>
      </c>
      <c r="S61">
        <f t="shared" si="57"/>
        <v>180.91230158730156</v>
      </c>
      <c r="T61">
        <f t="shared" si="58"/>
        <v>178.26825396825396</v>
      </c>
      <c r="U61">
        <f t="shared" si="59"/>
        <v>175.62420634920636</v>
      </c>
    </row>
    <row r="62" spans="1:21" x14ac:dyDescent="0.35">
      <c r="A62" s="1">
        <v>12</v>
      </c>
      <c r="J62" s="2">
        <v>-7</v>
      </c>
      <c r="K62">
        <f t="shared" si="54"/>
        <v>187.78571428571428</v>
      </c>
      <c r="L62">
        <f t="shared" si="55"/>
        <v>181.4444444444444</v>
      </c>
      <c r="M62">
        <f t="shared" si="56"/>
        <v>178.79365079365084</v>
      </c>
      <c r="O62" cm="1">
        <f t="array" ref="O62:P62">LINEST(K62:M62, K$53:M$53^{1})</f>
        <v>-0.60442176870748043</v>
      </c>
      <c r="P62">
        <v>208.86621315192733</v>
      </c>
      <c r="R62">
        <v>-7</v>
      </c>
      <c r="S62">
        <f t="shared" si="57"/>
        <v>187.71145124716551</v>
      </c>
      <c r="T62">
        <f t="shared" si="58"/>
        <v>184.6893424036281</v>
      </c>
      <c r="U62">
        <f t="shared" si="59"/>
        <v>181.66723356009072</v>
      </c>
    </row>
    <row r="63" spans="1:21" x14ac:dyDescent="0.35">
      <c r="A63" s="1">
        <v>15</v>
      </c>
      <c r="J63" s="2">
        <v>-6</v>
      </c>
      <c r="K63">
        <f t="shared" si="54"/>
        <v>194.8857142857143</v>
      </c>
      <c r="L63">
        <f t="shared" si="55"/>
        <v>187.77142857142854</v>
      </c>
      <c r="M63">
        <f t="shared" si="56"/>
        <v>184.74285714285716</v>
      </c>
      <c r="O63" cm="1">
        <f t="array" ref="O63:P63">LINEST(K63:M63, K$53:M$53^{1})</f>
        <v>-0.68122448979591876</v>
      </c>
      <c r="P63">
        <v>218.65306122448982</v>
      </c>
      <c r="R63">
        <v>-6</v>
      </c>
      <c r="S63">
        <f t="shared" si="57"/>
        <v>194.81020408163266</v>
      </c>
      <c r="T63">
        <f t="shared" si="58"/>
        <v>191.40408163265306</v>
      </c>
      <c r="U63">
        <f t="shared" si="59"/>
        <v>187.99795918367346</v>
      </c>
    </row>
    <row r="64" spans="1:21" x14ac:dyDescent="0.35">
      <c r="J64" s="2">
        <v>-5</v>
      </c>
      <c r="K64">
        <f t="shared" si="54"/>
        <v>202.28333333333333</v>
      </c>
      <c r="L64">
        <f t="shared" si="55"/>
        <v>194.39206349206347</v>
      </c>
      <c r="M64">
        <f t="shared" si="56"/>
        <v>190.96984126984131</v>
      </c>
      <c r="O64" cm="1">
        <f t="array" ref="O64:P64">LINEST(K64:M64, K$53:M$53^{1})</f>
        <v>-0.75921768707482773</v>
      </c>
      <c r="P64">
        <v>228.78117913832187</v>
      </c>
      <c r="R64">
        <v>-5</v>
      </c>
      <c r="S64">
        <f t="shared" si="57"/>
        <v>202.20856009070292</v>
      </c>
      <c r="T64">
        <f t="shared" si="58"/>
        <v>198.41247165532877</v>
      </c>
      <c r="U64">
        <f t="shared" si="59"/>
        <v>194.61638321995463</v>
      </c>
    </row>
    <row r="65" spans="2:21" x14ac:dyDescent="0.35">
      <c r="B65" cm="1">
        <f t="array" ref="B65:D65">LINEST(B54:B59, A54:A59^{1,2})</f>
        <v>0.14880952380952364</v>
      </c>
      <c r="C65">
        <v>9.0345238095238098</v>
      </c>
      <c r="D65">
        <v>243.73571428571429</v>
      </c>
      <c r="J65" s="2">
        <v>-4</v>
      </c>
      <c r="K65">
        <f t="shared" si="54"/>
        <v>209.97857142857143</v>
      </c>
      <c r="L65">
        <f t="shared" si="55"/>
        <v>201.30634920634918</v>
      </c>
      <c r="M65">
        <f t="shared" si="56"/>
        <v>197.4746031746032</v>
      </c>
      <c r="O65" cm="1">
        <f t="array" ref="O65:P65">LINEST(K65:M65, K$53:M$53^{1})</f>
        <v>-0.83840136054421632</v>
      </c>
      <c r="P65">
        <v>239.25056689342398</v>
      </c>
      <c r="R65">
        <v>-4</v>
      </c>
      <c r="S65">
        <f t="shared" si="57"/>
        <v>209.90651927437642</v>
      </c>
      <c r="T65">
        <f t="shared" si="58"/>
        <v>205.71451247165533</v>
      </c>
      <c r="U65">
        <f t="shared" si="59"/>
        <v>201.52250566893423</v>
      </c>
    </row>
    <row r="66" spans="2:21" x14ac:dyDescent="0.35">
      <c r="B66" cm="1">
        <f t="array" ref="B66:D66">LINEST(C54:C59, A54:A59^{1,2})</f>
        <v>0.14682539682539694</v>
      </c>
      <c r="C66">
        <v>8.2357142857142875</v>
      </c>
      <c r="D66">
        <v>231.89999999999998</v>
      </c>
      <c r="J66" s="2">
        <v>-3</v>
      </c>
      <c r="K66">
        <f t="shared" si="54"/>
        <v>217.97142857142859</v>
      </c>
      <c r="L66">
        <f t="shared" si="55"/>
        <v>208.51428571428568</v>
      </c>
      <c r="M66">
        <f t="shared" si="56"/>
        <v>204.2571428571429</v>
      </c>
      <c r="O66" cm="1">
        <f t="array" ref="O66:P66">LINEST(K66:M66, K$53:M$53^{1})</f>
        <v>-0.91877551020408121</v>
      </c>
      <c r="P66">
        <v>250.0612244897959</v>
      </c>
      <c r="R66">
        <v>-3</v>
      </c>
      <c r="S66">
        <f t="shared" si="57"/>
        <v>217.90408163265306</v>
      </c>
      <c r="T66">
        <f t="shared" si="58"/>
        <v>213.31020408163266</v>
      </c>
      <c r="U66">
        <f t="shared" si="59"/>
        <v>208.71632653061226</v>
      </c>
    </row>
    <row r="67" spans="2:21" x14ac:dyDescent="0.35">
      <c r="B67" cm="1">
        <f t="array" ref="B67:D67">LINEST(D54:D59, A54:A59^{1,2})</f>
        <v>0.13888888888888873</v>
      </c>
      <c r="C67">
        <v>7.7547619047619039</v>
      </c>
      <c r="D67">
        <v>226.2714285714286</v>
      </c>
      <c r="J67" s="2">
        <v>-2</v>
      </c>
      <c r="K67">
        <f t="shared" si="54"/>
        <v>226.26190476190476</v>
      </c>
      <c r="L67">
        <f t="shared" si="55"/>
        <v>216.01587301587298</v>
      </c>
      <c r="M67">
        <f t="shared" si="56"/>
        <v>211.31746031746036</v>
      </c>
      <c r="O67" cm="1">
        <f t="array" ref="O67:P67">LINEST(K67:M67, K$53:M$53^{1})</f>
        <v>-1.0003401360544197</v>
      </c>
      <c r="P67">
        <v>261.21315192743754</v>
      </c>
      <c r="R67">
        <v>-2</v>
      </c>
      <c r="S67">
        <f t="shared" si="57"/>
        <v>226.20124716553283</v>
      </c>
      <c r="T67">
        <f t="shared" si="58"/>
        <v>221.19954648526075</v>
      </c>
      <c r="U67">
        <f t="shared" si="59"/>
        <v>216.19784580498865</v>
      </c>
    </row>
    <row r="68" spans="2:21" x14ac:dyDescent="0.35">
      <c r="J68" s="2">
        <v>-1</v>
      </c>
      <c r="K68">
        <f t="shared" si="54"/>
        <v>234.85000000000002</v>
      </c>
      <c r="L68">
        <f t="shared" si="55"/>
        <v>223.81111111111107</v>
      </c>
      <c r="M68">
        <f t="shared" si="56"/>
        <v>218.65555555555559</v>
      </c>
      <c r="O68" cm="1">
        <f t="array" ref="O68:P68">LINEST(K68:M68, K$53:M$53^{1})</f>
        <v>-1.0830952380952381</v>
      </c>
      <c r="P68">
        <v>272.70634920634922</v>
      </c>
      <c r="R68">
        <v>-1</v>
      </c>
      <c r="S68">
        <f t="shared" si="57"/>
        <v>234.79801587301588</v>
      </c>
      <c r="T68">
        <f t="shared" si="58"/>
        <v>229.38253968253969</v>
      </c>
      <c r="U68">
        <f t="shared" si="59"/>
        <v>223.96706349206352</v>
      </c>
    </row>
    <row r="69" spans="2:21" x14ac:dyDescent="0.35">
      <c r="J69" s="2">
        <v>0</v>
      </c>
      <c r="K69">
        <f t="shared" si="54"/>
        <v>243.73571428571429</v>
      </c>
      <c r="L69">
        <f t="shared" si="55"/>
        <v>231.89999999999998</v>
      </c>
      <c r="M69">
        <f t="shared" si="56"/>
        <v>226.2714285714286</v>
      </c>
      <c r="O69" cm="1">
        <f t="array" ref="O69:P69">LINEST(K69:M69, K$53:M$53^{1})</f>
        <v>-1.1670408163265302</v>
      </c>
      <c r="P69">
        <v>284.5408163265306</v>
      </c>
      <c r="R69">
        <v>0</v>
      </c>
      <c r="S69">
        <f t="shared" si="57"/>
        <v>243.69438775510204</v>
      </c>
      <c r="T69">
        <f t="shared" si="58"/>
        <v>237.8591836734694</v>
      </c>
      <c r="U69">
        <f t="shared" si="59"/>
        <v>232.02397959183673</v>
      </c>
    </row>
    <row r="70" spans="2:21" x14ac:dyDescent="0.35">
      <c r="J70" s="2">
        <v>1</v>
      </c>
      <c r="K70">
        <f t="shared" si="54"/>
        <v>252.91904761904763</v>
      </c>
      <c r="L70">
        <f t="shared" si="55"/>
        <v>240.28253968253966</v>
      </c>
      <c r="M70">
        <f t="shared" si="56"/>
        <v>234.16507936507941</v>
      </c>
      <c r="O70" cm="1">
        <f t="array" ref="O70:P70">LINEST(K70:M70, K$53:M$53^{1})</f>
        <v>-1.2521768707482983</v>
      </c>
      <c r="P70">
        <v>296.71655328798187</v>
      </c>
      <c r="R70">
        <v>1</v>
      </c>
      <c r="S70">
        <f t="shared" si="57"/>
        <v>252.89036281179142</v>
      </c>
      <c r="T70">
        <f t="shared" si="58"/>
        <v>246.62947845804993</v>
      </c>
      <c r="U70">
        <f t="shared" si="59"/>
        <v>240.36859410430844</v>
      </c>
    </row>
    <row r="71" spans="2:21" x14ac:dyDescent="0.35">
      <c r="J71" s="2">
        <v>2</v>
      </c>
      <c r="K71">
        <f t="shared" si="54"/>
        <v>262.40000000000003</v>
      </c>
      <c r="L71">
        <f t="shared" si="55"/>
        <v>248.95873015873013</v>
      </c>
      <c r="M71">
        <f t="shared" si="56"/>
        <v>242.33650793650796</v>
      </c>
      <c r="O71" cm="1">
        <f t="array" ref="O71:P71">LINEST(K71:M71, K$53:M$53^{1})</f>
        <v>-1.3385034013605457</v>
      </c>
      <c r="P71">
        <v>309.23356009070301</v>
      </c>
      <c r="R71">
        <v>2</v>
      </c>
      <c r="S71">
        <f t="shared" si="57"/>
        <v>262.3859410430839</v>
      </c>
      <c r="T71">
        <f t="shared" si="58"/>
        <v>255.69342403628119</v>
      </c>
      <c r="U71">
        <f t="shared" si="59"/>
        <v>249.00090702947847</v>
      </c>
    </row>
    <row r="72" spans="2:21" x14ac:dyDescent="0.35">
      <c r="J72" s="2">
        <v>3</v>
      </c>
      <c r="K72">
        <f t="shared" si="54"/>
        <v>272.17857142857144</v>
      </c>
      <c r="L72">
        <f t="shared" si="55"/>
        <v>257.92857142857139</v>
      </c>
      <c r="M72">
        <f t="shared" si="56"/>
        <v>250.78571428571431</v>
      </c>
      <c r="O72" cm="1">
        <f t="array" ref="O72:P72">LINEST(K72:M72, K$53:M$53^{1})</f>
        <v>-1.4260204081632657</v>
      </c>
      <c r="P72">
        <v>322.09183673469397</v>
      </c>
      <c r="R72">
        <v>3</v>
      </c>
      <c r="S72">
        <f t="shared" si="57"/>
        <v>272.18112244897969</v>
      </c>
      <c r="T72">
        <f t="shared" si="58"/>
        <v>265.05102040816337</v>
      </c>
      <c r="U72">
        <f t="shared" si="59"/>
        <v>257.92091836734699</v>
      </c>
    </row>
    <row r="73" spans="2:21" x14ac:dyDescent="0.35">
      <c r="J73" s="2">
        <v>4</v>
      </c>
      <c r="K73">
        <f t="shared" si="54"/>
        <v>282.25476190476189</v>
      </c>
      <c r="L73">
        <f t="shared" si="55"/>
        <v>267.19206349206348</v>
      </c>
      <c r="M73">
        <f t="shared" si="56"/>
        <v>259.51269841269846</v>
      </c>
      <c r="O73" cm="1">
        <f t="array" ref="O73:P73">LINEST(K73:M73, K$53:M$53^{1})</f>
        <v>-1.5147278911564592</v>
      </c>
      <c r="P73">
        <v>335.29138321995447</v>
      </c>
      <c r="R73">
        <v>4</v>
      </c>
      <c r="S73">
        <f t="shared" si="57"/>
        <v>282.27590702947839</v>
      </c>
      <c r="T73">
        <f t="shared" si="58"/>
        <v>274.70226757369608</v>
      </c>
      <c r="U73">
        <f t="shared" si="59"/>
        <v>267.12862811791382</v>
      </c>
    </row>
    <row r="74" spans="2:21" x14ac:dyDescent="0.35">
      <c r="J74" s="2">
        <v>5</v>
      </c>
      <c r="K74">
        <f t="shared" si="54"/>
        <v>292.62857142857143</v>
      </c>
      <c r="L74">
        <f t="shared" si="55"/>
        <v>276.74920634920636</v>
      </c>
      <c r="M74">
        <f t="shared" si="56"/>
        <v>268.51746031746035</v>
      </c>
      <c r="O74" cm="1">
        <f t="array" ref="O74:P74">LINEST(K74:M74, K$53:M$53^{1})</f>
        <v>-1.6046258503401343</v>
      </c>
      <c r="P74">
        <v>348.83219954648519</v>
      </c>
      <c r="R74">
        <v>5</v>
      </c>
      <c r="S74">
        <f t="shared" si="57"/>
        <v>292.67029478458051</v>
      </c>
      <c r="T74">
        <f t="shared" si="58"/>
        <v>284.6471655328798</v>
      </c>
      <c r="U74">
        <f t="shared" si="59"/>
        <v>276.62403628117914</v>
      </c>
    </row>
    <row r="75" spans="2:21" x14ac:dyDescent="0.35">
      <c r="J75" s="2">
        <v>6</v>
      </c>
      <c r="K75">
        <f t="shared" si="54"/>
        <v>303.3</v>
      </c>
      <c r="L75">
        <f t="shared" si="55"/>
        <v>286.60000000000002</v>
      </c>
      <c r="M75">
        <f t="shared" si="56"/>
        <v>277.8</v>
      </c>
      <c r="O75" cm="1">
        <f t="array" ref="O75:P75">LINEST(K75:M75, K$53:M$53^{1})</f>
        <v>-1.6957142857142857</v>
      </c>
      <c r="P75">
        <v>362.71428571428572</v>
      </c>
      <c r="R75">
        <v>6</v>
      </c>
      <c r="S75">
        <f t="shared" si="57"/>
        <v>303.3642857142857</v>
      </c>
      <c r="T75">
        <f t="shared" si="58"/>
        <v>294.8857142857143</v>
      </c>
      <c r="U75">
        <f t="shared" si="59"/>
        <v>286.40714285714284</v>
      </c>
    </row>
    <row r="76" spans="2:21" x14ac:dyDescent="0.35">
      <c r="J76" s="2">
        <v>7</v>
      </c>
      <c r="K76">
        <f t="shared" si="54"/>
        <v>314.26904761904763</v>
      </c>
      <c r="L76">
        <f t="shared" si="55"/>
        <v>296.74444444444441</v>
      </c>
      <c r="M76">
        <f t="shared" si="56"/>
        <v>287.36031746031745</v>
      </c>
      <c r="O76" cm="1">
        <f t="array" ref="O76:P76">LINEST(K76:M76, K$53:M$53^{1})</f>
        <v>-1.7879931972789129</v>
      </c>
      <c r="P76">
        <v>376.93764172335608</v>
      </c>
      <c r="R76">
        <v>7</v>
      </c>
      <c r="S76">
        <f t="shared" si="57"/>
        <v>314.35787981859414</v>
      </c>
      <c r="T76">
        <f t="shared" si="58"/>
        <v>305.41791383219959</v>
      </c>
      <c r="U76">
        <f t="shared" si="59"/>
        <v>296.47794784580503</v>
      </c>
    </row>
    <row r="77" spans="2:21" x14ac:dyDescent="0.35">
      <c r="J77" s="2">
        <v>8</v>
      </c>
      <c r="K77">
        <f t="shared" si="54"/>
        <v>325.53571428571428</v>
      </c>
      <c r="L77">
        <f t="shared" si="55"/>
        <v>307.1825396825397</v>
      </c>
      <c r="M77">
        <f t="shared" si="56"/>
        <v>297.19841269841271</v>
      </c>
      <c r="O77" cm="1">
        <f t="array" ref="O77:P77">LINEST(K77:M77, K$53:M$53^{1})</f>
        <v>-1.8814625850340123</v>
      </c>
      <c r="P77">
        <v>391.50226757369609</v>
      </c>
      <c r="R77">
        <v>8</v>
      </c>
      <c r="S77">
        <f t="shared" si="57"/>
        <v>325.65107709750566</v>
      </c>
      <c r="T77">
        <f t="shared" si="58"/>
        <v>316.2437641723356</v>
      </c>
      <c r="U77">
        <f t="shared" si="59"/>
        <v>306.83645124716554</v>
      </c>
    </row>
    <row r="78" spans="2:21" x14ac:dyDescent="0.35">
      <c r="J78" s="2">
        <v>9</v>
      </c>
      <c r="K78">
        <f t="shared" si="54"/>
        <v>337.1</v>
      </c>
      <c r="L78">
        <f t="shared" si="55"/>
        <v>317.91428571428571</v>
      </c>
      <c r="M78">
        <f t="shared" si="56"/>
        <v>307.31428571428569</v>
      </c>
      <c r="O78" cm="1">
        <f t="array" ref="O78:P78">LINEST(K78:M78, K$53:M$53^{1})</f>
        <v>-1.9761224489795952</v>
      </c>
      <c r="P78">
        <v>406.40816326530626</v>
      </c>
      <c r="R78">
        <v>9</v>
      </c>
      <c r="S78">
        <f t="shared" si="57"/>
        <v>337.24387755102043</v>
      </c>
      <c r="T78">
        <f t="shared" si="58"/>
        <v>327.36326530612246</v>
      </c>
      <c r="U78">
        <f t="shared" si="59"/>
        <v>317.48265306122448</v>
      </c>
    </row>
    <row r="79" spans="2:21" x14ac:dyDescent="0.35">
      <c r="J79" s="2">
        <v>10</v>
      </c>
      <c r="K79">
        <f t="shared" si="54"/>
        <v>348.96190476190475</v>
      </c>
      <c r="L79">
        <f t="shared" si="55"/>
        <v>328.93968253968256</v>
      </c>
      <c r="M79">
        <f t="shared" si="56"/>
        <v>317.70793650793649</v>
      </c>
      <c r="O79" cm="1">
        <f t="array" ref="O79:P79">LINEST(K79:M79, K$53:M$53^{1})</f>
        <v>-2.0719727891156454</v>
      </c>
      <c r="P79">
        <v>421.65532879818591</v>
      </c>
      <c r="R79">
        <v>10</v>
      </c>
      <c r="S79">
        <f t="shared" si="57"/>
        <v>349.13628117913834</v>
      </c>
      <c r="T79">
        <f t="shared" si="58"/>
        <v>338.7764172335601</v>
      </c>
      <c r="U79">
        <f t="shared" si="59"/>
        <v>328.41655328798186</v>
      </c>
    </row>
    <row r="80" spans="2:21" x14ac:dyDescent="0.35">
      <c r="J80" s="2">
        <v>11</v>
      </c>
      <c r="K80">
        <f t="shared" si="54"/>
        <v>361.12142857142857</v>
      </c>
      <c r="L80">
        <f t="shared" si="55"/>
        <v>340.25873015873015</v>
      </c>
      <c r="M80">
        <f t="shared" si="56"/>
        <v>328.37936507936507</v>
      </c>
      <c r="O80" cm="1">
        <f t="array" ref="O80:P80">LINEST(K80:M80, K$53:M$53^{1})</f>
        <v>-2.1690136054421774</v>
      </c>
      <c r="P80">
        <v>437.2437641723356</v>
      </c>
      <c r="R80">
        <v>11</v>
      </c>
      <c r="S80">
        <f t="shared" si="57"/>
        <v>361.32828798185938</v>
      </c>
      <c r="T80">
        <f t="shared" si="58"/>
        <v>350.48321995464852</v>
      </c>
      <c r="U80">
        <f t="shared" si="59"/>
        <v>339.6381519274376</v>
      </c>
    </row>
    <row r="81" spans="10:21" x14ac:dyDescent="0.35">
      <c r="J81" s="2">
        <v>12</v>
      </c>
      <c r="K81">
        <f t="shared" si="54"/>
        <v>373.57857142857142</v>
      </c>
      <c r="L81">
        <f t="shared" si="55"/>
        <v>351.87142857142862</v>
      </c>
      <c r="M81">
        <f t="shared" si="56"/>
        <v>339.32857142857142</v>
      </c>
      <c r="O81" cm="1">
        <f t="array" ref="O81:P81">LINEST(K81:M81, K$53:M$53^{1})</f>
        <v>-2.2672448979591828</v>
      </c>
      <c r="P81">
        <v>453.17346938775506</v>
      </c>
      <c r="R81">
        <v>12</v>
      </c>
      <c r="S81">
        <f t="shared" si="57"/>
        <v>373.81989795918366</v>
      </c>
      <c r="T81">
        <f t="shared" si="58"/>
        <v>362.48367346938778</v>
      </c>
      <c r="U81">
        <f t="shared" si="59"/>
        <v>351.14744897959184</v>
      </c>
    </row>
    <row r="82" spans="10:21" x14ac:dyDescent="0.35">
      <c r="J82" s="2">
        <v>13</v>
      </c>
      <c r="K82">
        <f t="shared" si="54"/>
        <v>386.33333333333331</v>
      </c>
      <c r="L82">
        <f t="shared" si="55"/>
        <v>363.77777777777783</v>
      </c>
      <c r="M82">
        <f t="shared" si="56"/>
        <v>350.55555555555554</v>
      </c>
      <c r="O82" cm="1">
        <f t="array" ref="O82:P82">LINEST(K82:M82, K$53:M$53^{1})</f>
        <v>-2.3666666666666658</v>
      </c>
      <c r="P82">
        <v>469.4444444444444</v>
      </c>
      <c r="R82">
        <v>13</v>
      </c>
      <c r="S82">
        <f t="shared" si="57"/>
        <v>386.61111111111109</v>
      </c>
      <c r="T82">
        <f t="shared" si="58"/>
        <v>374.77777777777777</v>
      </c>
      <c r="U82">
        <f t="shared" si="59"/>
        <v>362.94444444444446</v>
      </c>
    </row>
    <row r="83" spans="10:21" x14ac:dyDescent="0.35">
      <c r="J83" s="2">
        <v>14</v>
      </c>
      <c r="K83">
        <f t="shared" si="54"/>
        <v>399.38571428571424</v>
      </c>
      <c r="L83">
        <f t="shared" si="55"/>
        <v>375.97777777777782</v>
      </c>
      <c r="M83">
        <f t="shared" si="56"/>
        <v>362.06031746031744</v>
      </c>
      <c r="O83" cm="1">
        <f t="array" ref="O83:P83">LINEST(K83:M83, K$53:M$53^{1})</f>
        <v>-2.4672789115646232</v>
      </c>
      <c r="P83">
        <v>486.0566893424035</v>
      </c>
      <c r="R83">
        <v>14</v>
      </c>
      <c r="S83">
        <f t="shared" si="57"/>
        <v>399.7019274376417</v>
      </c>
      <c r="T83">
        <f t="shared" si="58"/>
        <v>387.3655328798186</v>
      </c>
      <c r="U83">
        <f t="shared" si="59"/>
        <v>375.02913832199545</v>
      </c>
    </row>
    <row r="84" spans="10:21" x14ac:dyDescent="0.35">
      <c r="J84" s="2">
        <v>15</v>
      </c>
      <c r="K84">
        <f t="shared" si="54"/>
        <v>412.73571428571427</v>
      </c>
      <c r="L84">
        <f t="shared" si="55"/>
        <v>388.47142857142859</v>
      </c>
      <c r="M84">
        <f t="shared" si="56"/>
        <v>373.84285714285716</v>
      </c>
      <c r="O84" cm="1">
        <f t="array" ref="O84:P84">LINEST(K84:M84, K$53:M$53^{1})</f>
        <v>-2.569081632653059</v>
      </c>
      <c r="P84">
        <v>503.01020408163254</v>
      </c>
      <c r="R84">
        <v>15</v>
      </c>
      <c r="S84">
        <f t="shared" si="57"/>
        <v>413.09234693877545</v>
      </c>
      <c r="T84">
        <f t="shared" si="58"/>
        <v>400.24693877551016</v>
      </c>
      <c r="U84">
        <f t="shared" si="59"/>
        <v>387.40153061224487</v>
      </c>
    </row>
    <row r="85" spans="10:21" x14ac:dyDescent="0.35">
      <c r="J85" s="2">
        <v>16</v>
      </c>
      <c r="K85">
        <f t="shared" si="54"/>
        <v>426.38333333333333</v>
      </c>
      <c r="L85">
        <f t="shared" si="55"/>
        <v>401.2587301587302</v>
      </c>
      <c r="M85">
        <f t="shared" si="56"/>
        <v>385.90317460317459</v>
      </c>
      <c r="O85" cm="1">
        <f t="array" ref="O85:P85">LINEST(K85:M85, K$53:M$53^{1})</f>
        <v>-2.6720748299319728</v>
      </c>
      <c r="P85">
        <v>520.30498866213156</v>
      </c>
      <c r="R85">
        <v>16</v>
      </c>
      <c r="S85">
        <f t="shared" si="57"/>
        <v>426.7823696145125</v>
      </c>
      <c r="T85">
        <f t="shared" si="58"/>
        <v>413.42199546485267</v>
      </c>
      <c r="U85">
        <f t="shared" si="59"/>
        <v>400.06162131519278</v>
      </c>
    </row>
    <row r="86" spans="10:21" x14ac:dyDescent="0.35">
      <c r="J86" s="2">
        <v>17</v>
      </c>
      <c r="K86">
        <f t="shared" si="54"/>
        <v>440.32857142857142</v>
      </c>
      <c r="L86">
        <f t="shared" si="55"/>
        <v>414.3396825396826</v>
      </c>
      <c r="M86">
        <f t="shared" si="56"/>
        <v>398.2412698412698</v>
      </c>
      <c r="O86" cm="1">
        <f t="array" ref="O86:P86">LINEST(K86:M86, K$53:M$53^{1})</f>
        <v>-2.7762585034013614</v>
      </c>
      <c r="P86">
        <v>537.94104308390024</v>
      </c>
      <c r="R86">
        <v>17</v>
      </c>
      <c r="S86">
        <f t="shared" si="57"/>
        <v>440.77199546485258</v>
      </c>
      <c r="T86">
        <f t="shared" si="58"/>
        <v>426.8907029478458</v>
      </c>
      <c r="U86">
        <f t="shared" si="59"/>
        <v>413.00941043083901</v>
      </c>
    </row>
    <row r="87" spans="10:21" x14ac:dyDescent="0.35">
      <c r="J87" s="2">
        <v>18</v>
      </c>
      <c r="K87">
        <f t="shared" si="54"/>
        <v>454.57142857142856</v>
      </c>
      <c r="L87">
        <f t="shared" si="55"/>
        <v>427.71428571428578</v>
      </c>
      <c r="M87">
        <f t="shared" si="56"/>
        <v>410.85714285714278</v>
      </c>
      <c r="O87" cm="1">
        <f t="array" ref="O87:P87">LINEST(K87:M87, K$53:M$53^{1})</f>
        <v>-2.8816326530612275</v>
      </c>
      <c r="P87">
        <v>555.91836734693891</v>
      </c>
      <c r="R87">
        <v>18</v>
      </c>
      <c r="S87">
        <f t="shared" si="57"/>
        <v>455.06122448979596</v>
      </c>
      <c r="T87">
        <f t="shared" si="58"/>
        <v>440.65306122448982</v>
      </c>
      <c r="U87">
        <f t="shared" si="59"/>
        <v>426.24489795918367</v>
      </c>
    </row>
    <row r="88" spans="10:21" x14ac:dyDescent="0.35">
      <c r="J88" s="2">
        <v>19</v>
      </c>
      <c r="K88">
        <f t="shared" si="54"/>
        <v>469.11190476190473</v>
      </c>
      <c r="L88">
        <f t="shared" si="55"/>
        <v>441.38253968253974</v>
      </c>
      <c r="M88">
        <f t="shared" si="56"/>
        <v>423.75079365079364</v>
      </c>
      <c r="O88" cm="1">
        <f t="array" ref="O88:P88">LINEST(K88:M88, K$53:M$53^{1})</f>
        <v>-2.9881972789115623</v>
      </c>
      <c r="P88">
        <v>574.23696145124711</v>
      </c>
      <c r="R88">
        <v>19</v>
      </c>
      <c r="S88">
        <f t="shared" si="57"/>
        <v>469.65005668934242</v>
      </c>
      <c r="T88">
        <f t="shared" si="58"/>
        <v>454.70907029478462</v>
      </c>
      <c r="U88">
        <f t="shared" si="59"/>
        <v>439.76808390022677</v>
      </c>
    </row>
    <row r="89" spans="10:21" x14ac:dyDescent="0.35">
      <c r="J89" s="2">
        <v>20</v>
      </c>
      <c r="K89">
        <f t="shared" si="54"/>
        <v>483.94999999999993</v>
      </c>
      <c r="L89">
        <f t="shared" si="55"/>
        <v>455.34444444444449</v>
      </c>
      <c r="M89">
        <f t="shared" si="56"/>
        <v>436.92222222222216</v>
      </c>
      <c r="O89" cm="1">
        <f t="array" ref="O89:P89">LINEST(K89:M89, K$53:M$53^{1})</f>
        <v>-3.095952380952379</v>
      </c>
      <c r="P89">
        <v>592.89682539682531</v>
      </c>
      <c r="R89">
        <v>20</v>
      </c>
      <c r="S89">
        <f t="shared" si="57"/>
        <v>484.53849206349207</v>
      </c>
      <c r="T89">
        <f t="shared" si="58"/>
        <v>469.05873015873016</v>
      </c>
      <c r="U89">
        <f t="shared" si="59"/>
        <v>453.57896825396824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6418-9F0C-4EC5-B832-577F1600986C}">
  <dimension ref="A1:I37"/>
  <sheetViews>
    <sheetView tabSelected="1" workbookViewId="0">
      <selection activeCell="T51" sqref="T51"/>
    </sheetView>
  </sheetViews>
  <sheetFormatPr defaultRowHeight="14.5" x14ac:dyDescent="0.35"/>
  <sheetData>
    <row r="1" spans="1:9" x14ac:dyDescent="0.35">
      <c r="B1">
        <v>35</v>
      </c>
      <c r="C1">
        <v>40</v>
      </c>
      <c r="D1">
        <v>45</v>
      </c>
      <c r="G1">
        <v>35</v>
      </c>
      <c r="H1">
        <v>40</v>
      </c>
      <c r="I1">
        <v>45</v>
      </c>
    </row>
    <row r="2" spans="1:9" x14ac:dyDescent="0.35">
      <c r="A2">
        <v>-15</v>
      </c>
      <c r="B2" s="3">
        <v>141.70714285714283</v>
      </c>
      <c r="C2" s="3">
        <v>141.54285714285712</v>
      </c>
      <c r="D2" s="3">
        <v>141.37857142857141</v>
      </c>
      <c r="F2">
        <v>-15</v>
      </c>
      <c r="G2" s="3">
        <v>47.669285714285699</v>
      </c>
      <c r="H2" s="3">
        <v>53.335714285714268</v>
      </c>
      <c r="I2" s="3">
        <v>59.002142857142843</v>
      </c>
    </row>
    <row r="3" spans="1:9" x14ac:dyDescent="0.35">
      <c r="A3">
        <v>-14</v>
      </c>
      <c r="B3" s="3">
        <v>146.40907029478453</v>
      </c>
      <c r="C3" s="3">
        <v>145.90839002267569</v>
      </c>
      <c r="D3" s="3">
        <v>145.40770975056685</v>
      </c>
      <c r="F3">
        <v>-14</v>
      </c>
      <c r="G3" s="3">
        <v>47.976122448979581</v>
      </c>
      <c r="H3" s="3">
        <v>53.662131519274368</v>
      </c>
      <c r="I3" s="3">
        <v>59.348140589569148</v>
      </c>
    </row>
    <row r="4" spans="1:9" x14ac:dyDescent="0.35">
      <c r="A4">
        <v>-13</v>
      </c>
      <c r="B4" s="3">
        <v>151.41060090702942</v>
      </c>
      <c r="C4" s="3">
        <v>150.5675736961451</v>
      </c>
      <c r="D4" s="3">
        <v>149.72454648526076</v>
      </c>
      <c r="F4">
        <v>-13</v>
      </c>
      <c r="G4" s="3">
        <v>48.312636054421752</v>
      </c>
      <c r="H4" s="3">
        <v>54.017403628117897</v>
      </c>
      <c r="I4" s="3">
        <v>59.722171201814049</v>
      </c>
    </row>
    <row r="5" spans="1:9" x14ac:dyDescent="0.35">
      <c r="A5">
        <v>-12</v>
      </c>
      <c r="B5" s="3">
        <v>156.71173469387753</v>
      </c>
      <c r="C5" s="3">
        <v>155.52040816326527</v>
      </c>
      <c r="D5" s="3">
        <v>154.32908163265301</v>
      </c>
      <c r="F5">
        <v>-12</v>
      </c>
      <c r="G5" s="3">
        <v>48.678826530612234</v>
      </c>
      <c r="H5" s="3">
        <v>54.401530612244891</v>
      </c>
      <c r="I5" s="3">
        <v>60.124234693877547</v>
      </c>
    </row>
    <row r="6" spans="1:9" x14ac:dyDescent="0.35">
      <c r="A6">
        <v>-11</v>
      </c>
      <c r="B6" s="3">
        <v>162.31247165532875</v>
      </c>
      <c r="C6" s="3">
        <v>160.76689342403625</v>
      </c>
      <c r="D6" s="3">
        <v>159.22131519274373</v>
      </c>
      <c r="F6">
        <v>-11</v>
      </c>
      <c r="G6" s="3">
        <v>49.074693877550999</v>
      </c>
      <c r="H6" s="3">
        <v>54.814512471655313</v>
      </c>
      <c r="I6" s="3">
        <v>60.554331065759627</v>
      </c>
    </row>
    <row r="7" spans="1:9" x14ac:dyDescent="0.35">
      <c r="A7">
        <v>-10</v>
      </c>
      <c r="B7" s="3">
        <v>168.21281179138319</v>
      </c>
      <c r="C7" s="3">
        <v>166.30702947845802</v>
      </c>
      <c r="D7" s="3">
        <v>164.40124716553288</v>
      </c>
      <c r="F7">
        <v>-10</v>
      </c>
      <c r="G7" s="3">
        <v>49.500238095238082</v>
      </c>
      <c r="H7" s="3">
        <v>55.256349206349192</v>
      </c>
      <c r="I7" s="3">
        <v>61.012460317460302</v>
      </c>
    </row>
    <row r="8" spans="1:9" x14ac:dyDescent="0.35">
      <c r="A8">
        <v>-9</v>
      </c>
      <c r="B8" s="3">
        <v>174.41275510204082</v>
      </c>
      <c r="C8" s="3">
        <v>172.14081632653063</v>
      </c>
      <c r="D8" s="3">
        <v>169.86887755102043</v>
      </c>
      <c r="F8">
        <v>-9</v>
      </c>
      <c r="G8" s="3">
        <v>49.955459183673469</v>
      </c>
      <c r="H8" s="3">
        <v>55.727040816326529</v>
      </c>
      <c r="I8" s="3">
        <v>61.498622448979596</v>
      </c>
    </row>
    <row r="9" spans="1:9" x14ac:dyDescent="0.35">
      <c r="A9">
        <v>-8</v>
      </c>
      <c r="B9" s="3">
        <v>180.91230158730156</v>
      </c>
      <c r="C9" s="3">
        <v>178.26825396825396</v>
      </c>
      <c r="D9" s="3">
        <v>175.62420634920636</v>
      </c>
      <c r="F9">
        <v>-8</v>
      </c>
      <c r="G9" s="3">
        <v>50.440357142857131</v>
      </c>
      <c r="H9" s="3">
        <v>56.226587301587294</v>
      </c>
      <c r="I9" s="3">
        <v>62.01281746031745</v>
      </c>
    </row>
    <row r="10" spans="1:9" x14ac:dyDescent="0.35">
      <c r="A10">
        <v>-7</v>
      </c>
      <c r="B10" s="3">
        <v>187.71145124716551</v>
      </c>
      <c r="C10" s="3">
        <v>184.6893424036281</v>
      </c>
      <c r="D10" s="3">
        <v>181.66723356009072</v>
      </c>
      <c r="F10">
        <v>-7</v>
      </c>
      <c r="G10" s="3">
        <v>50.954931972789105</v>
      </c>
      <c r="H10" s="3">
        <v>56.75498866213151</v>
      </c>
      <c r="I10" s="3">
        <v>62.555045351473915</v>
      </c>
    </row>
    <row r="11" spans="1:9" x14ac:dyDescent="0.35">
      <c r="A11">
        <v>-6</v>
      </c>
      <c r="B11" s="3">
        <v>194.81020408163266</v>
      </c>
      <c r="C11" s="3">
        <v>191.40408163265306</v>
      </c>
      <c r="D11" s="3">
        <v>187.99795918367346</v>
      </c>
      <c r="F11">
        <v>-6</v>
      </c>
      <c r="G11" s="3">
        <v>51.499183673469382</v>
      </c>
      <c r="H11" s="3">
        <v>57.312244897959175</v>
      </c>
      <c r="I11" s="3">
        <v>63.125306122448968</v>
      </c>
    </row>
    <row r="12" spans="1:9" x14ac:dyDescent="0.35">
      <c r="A12">
        <v>-5</v>
      </c>
      <c r="B12" s="3">
        <v>202.20856009070292</v>
      </c>
      <c r="C12" s="3">
        <v>198.41247165532877</v>
      </c>
      <c r="D12" s="3">
        <v>194.61638321995463</v>
      </c>
      <c r="F12">
        <v>-5</v>
      </c>
      <c r="G12" s="3">
        <v>52.073112244897956</v>
      </c>
      <c r="H12" s="3">
        <v>57.898356009070291</v>
      </c>
      <c r="I12" s="3">
        <v>63.723599773242618</v>
      </c>
    </row>
    <row r="13" spans="1:9" x14ac:dyDescent="0.35">
      <c r="A13">
        <v>-4</v>
      </c>
      <c r="B13" s="3">
        <v>209.90651927437642</v>
      </c>
      <c r="C13" s="3">
        <v>205.71451247165533</v>
      </c>
      <c r="D13" s="3">
        <v>201.52250566893423</v>
      </c>
      <c r="F13">
        <v>-4</v>
      </c>
      <c r="G13" s="3">
        <v>52.67671768707482</v>
      </c>
      <c r="H13" s="3">
        <v>58.513321995464842</v>
      </c>
      <c r="I13" s="3">
        <v>64.349926303854872</v>
      </c>
    </row>
    <row r="14" spans="1:9" x14ac:dyDescent="0.35">
      <c r="A14">
        <v>-3</v>
      </c>
      <c r="B14" s="3">
        <v>217.90408163265306</v>
      </c>
      <c r="C14" s="3">
        <v>213.31020408163266</v>
      </c>
      <c r="D14" s="3">
        <v>208.71632653061226</v>
      </c>
      <c r="F14">
        <v>-3</v>
      </c>
      <c r="G14" s="3">
        <v>53.309999999999995</v>
      </c>
      <c r="H14" s="3">
        <v>59.157142857142851</v>
      </c>
      <c r="I14" s="3">
        <v>65.004285714285714</v>
      </c>
    </row>
    <row r="15" spans="1:9" x14ac:dyDescent="0.35">
      <c r="A15">
        <v>-2</v>
      </c>
      <c r="B15" s="3">
        <v>226.20124716553283</v>
      </c>
      <c r="C15" s="3">
        <v>221.19954648526075</v>
      </c>
      <c r="D15" s="3">
        <v>216.19784580498865</v>
      </c>
      <c r="F15">
        <v>-2</v>
      </c>
      <c r="G15" s="3">
        <v>53.972959183673453</v>
      </c>
      <c r="H15" s="3">
        <v>59.829818594104296</v>
      </c>
      <c r="I15" s="3">
        <v>65.686678004535139</v>
      </c>
    </row>
    <row r="16" spans="1:9" x14ac:dyDescent="0.35">
      <c r="A16">
        <v>-1</v>
      </c>
      <c r="B16" s="3">
        <v>234.79801587301588</v>
      </c>
      <c r="C16" s="3">
        <v>229.38253968253969</v>
      </c>
      <c r="D16" s="3">
        <v>223.96706349206352</v>
      </c>
      <c r="F16">
        <v>-1</v>
      </c>
      <c r="G16" s="3">
        <v>54.665595238095221</v>
      </c>
      <c r="H16" s="3">
        <v>60.531349206349191</v>
      </c>
      <c r="I16" s="3">
        <v>66.39710317460316</v>
      </c>
    </row>
    <row r="17" spans="1:9" x14ac:dyDescent="0.35">
      <c r="A17">
        <v>0</v>
      </c>
      <c r="B17" s="3">
        <v>243.69438775510204</v>
      </c>
      <c r="C17" s="3">
        <v>237.8591836734694</v>
      </c>
      <c r="D17" s="3">
        <v>232.02397959183673</v>
      </c>
      <c r="F17">
        <v>0</v>
      </c>
      <c r="G17" s="3">
        <v>55.387908163265301</v>
      </c>
      <c r="H17" s="3">
        <v>61.261734693877543</v>
      </c>
      <c r="I17" s="3">
        <v>67.135561224489791</v>
      </c>
    </row>
    <row r="18" spans="1:9" x14ac:dyDescent="0.35">
      <c r="A18">
        <v>1</v>
      </c>
      <c r="B18" s="3">
        <v>252.89036281179142</v>
      </c>
      <c r="C18" s="3">
        <v>246.62947845804993</v>
      </c>
      <c r="D18" s="3">
        <v>240.36859410430844</v>
      </c>
      <c r="F18">
        <v>1</v>
      </c>
      <c r="G18" s="3">
        <v>56.139897959183664</v>
      </c>
      <c r="H18" s="3">
        <v>62.020975056689338</v>
      </c>
      <c r="I18" s="3">
        <v>67.902052154195019</v>
      </c>
    </row>
    <row r="19" spans="1:9" x14ac:dyDescent="0.35">
      <c r="A19">
        <v>2</v>
      </c>
      <c r="B19" s="3">
        <v>262.3859410430839</v>
      </c>
      <c r="C19" s="3">
        <v>255.69342403628119</v>
      </c>
      <c r="D19" s="3">
        <v>249.00090702947847</v>
      </c>
      <c r="F19">
        <v>2</v>
      </c>
      <c r="G19" s="3">
        <v>56.921564625850316</v>
      </c>
      <c r="H19" s="3">
        <v>62.809070294784561</v>
      </c>
      <c r="I19" s="3">
        <v>68.6965759637188</v>
      </c>
    </row>
    <row r="20" spans="1:9" x14ac:dyDescent="0.35">
      <c r="A20">
        <v>3</v>
      </c>
      <c r="B20" s="3">
        <v>272.18112244897969</v>
      </c>
      <c r="C20" s="3">
        <v>265.05102040816337</v>
      </c>
      <c r="D20" s="3">
        <v>257.92091836734699</v>
      </c>
      <c r="F20">
        <v>3</v>
      </c>
      <c r="G20" s="3">
        <v>57.7329081632653</v>
      </c>
      <c r="H20" s="3">
        <v>63.626020408163264</v>
      </c>
      <c r="I20" s="3">
        <v>69.519132653061234</v>
      </c>
    </row>
    <row r="21" spans="1:9" x14ac:dyDescent="0.35">
      <c r="A21">
        <v>4</v>
      </c>
      <c r="B21" s="3">
        <v>282.27590702947839</v>
      </c>
      <c r="C21" s="3">
        <v>274.70226757369608</v>
      </c>
      <c r="D21" s="3">
        <v>267.12862811791382</v>
      </c>
      <c r="F21">
        <v>4</v>
      </c>
      <c r="G21" s="3">
        <v>58.57392857142856</v>
      </c>
      <c r="H21" s="3">
        <v>64.47182539682538</v>
      </c>
      <c r="I21" s="3">
        <v>70.369722222222222</v>
      </c>
    </row>
    <row r="22" spans="1:9" x14ac:dyDescent="0.35">
      <c r="A22">
        <v>5</v>
      </c>
      <c r="B22" s="3">
        <v>292.67029478458051</v>
      </c>
      <c r="C22" s="3">
        <v>284.6471655328798</v>
      </c>
      <c r="D22" s="3">
        <v>276.62403628117914</v>
      </c>
      <c r="F22">
        <v>5</v>
      </c>
      <c r="G22" s="3">
        <v>59.444625850340124</v>
      </c>
      <c r="H22" s="3">
        <v>65.346485260770976</v>
      </c>
      <c r="I22" s="3">
        <v>71.248344671201806</v>
      </c>
    </row>
    <row r="23" spans="1:9" x14ac:dyDescent="0.35">
      <c r="A23">
        <v>6</v>
      </c>
      <c r="B23" s="3">
        <v>303.3642857142857</v>
      </c>
      <c r="C23" s="3">
        <v>294.8857142857143</v>
      </c>
      <c r="D23" s="3">
        <v>286.40714285714284</v>
      </c>
      <c r="F23">
        <v>6</v>
      </c>
      <c r="G23" s="3">
        <v>60.344999999999978</v>
      </c>
      <c r="H23" s="3">
        <v>66.249999999999986</v>
      </c>
      <c r="I23" s="3">
        <v>72.154999999999987</v>
      </c>
    </row>
    <row r="24" spans="1:9" x14ac:dyDescent="0.35">
      <c r="A24">
        <v>7</v>
      </c>
      <c r="B24" s="3">
        <v>314.35787981859414</v>
      </c>
      <c r="C24" s="3">
        <v>305.41791383219959</v>
      </c>
      <c r="D24" s="3">
        <v>296.47794784580503</v>
      </c>
      <c r="F24">
        <v>7</v>
      </c>
      <c r="G24" s="3">
        <v>61.275051020408142</v>
      </c>
      <c r="H24" s="3">
        <v>67.182369614512453</v>
      </c>
      <c r="I24" s="3">
        <v>73.089688208616764</v>
      </c>
    </row>
    <row r="25" spans="1:9" x14ac:dyDescent="0.35">
      <c r="A25">
        <v>8</v>
      </c>
      <c r="B25" s="3">
        <v>325.65107709750566</v>
      </c>
      <c r="C25" s="3">
        <v>316.2437641723356</v>
      </c>
      <c r="D25" s="3">
        <v>306.83645124716554</v>
      </c>
      <c r="F25">
        <v>8</v>
      </c>
      <c r="G25" s="3">
        <v>62.234778911564604</v>
      </c>
      <c r="H25" s="3">
        <v>68.143594104308363</v>
      </c>
      <c r="I25" s="3">
        <v>74.052409297052137</v>
      </c>
    </row>
    <row r="26" spans="1:9" x14ac:dyDescent="0.35">
      <c r="A26">
        <v>9</v>
      </c>
      <c r="B26" s="3">
        <v>337.24387755102043</v>
      </c>
      <c r="C26" s="3">
        <v>327.36326530612246</v>
      </c>
      <c r="D26" s="3">
        <v>317.48265306122448</v>
      </c>
      <c r="F26">
        <v>9</v>
      </c>
      <c r="G26" s="3">
        <v>63.224183673469369</v>
      </c>
      <c r="H26" s="3">
        <v>69.13367346938773</v>
      </c>
      <c r="I26" s="3">
        <v>75.043163265306106</v>
      </c>
    </row>
    <row r="27" spans="1:9" x14ac:dyDescent="0.35">
      <c r="A27">
        <v>10</v>
      </c>
      <c r="B27" s="3">
        <v>349.13628117913834</v>
      </c>
      <c r="C27" s="3">
        <v>338.7764172335601</v>
      </c>
      <c r="D27" s="3">
        <v>328.41655328798186</v>
      </c>
      <c r="F27">
        <v>10</v>
      </c>
      <c r="G27" s="3">
        <v>64.243265306122424</v>
      </c>
      <c r="H27" s="3">
        <v>70.152607709750555</v>
      </c>
      <c r="I27" s="3">
        <v>76.061950113378686</v>
      </c>
    </row>
    <row r="28" spans="1:9" x14ac:dyDescent="0.35">
      <c r="A28">
        <v>11</v>
      </c>
      <c r="B28" s="3">
        <v>361.32828798185938</v>
      </c>
      <c r="C28" s="3">
        <v>350.48321995464852</v>
      </c>
      <c r="D28" s="3">
        <v>339.6381519274376</v>
      </c>
      <c r="F28">
        <v>11</v>
      </c>
      <c r="G28" s="3">
        <v>65.292023809523783</v>
      </c>
      <c r="H28" s="3">
        <v>71.200396825396808</v>
      </c>
      <c r="I28" s="3">
        <v>77.108769841269833</v>
      </c>
    </row>
    <row r="29" spans="1:9" x14ac:dyDescent="0.35">
      <c r="A29">
        <v>12</v>
      </c>
      <c r="B29" s="3">
        <v>373.81989795918366</v>
      </c>
      <c r="C29" s="3">
        <v>362.48367346938778</v>
      </c>
      <c r="D29" s="3">
        <v>351.14744897959184</v>
      </c>
      <c r="F29">
        <v>12</v>
      </c>
      <c r="G29" s="3">
        <v>66.370459183673461</v>
      </c>
      <c r="H29" s="3">
        <v>72.277040816326519</v>
      </c>
      <c r="I29" s="3">
        <v>78.183622448979577</v>
      </c>
    </row>
    <row r="30" spans="1:9" x14ac:dyDescent="0.35">
      <c r="A30">
        <v>13</v>
      </c>
      <c r="B30" s="3">
        <v>386.61111111111109</v>
      </c>
      <c r="C30" s="3">
        <v>374.77777777777777</v>
      </c>
      <c r="D30" s="3">
        <v>362.94444444444446</v>
      </c>
      <c r="F30">
        <v>13</v>
      </c>
      <c r="G30" s="3">
        <v>67.478571428571399</v>
      </c>
      <c r="H30" s="3">
        <v>73.382539682539658</v>
      </c>
      <c r="I30" s="3">
        <v>79.286507936507917</v>
      </c>
    </row>
    <row r="31" spans="1:9" x14ac:dyDescent="0.35">
      <c r="A31">
        <v>14</v>
      </c>
      <c r="B31" s="3">
        <v>399.7019274376417</v>
      </c>
      <c r="C31" s="3">
        <v>387.3655328798186</v>
      </c>
      <c r="D31" s="3">
        <v>375.02913832199545</v>
      </c>
      <c r="F31">
        <v>14</v>
      </c>
      <c r="G31" s="3">
        <v>68.61636054421767</v>
      </c>
      <c r="H31" s="3">
        <v>74.516893424036283</v>
      </c>
      <c r="I31" s="3">
        <v>80.417426303854882</v>
      </c>
    </row>
    <row r="32" spans="1:9" x14ac:dyDescent="0.35">
      <c r="A32">
        <v>15</v>
      </c>
      <c r="B32" s="3">
        <v>413.09234693877545</v>
      </c>
      <c r="C32" s="3">
        <v>400.24693877551016</v>
      </c>
      <c r="D32" s="3">
        <v>387.40153061224487</v>
      </c>
      <c r="F32">
        <v>15</v>
      </c>
      <c r="G32" s="3">
        <v>69.783826530612203</v>
      </c>
      <c r="H32" s="3">
        <v>75.680102040816308</v>
      </c>
      <c r="I32" s="3">
        <v>81.5763775510204</v>
      </c>
    </row>
    <row r="33" spans="1:9" x14ac:dyDescent="0.35">
      <c r="A33">
        <v>16</v>
      </c>
      <c r="B33" s="3">
        <v>426.7823696145125</v>
      </c>
      <c r="C33" s="3">
        <v>413.42199546485267</v>
      </c>
      <c r="D33" s="3">
        <v>400.06162131519278</v>
      </c>
      <c r="F33">
        <v>16</v>
      </c>
      <c r="G33" s="3">
        <v>70.980969387755067</v>
      </c>
      <c r="H33" s="3">
        <v>76.872165532879791</v>
      </c>
      <c r="I33" s="3">
        <v>82.763361678004529</v>
      </c>
    </row>
    <row r="34" spans="1:9" x14ac:dyDescent="0.35">
      <c r="A34">
        <v>17</v>
      </c>
      <c r="B34" s="3">
        <v>440.77199546485258</v>
      </c>
      <c r="C34" s="3">
        <v>426.8907029478458</v>
      </c>
      <c r="D34" s="3">
        <v>413.00941043083901</v>
      </c>
      <c r="F34">
        <v>17</v>
      </c>
      <c r="G34" s="3">
        <v>72.207789115646221</v>
      </c>
      <c r="H34" s="3">
        <v>78.093083900226731</v>
      </c>
      <c r="I34" s="3">
        <v>83.97837868480724</v>
      </c>
    </row>
    <row r="35" spans="1:9" x14ac:dyDescent="0.35">
      <c r="A35">
        <v>18</v>
      </c>
      <c r="B35" s="3">
        <v>455.06122448979596</v>
      </c>
      <c r="C35" s="3">
        <v>440.65306122448982</v>
      </c>
      <c r="D35" s="3">
        <v>426.24489795918367</v>
      </c>
      <c r="F35">
        <v>18</v>
      </c>
      <c r="G35" s="3">
        <v>73.464285714285666</v>
      </c>
      <c r="H35" s="3">
        <v>79.342857142857113</v>
      </c>
      <c r="I35" s="3">
        <v>85.221428571428561</v>
      </c>
    </row>
    <row r="36" spans="1:9" x14ac:dyDescent="0.35">
      <c r="A36">
        <v>19</v>
      </c>
      <c r="B36" s="3">
        <v>469.65005668934242</v>
      </c>
      <c r="C36" s="3">
        <v>454.70907029478462</v>
      </c>
      <c r="D36" s="3">
        <v>439.76808390022677</v>
      </c>
      <c r="F36">
        <v>19</v>
      </c>
      <c r="G36" s="3">
        <v>74.750459183673428</v>
      </c>
      <c r="H36" s="3">
        <v>80.621485260770953</v>
      </c>
      <c r="I36" s="3">
        <v>86.492511337868464</v>
      </c>
    </row>
    <row r="37" spans="1:9" x14ac:dyDescent="0.35">
      <c r="A37">
        <v>20</v>
      </c>
      <c r="B37" s="3">
        <v>484.53849206349207</v>
      </c>
      <c r="C37" s="3">
        <v>469.05873015873016</v>
      </c>
      <c r="D37" s="3">
        <v>453.57896825396824</v>
      </c>
      <c r="F37">
        <v>20</v>
      </c>
      <c r="G37" s="3">
        <v>76.066309523809451</v>
      </c>
      <c r="H37" s="3">
        <v>81.928968253968208</v>
      </c>
      <c r="I37" s="3">
        <v>87.791626984126964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5543064-F061-49D9-B545-061B3C6675F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9C1A5AB-6FEC-45AA-B9A6-E4E8C2C67C8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P_COMP</vt:lpstr>
      <vt:lpstr>Q_MAX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Poot, Casper</dc:creator>
  <cp:lastModifiedBy>Casper Poot</cp:lastModifiedBy>
  <dcterms:created xsi:type="dcterms:W3CDTF">2024-04-04T08:59:11Z</dcterms:created>
  <dcterms:modified xsi:type="dcterms:W3CDTF">2024-09-30T08:38:32Z</dcterms:modified>
</cp:coreProperties>
</file>