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cozkan1/Desktop/"/>
    </mc:Choice>
  </mc:AlternateContent>
  <xr:revisionPtr revIDLastSave="0" documentId="13_ncr:1_{527F3A08-B4EE-B544-B439-9E2CBAEC495F}" xr6:coauthVersionLast="47" xr6:coauthVersionMax="47" xr10:uidLastSave="{00000000-0000-0000-0000-000000000000}"/>
  <bookViews>
    <workbookView xWindow="0" yWindow="500" windowWidth="28800" windowHeight="1750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5" i="1" l="1"/>
  <c r="AK6" i="1"/>
  <c r="AK7" i="1"/>
  <c r="AK8" i="1"/>
  <c r="AK9" i="1"/>
  <c r="AK10" i="1"/>
  <c r="AK11" i="1"/>
  <c r="AK12" i="1"/>
  <c r="AK4" i="1"/>
  <c r="AH5" i="1"/>
  <c r="AH6" i="1"/>
  <c r="AH7" i="1"/>
  <c r="AH8" i="1"/>
  <c r="AH9" i="1"/>
  <c r="AH10" i="1"/>
  <c r="AH11" i="1"/>
  <c r="AH12" i="1"/>
  <c r="AH4" i="1"/>
  <c r="R5" i="1"/>
  <c r="S5" i="1" s="1"/>
  <c r="P10" i="1"/>
  <c r="P11" i="1"/>
  <c r="P12" i="1"/>
  <c r="P5" i="1"/>
  <c r="P6" i="1"/>
  <c r="P7" i="1"/>
  <c r="P4" i="1"/>
  <c r="P3" i="1"/>
  <c r="E4" i="1"/>
  <c r="J4" i="1"/>
  <c r="K4" i="1" s="1"/>
  <c r="L4" i="1" s="1"/>
  <c r="R4" i="1"/>
  <c r="S4" i="1" s="1"/>
  <c r="AF4" i="1"/>
  <c r="AG4" i="1" s="1"/>
  <c r="AI4" i="1"/>
  <c r="AJ4" i="1" s="1"/>
  <c r="AI5" i="1"/>
  <c r="AJ5" i="1" s="1"/>
  <c r="AI6" i="1"/>
  <c r="AJ6" i="1" s="1"/>
  <c r="AI7" i="1"/>
  <c r="AJ7" i="1" s="1"/>
  <c r="AI8" i="1"/>
  <c r="AJ8" i="1" s="1"/>
  <c r="AI9" i="1"/>
  <c r="AJ9" i="1" s="1"/>
  <c r="AI10" i="1"/>
  <c r="AJ10" i="1" s="1"/>
  <c r="AI11" i="1"/>
  <c r="AJ11" i="1" s="1"/>
  <c r="AI12" i="1"/>
  <c r="AJ12" i="1" s="1"/>
  <c r="AF7" i="1"/>
  <c r="AG7" i="1" s="1"/>
  <c r="R7" i="1"/>
  <c r="S7" i="1" s="1"/>
  <c r="AF10" i="1"/>
  <c r="AG10" i="1" s="1"/>
  <c r="AF11" i="1"/>
  <c r="AG11" i="1" s="1"/>
  <c r="AF12" i="1"/>
  <c r="AG12" i="1" s="1"/>
  <c r="AF8" i="1"/>
  <c r="AG8" i="1" s="1"/>
  <c r="AF9" i="1"/>
  <c r="AG9" i="1" s="1"/>
  <c r="AF5" i="1"/>
  <c r="AG5" i="1" s="1"/>
  <c r="AF6" i="1"/>
  <c r="AG6" i="1" s="1"/>
  <c r="R10" i="1"/>
  <c r="S10" i="1" s="1"/>
  <c r="R11" i="1"/>
  <c r="S11" i="1" s="1"/>
  <c r="R12" i="1"/>
  <c r="S12" i="1" s="1"/>
  <c r="R6" i="1"/>
  <c r="S6" i="1" s="1"/>
  <c r="R8" i="1"/>
  <c r="S8" i="1" s="1"/>
  <c r="R9" i="1"/>
  <c r="S9" i="1" s="1"/>
  <c r="R3" i="1"/>
  <c r="S3" i="1" s="1"/>
  <c r="J12" i="1"/>
  <c r="K12" i="1" s="1"/>
  <c r="L12" i="1" s="1"/>
  <c r="E12" i="1"/>
  <c r="F12" i="1" s="1"/>
  <c r="H12" i="1" s="1"/>
  <c r="E11" i="1"/>
  <c r="F11" i="1" s="1"/>
  <c r="H11" i="1" s="1"/>
  <c r="E10" i="1"/>
  <c r="F10" i="1" s="1"/>
  <c r="H10" i="1" s="1"/>
  <c r="J9" i="1"/>
  <c r="K9" i="1" s="1"/>
  <c r="L9" i="1" s="1"/>
  <c r="E9" i="1"/>
  <c r="F9" i="1" s="1"/>
  <c r="H9" i="1" s="1"/>
  <c r="J8" i="1"/>
  <c r="K8" i="1" s="1"/>
  <c r="L8" i="1" s="1"/>
  <c r="E8" i="1"/>
  <c r="F8" i="1" s="1"/>
  <c r="H8" i="1" s="1"/>
  <c r="J7" i="1"/>
  <c r="K7" i="1" s="1"/>
  <c r="L7" i="1" s="1"/>
  <c r="E6" i="1"/>
  <c r="F6" i="1" s="1"/>
  <c r="H6" i="1" s="1"/>
  <c r="J5" i="1"/>
  <c r="K5" i="1" s="1"/>
  <c r="L5" i="1" s="1"/>
  <c r="E5" i="1"/>
  <c r="F5" i="1" s="1"/>
  <c r="H5" i="1" s="1"/>
  <c r="J3" i="1"/>
  <c r="K3" i="1" s="1"/>
  <c r="L3" i="1" s="1"/>
  <c r="E3" i="1"/>
  <c r="F3" i="1" s="1"/>
  <c r="H3" i="1" s="1"/>
  <c r="T12" i="1" l="1"/>
  <c r="T4" i="1"/>
  <c r="T11" i="1"/>
  <c r="T10" i="1"/>
  <c r="T9" i="1"/>
  <c r="T8" i="1"/>
  <c r="T7" i="1"/>
  <c r="T3" i="1"/>
  <c r="T6" i="1"/>
  <c r="T5" i="1"/>
  <c r="M12" i="1"/>
  <c r="M9" i="1"/>
  <c r="M8" i="1"/>
  <c r="M7" i="1"/>
  <c r="G3" i="1"/>
  <c r="M3" i="1"/>
  <c r="M5" i="1"/>
  <c r="M4" i="1"/>
  <c r="G10" i="1"/>
  <c r="G11" i="1"/>
  <c r="G5" i="1"/>
  <c r="F4" i="1"/>
  <c r="G6" i="1"/>
  <c r="G9" i="1"/>
  <c r="G12" i="1"/>
  <c r="G8" i="1"/>
  <c r="G4" i="1" l="1"/>
  <c r="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tc={38D44063-E468-8B46-B3B6-8ADE603F64A3}</author>
    <author>tc={1BE5E7B5-EFE8-0443-8C4F-946AD8D6849E}</author>
    <author>tc={16761DCD-2FCC-3248-B3E8-2B89BD89B33C}</author>
    <author>tc={018E440C-2529-634D-B8EA-C8935406ED21}</author>
    <author>tc={2624DFDF-C162-FA47-A2F4-83D10D29826D}</author>
    <author>tc={BD2D8B12-9F61-B347-A72C-43CB10BE1382}</author>
    <author>tc={D115BEF8-936B-5840-9B14-E3633FA2498B}</author>
    <author>tc={AC4961E8-4008-2943-BC25-BEE3AF15FC1D}</author>
    <author>tc={D6287A34-9B9C-4940-A51F-B82A7C348E4F}</author>
    <author>tc={1FEA6AEA-0859-544B-9611-FBCD8877A1C5}</author>
    <author>tc={4B197501-83BB-E94A-95B4-356788CF962C}</author>
    <author>tc={FD0CC372-8B85-FA42-A973-A736446866EC}</author>
    <author>tc={4A5F40F5-24CA-C349-AEF7-F0B477441229}</author>
    <author>tc={FA99599E-883F-0648-A2DF-4D0435282971}</author>
    <author>tc={97C96C65-FF22-F14B-A8CC-516C1BF87B75}</author>
    <author>tc={A73011EF-A340-1C42-88A1-BB8416D431C0}</author>
    <author>tc={8D785233-7F43-E541-8D50-F5A50C7FEB3D}</author>
    <author>tc={23749E65-9AF0-2A45-8C04-50E223B14BB4}</author>
    <author>tc={55129F70-76EC-9547-9A2F-81BA71B65573}</author>
    <author>tc={E178ACD4-3188-4349-AABC-E01E623CF9A1}</author>
  </authors>
  <commentList>
    <comment ref="A1" authorId="0" shapeId="0" xr:uid="{1ECC1B6A-9DC3-EB4A-B6D5-9DADFF4AAEB6}">
      <text>
        <r>
          <rPr>
            <b/>
            <sz val="10"/>
            <color rgb="FF000000"/>
            <rFont val="Tahoma"/>
            <family val="2"/>
          </rPr>
          <t>Microsoft Office User:</t>
        </r>
        <r>
          <rPr>
            <sz val="10"/>
            <color rgb="FF000000"/>
            <rFont val="Tahoma"/>
            <family val="2"/>
          </rPr>
          <t xml:space="preserve">
</t>
        </r>
        <r>
          <rPr>
            <sz val="10"/>
            <color rgb="FF000000"/>
            <rFont val="Tahoma"/>
            <family val="2"/>
          </rPr>
          <t xml:space="preserve">For columns that contain numerical information:
</t>
        </r>
        <r>
          <rPr>
            <sz val="10"/>
            <color rgb="FF000000"/>
            <rFont val="Tahoma"/>
            <family val="2"/>
          </rPr>
          <t xml:space="preserve">* white is untouched raw electrochemical data obtained from measurement devices 
</t>
        </r>
        <r>
          <rPr>
            <sz val="10"/>
            <color rgb="FF000000"/>
            <rFont val="Tahoma"/>
            <family val="2"/>
          </rPr>
          <t xml:space="preserve">*yellow is data important for further analysis, often converted and normalized with measured sample area with the exception of Ecorr, Ebr and deltaE: electrochemical potentials that do not require normalization
</t>
        </r>
        <r>
          <rPr>
            <sz val="10"/>
            <color rgb="FF000000"/>
            <rFont val="Tahoma"/>
            <family val="2"/>
          </rPr>
          <t>* red and green are mathematical functions that convert raw data into mathematical values that represent corrosion protection offered by that inhibitor environment</t>
        </r>
      </text>
    </comment>
    <comment ref="D1" authorId="1" shapeId="0" xr:uid="{38D44063-E468-8B46-B3B6-8ADE603F64A3}">
      <text>
        <t>[Threaded comment]
Your version of Excel allows you to read this threaded comment; however, any edits to it will get removed if the file is opened in a newer version of Excel. Learn more: https://go.microsoft.com/fwlink/?linkid=870924
Comment:
    A technique used to evaluate corrosion resistance. Impedance at 10-2 Hz is recorded at 2nd and 24th hour and further converted into inhibition eficiency and power</t>
      </text>
    </comment>
    <comment ref="N1" authorId="2" shapeId="0" xr:uid="{1BE5E7B5-EFE8-0443-8C4F-946AD8D6849E}">
      <text>
        <t>[Threaded comment]
Your version of Excel allows you to read this threaded comment; however, any edits to it will get removed if the file is opened in a newer version of Excel. Learn more: https://go.microsoft.com/fwlink/?linkid=870924
Comment:
    A technique relevant in identifying corrosion kinetics. It is measured as the last experiment as it is destructive. Corrosion current density jcorr is used to calculate inhibitor efficiency and power values.</t>
      </text>
    </comment>
    <comment ref="X1" authorId="3" shapeId="0" xr:uid="{16761DCD-2FCC-3248-B3E8-2B89BD89B33C}">
      <text>
        <t>[Threaded comment]
Your version of Excel allows you to read this threaded comment; however, any edits to it will get removed if the file is opened in a newer version of Excel. Learn more: https://go.microsoft.com/fwlink/?linkid=870924
Comment:
    The electrochemical resistance of a cell can be calculated with this electrochemical techique. By calculating resistance R through a small disturbance in potential (around 10 mV) that still has a linear relationship (Resistance=Voltage/Current) we can understand the polarization resistance, hence resistance to corrosion reactions.</t>
      </text>
    </comment>
    <comment ref="A2" authorId="4" shapeId="0" xr:uid="{018E440C-2529-634D-B8EA-C8935406ED21}">
      <text>
        <t>[Threaded comment]
Your version of Excel allows you to read this threaded comment; however, any edits to it will get removed if the file is opened in a newer version of Excel. Learn more: https://go.microsoft.com/fwlink/?linkid=870924
Comment:
    The inhibitor environment. Normally I also indicated concentration, but since in this dataset inhibitor concentration is only 1mM I omitted mentioning that, can be important to have a category for that later. So used actual environment is: 1mM inhibitor + 0.1M NaCl
Some sample types are highlighted with green: these inhibitors were not fully dissolved therefore in reality effective inhibitor in solution was less than 1 mM</t>
      </text>
    </comment>
    <comment ref="B2" authorId="5" shapeId="0" xr:uid="{2624DFDF-C162-FA47-A2F4-83D10D29826D}">
      <text>
        <t>[Threaded comment]
Your version of Excel allows you to read this threaded comment; however, any edits to it will get removed if the file is opened in a newer version of Excel. Learn more: https://go.microsoft.com/fwlink/?linkid=870924
Comment:
    Unique identifier for the used inhibitor candidate</t>
      </text>
    </comment>
    <comment ref="C2" authorId="6" shapeId="0" xr:uid="{BD2D8B12-9F61-B347-A72C-43CB10BE1382}">
      <text>
        <t>[Threaded comment]
Your version of Excel allows you to read this threaded comment; however, any edits to it will get removed if the file is opened in a newer version of Excel. Learn more: https://go.microsoft.com/fwlink/?linkid=870924
Comment:
    Identification code for the performed experimental session</t>
      </text>
    </comment>
    <comment ref="N2" authorId="7" shapeId="0" xr:uid="{D115BEF8-936B-5840-9B14-E3633FA2498B}">
      <text>
        <t>[Threaded comment]
Your version of Excel allows you to read this threaded comment; however, any edits to it will get removed if the file is opened in a newer version of Excel. Learn more: https://go.microsoft.com/fwlink/?linkid=870924
Comment:
    Corrosion potential Ecorr is useful in understanding the driving force for corrosion between different metals/environments. It can be used as an input in machine learning model as well, although the approach is not clear right now.</t>
      </text>
    </comment>
    <comment ref="O2" authorId="8" shapeId="0" xr:uid="{AC4961E8-4008-2943-BC25-BEE3AF15FC1D}">
      <text>
        <t xml:space="preserve">[Threaded comment]
Your version of Excel allows you to read this threaded comment; however, any edits to it will get removed if the file is opened in a newer version of Excel. Learn more: https://go.microsoft.com/fwlink/?linkid=870924
Comment:
    Breakdown potential Ebr is the potential where corrosion current starts to increase rapidly. This behaviour often represents a local corrosion process known as pitting. </t>
      </text>
    </comment>
    <comment ref="P2" authorId="9" shapeId="0" xr:uid="{D6287A34-9B9C-4940-A51F-B82A7C348E4F}">
      <text>
        <t>[Threaded comment]
Your version of Excel allows you to read this threaded comment; however, any edits to it will get removed if the file is opened in a newer version of Excel. Learn more: https://go.microsoft.com/fwlink/?linkid=870924
Comment:
    The difference betwen Ebr and Ecorr is known as passive range, and indicative of performance of the inhibitor. If this value is high, the surface of the sample require more driving force (energy) to initiate pits and cause destructive local corrosion processes.</t>
      </text>
    </comment>
    <comment ref="Q2" authorId="10" shapeId="0" xr:uid="{1FEA6AEA-0859-544B-9611-FBCD8877A1C5}">
      <text>
        <t>[Threaded comment]
Your version of Excel allows you to read this threaded comment; however, any edits to it will get removed if the file is opened in a newer version of Excel. Learn more: https://go.microsoft.com/fwlink/?linkid=870924
Comment:
    Corrosion current icorr is directly related to the rate of corrosion reactions.</t>
      </text>
    </comment>
    <comment ref="R2" authorId="11" shapeId="0" xr:uid="{4B197501-83BB-E94A-95B4-356788CF962C}">
      <text>
        <t>[Threaded comment]
Your version of Excel allows you to read this threaded comment; however, any edits to it will get removed if the file is opened in a newer version of Excel. Learn more: https://go.microsoft.com/fwlink/?linkid=870924
Comment:
    Corrosion current density jcorr is the normalized icorr with respect to area.</t>
      </text>
    </comment>
    <comment ref="U2" authorId="12" shapeId="0" xr:uid="{FD0CC372-8B85-FA42-A973-A736446866EC}">
      <text>
        <t>[Threaded comment]
Your version of Excel allows you to read this threaded comment; however, any edits to it will get removed if the file is opened in a newer version of Excel. Learn more: https://go.microsoft.com/fwlink/?linkid=870924
Comment:
    Beta_a and Beta_c is anodic and cathodic slopes of the potentiodynamic polarization curves. Currently not relevant to the machine learning model.</t>
      </text>
    </comment>
    <comment ref="W2" authorId="13" shapeId="0" xr:uid="{4A5F40F5-24CA-C349-AEF7-F0B477441229}">
      <text>
        <t>[Threaded comment]
Your version of Excel allows you to read this threaded comment; however, any edits to it will get removed if the file is opened in a newer version of Excel. Learn more: https://go.microsoft.com/fwlink/?linkid=870924
Comment:
    The previous values are calculated by fitting a function on empirical values. This value shows the goodness of that fit. Ecorr and icorr values can be identified still without a good fit, but Beta_a, Beta_c values cannot. It is complicated to explain here but basically if this value is low, Beta_a Beta_c is invalid, although we don’t use any so not important for us.</t>
      </text>
    </comment>
    <comment ref="X2" authorId="14" shapeId="0" xr:uid="{FA99599E-883F-0648-A2DF-4D0435282971}">
      <text>
        <t>[Threaded comment]
Your version of Excel allows you to read this threaded comment; however, any edits to it will get removed if the file is opened in a newer version of Excel. Learn more: https://go.microsoft.com/fwlink/?linkid=870924
Comment:
    Resistance values calculated at different timesteps</t>
      </text>
    </comment>
    <comment ref="AF2" authorId="15" shapeId="0" xr:uid="{97C96C65-FF22-F14B-A8CC-516C1BF87B75}">
      <text>
        <t>[Threaded comment]
Your version of Excel allows you to read this threaded comment; however, any edits to it will get removed if the file is opened in a newer version of Excel. Learn more: https://go.microsoft.com/fwlink/?linkid=870924
Comment:
    Normalized resistance measured at 24th hour</t>
      </text>
    </comment>
    <comment ref="AI2" authorId="16" shapeId="0" xr:uid="{A73011EF-A340-1C42-88A1-BB8416D431C0}">
      <text>
        <t xml:space="preserve">[Threaded comment]
Your version of Excel allows you to read this threaded comment; however, any edits to it will get removed if the file is opened in a newer version of Excel. Learn more: https://go.microsoft.com/fwlink/?linkid=870924
Comment:
    Normalized time averaged LPR values. It is basically a trapezoidal average of the resistance values distributed in time. </t>
      </text>
    </comment>
    <comment ref="O8" authorId="17" shapeId="0" xr:uid="{8D785233-7F43-E541-8D50-F5A50C7FEB3D}">
      <text>
        <t>[Threaded comment]
Your version of Excel allows you to read this threaded comment; however, any edits to it will get removed if the file is opened in a newer version of Excel. Learn more: https://go.microsoft.com/fwlink/?linkid=870924
Comment:
    Not Visible</t>
      </text>
    </comment>
    <comment ref="O91" authorId="18" shapeId="0" xr:uid="{23749E65-9AF0-2A45-8C04-50E223B14BB4}">
      <text>
        <t>[Threaded comment]
Your version of Excel allows you to read this threaded comment; however, any edits to it will get removed if the file is opened in a newer version of Excel. Learn more: https://go.microsoft.com/fwlink/?linkid=870924
Comment:
    Not visible</t>
      </text>
    </comment>
    <comment ref="O92" authorId="19" shapeId="0" xr:uid="{55129F70-76EC-9547-9A2F-81BA71B65573}">
      <text>
        <t>[Threaded comment]
Your version of Excel allows you to read this threaded comment; however, any edits to it will get removed if the file is opened in a newer version of Excel. Learn more: https://go.microsoft.com/fwlink/?linkid=870924
Comment:
    Not visible</t>
      </text>
    </comment>
    <comment ref="O93" authorId="20" shapeId="0" xr:uid="{E178ACD4-3188-4349-AABC-E01E623CF9A1}">
      <text>
        <t>[Threaded comment]
Your version of Excel allows you to read this threaded comment; however, any edits to it will get removed if the file is opened in a newer version of Excel. Learn more: https://go.microsoft.com/fwlink/?linkid=870924
Comment:
    Not visible</t>
      </text>
    </comment>
  </commentList>
</comments>
</file>

<file path=xl/sharedStrings.xml><?xml version="1.0" encoding="utf-8"?>
<sst xmlns="http://schemas.openxmlformats.org/spreadsheetml/2006/main" count="721" uniqueCount="419">
  <si>
    <t>Run ID</t>
  </si>
  <si>
    <t>Impedance (log|Ohm|, @24h 10-2 Hz)</t>
  </si>
  <si>
    <t>Impedance (|Ohm|, @24h 10-2 Hz)</t>
  </si>
  <si>
    <t>Impedance (log|Ohm|, @2h 10-2 Hz)</t>
  </si>
  <si>
    <t>Impedance (|Ohm|, @2h 10-2 Hz)</t>
  </si>
  <si>
    <t>Ecorr (mV)</t>
  </si>
  <si>
    <t>icorr (uA)</t>
  </si>
  <si>
    <t>Beta_a (mV)</t>
  </si>
  <si>
    <t>Beta_c (mV)</t>
  </si>
  <si>
    <t>Fit error (χ/(N)**0.5)</t>
  </si>
  <si>
    <t>02082021_0.1MNaCl_AA2024_run1</t>
  </si>
  <si>
    <t>02082021_0.1MNaCl_AA2024_run2</t>
  </si>
  <si>
    <t>02082021_0.1MNaCl_AA2024_run3</t>
  </si>
  <si>
    <t>25082021_0.1MNaCl_run1</t>
  </si>
  <si>
    <t>22072021_0.1MNaCl_1mMLiCo3_AA2024_run2</t>
  </si>
  <si>
    <t>27082021_1mMLiCO3_0.1MNaCl_AA2024_run4</t>
  </si>
  <si>
    <t>27082021_1mMLiCO3_0.1MNaCl_AA2024_run5</t>
  </si>
  <si>
    <t>11082021_1mMLiCl_0.1MNaCl_AA2024_run1</t>
  </si>
  <si>
    <t>11082021_1mMLiCl_0.1MNaCl_AA2024_run2</t>
  </si>
  <si>
    <t>11082021_1mMLiCl_0.1MNaCl_AA2024_run3</t>
  </si>
  <si>
    <t>04082021_1mMLiNO3_0.1MNaCl_AA2024_run1</t>
  </si>
  <si>
    <t>04082021_1mMLiNO3_0.1MNaCl_AA2024_run2</t>
  </si>
  <si>
    <t>06082021_1mMCeCl3_0.1MNaCl_AA2024_run1</t>
  </si>
  <si>
    <t>06082021_1mMCeCl3_0.1MNaCl_AA2024_run2</t>
  </si>
  <si>
    <t>06082021_1mMCeCl3_0.1MNaCl_AA2024_run3</t>
  </si>
  <si>
    <t>30072021_1mMCeNO3_0.1MNaCl_AA2024_run1</t>
  </si>
  <si>
    <t>30072021_1mMCeNO3_0.1MNaCl_AA2024_run2</t>
  </si>
  <si>
    <t>30072021_1mMCeNO3_0.1MNaCl_AA2024_run3</t>
  </si>
  <si>
    <t>26072021_0.1MNaCl_1mMBenztz_AA2024_run2</t>
  </si>
  <si>
    <t>26072021_0.1MNaCl_1mMBenztz_AA2024_run3</t>
  </si>
  <si>
    <t>25082021_1mMBenztz_0.1MNaCl_AA2024_run2</t>
  </si>
  <si>
    <t>18082021_1mM2,5MA_0.1MNaCl_AA2024_run1</t>
  </si>
  <si>
    <t>18082021_1mM2,5MA_0.1MNaCl_AA2024_run2</t>
  </si>
  <si>
    <t>01092021_1mMMBA_0.1MNaCl_AA2024_run1</t>
  </si>
  <si>
    <t>10092021_1mMMBA_0.1MNaCl_AA2024_run5</t>
  </si>
  <si>
    <t>13082021_1mMMBDA_0.1MNaCl_AA2024_run1</t>
  </si>
  <si>
    <t>13082021_1mMMBDA_0.1MNaCl_AA2024_run2</t>
  </si>
  <si>
    <t>13082021_1mMBDA_0.1MNaCl_AA2024_run3</t>
  </si>
  <si>
    <t>28072021_1mMNaAcetate_0.1MNaCl_AA2024_run1</t>
  </si>
  <si>
    <t>28072021_1mMNaAcetate_0.1MNaCl_AA2024_run2</t>
  </si>
  <si>
    <t>27082021_1mMNaAcetate_0.1MNaCl_AA2024_run4</t>
  </si>
  <si>
    <t>27082021_1mMNaAcetate_0.1MNaCl_AA2024_run5</t>
  </si>
  <si>
    <t>16082021_1mMNaMA_0.1MNaCl_AA2024_run1</t>
  </si>
  <si>
    <t>16082021_1mMNaMA_0.1MNaCl_AA2024_run3</t>
  </si>
  <si>
    <t>Sample Type</t>
  </si>
  <si>
    <t>Impedance (|kOhm-cm2|, @24h 10-2 Hz)</t>
  </si>
  <si>
    <t>Impedance (|kOhm-cm2|, @2h 10-2 Hz)</t>
  </si>
  <si>
    <t>jcorr (nA/cm2)</t>
  </si>
  <si>
    <t>LPR 24h (kOhm-cm2)</t>
  </si>
  <si>
    <t>LPR Trapezoidal Average (kOhm-cm2)</t>
  </si>
  <si>
    <t>01102021_1mMNaMA_0.1MNaCl_run4</t>
  </si>
  <si>
    <t>01102021_1mMNaMA_0.1MNaCl_run6</t>
  </si>
  <si>
    <t>ΔE (mV)</t>
  </si>
  <si>
    <t>011121_1mM_salicylicAcid_run1</t>
  </si>
  <si>
    <t>011121_1mM_salicylicAcid_run2</t>
  </si>
  <si>
    <t>011121_1mM_salicylicAcid_run3</t>
  </si>
  <si>
    <t>281021_1mM_4-aminosalycylicAcid_run1</t>
  </si>
  <si>
    <t>281021_1mM_4-aminosalycylicAcid_run2</t>
  </si>
  <si>
    <t>281021_1mM_4-aminosalycylicAcid_run3</t>
  </si>
  <si>
    <t>291021_1mM_caffeine_run1</t>
  </si>
  <si>
    <t>291021_1mM_4-caffeine_run2</t>
  </si>
  <si>
    <t>291021_1mM_4-caffeine_run3</t>
  </si>
  <si>
    <t>011121_1mM_theophyline_run1</t>
  </si>
  <si>
    <t>011121_1mM_theophyline_run2</t>
  </si>
  <si>
    <t>201021_1mMtheophyline_run3</t>
  </si>
  <si>
    <t>031121_1mM_theobromine_run1</t>
  </si>
  <si>
    <t>031121_1mM_theobromine_run2</t>
  </si>
  <si>
    <t>031121_1mM_theobromine_run3</t>
  </si>
  <si>
    <t>031121_1mM_2-picolinicAcid_run1</t>
  </si>
  <si>
    <t>031121_1mM_2-picolinicAcid_run2</t>
  </si>
  <si>
    <t>031121_1mM_2-picolinicAcid_run3</t>
  </si>
  <si>
    <t>291021_1mM_3-amino-124-triazole_run1</t>
  </si>
  <si>
    <t>291021_1mM_3-amino-124-triazole_run2</t>
  </si>
  <si>
    <t>291021_1mM_3-amino-124-triazole_run3</t>
  </si>
  <si>
    <t>051121_1mM_3-amino-5-mercapto-124-triazole_run1</t>
  </si>
  <si>
    <t>051121_1mM_3-amino-5-mercapto-124-triazole_run3</t>
  </si>
  <si>
    <t>051121_1mM_oxalicAcid_run1</t>
  </si>
  <si>
    <t>051121_1mM_oxalicAcid_run2</t>
  </si>
  <si>
    <t>051121_1mM_oxalicAcid_run3</t>
  </si>
  <si>
    <t>091121_1mM_3-amino-124-triazole-5-carboxylicAcidHydrate_run1</t>
  </si>
  <si>
    <t>091121_1mM_3-amino-124-triazole-5-carboxylicAcidHydrate_run2</t>
  </si>
  <si>
    <t>091121_1mM_3-amino-124-triazole-5-carboxylicAcidHydrate_run3</t>
  </si>
  <si>
    <t>091121_1mM_2-mercapto-1-methylimidazole_run1</t>
  </si>
  <si>
    <t>091121_1mM_2-mercapto-1-methylimidazole_run2</t>
  </si>
  <si>
    <t>091121_1mM_2-mercapto-1-methylimidazole_run3</t>
  </si>
  <si>
    <t>101121_1mM_2-mercaoptopyridine_run1</t>
  </si>
  <si>
    <t>101121_1mM_2-mercaoptopyridine_run3</t>
  </si>
  <si>
    <t>101121_1mM_2-2-bipyrdyl_run1</t>
  </si>
  <si>
    <t>101121_1mM_2-2-bipyrdyl_run2</t>
  </si>
  <si>
    <t>101121_1mM_2-2-bipyrdyl_run3</t>
  </si>
  <si>
    <t>Inhibitor Efficiency - EIS24h</t>
  </si>
  <si>
    <t>Inhibitor Efficiency- EIS2h</t>
  </si>
  <si>
    <t>Inhibitor Efficiency - LPR24h</t>
  </si>
  <si>
    <t>Inhibitor Efficiency - LPRavg</t>
  </si>
  <si>
    <t>Inhibitor Efficiency - PDP24h</t>
  </si>
  <si>
    <t>Ebr (mV)</t>
  </si>
  <si>
    <t>280122_1mM_mercaptopyridine_run1</t>
  </si>
  <si>
    <t>291121_1mM_3-amino-5-mercapto-124-triazole_run1</t>
  </si>
  <si>
    <t>291121_1mM_3-amino-5-mercapto-124-triazole_run2</t>
  </si>
  <si>
    <t>031221_1mM_8-hydroxyquinoline_run1</t>
  </si>
  <si>
    <t>031221_1mM_8-hydroxyquinoline_run2</t>
  </si>
  <si>
    <t>031221_1mM_8-hydroxyquinoline_run3</t>
  </si>
  <si>
    <t>061221_1mM_1-methyl-1-H-benzimidazole-2-thiol_run1</t>
  </si>
  <si>
    <t>061221_1mM_1-methyl-1-H-benzimidazole-2-thiol_run2</t>
  </si>
  <si>
    <t>061221_1mM_1-methyl-1-H-benzimidazole-2-thiol_run3</t>
  </si>
  <si>
    <t>061221_1mM_1-H-imidazole-2-carboxylicAcid_run1</t>
  </si>
  <si>
    <t>061221_1mM_1-H-imidazole-2-carboxylicAcid_run2</t>
  </si>
  <si>
    <t>061221_1mM_1-H-imidazole-2-carboxylicAcid_run3</t>
  </si>
  <si>
    <t>081221_1mM_8-aminoquinoline_run1</t>
  </si>
  <si>
    <t>081221_1mM_8-aminoquinoline_run2</t>
  </si>
  <si>
    <t>081221_1mM_8-aminoquinoline_run3</t>
  </si>
  <si>
    <t>101221_1mM_tryptamine_run1</t>
  </si>
  <si>
    <t>101221_1mM_tryptamine_run2</t>
  </si>
  <si>
    <t>101221_1mM_tryptamine_run3</t>
  </si>
  <si>
    <t>101221_1mM_thiourea_run1</t>
  </si>
  <si>
    <t>101221_1mM_thiourea_run2</t>
  </si>
  <si>
    <t>101221_1mM_thiourea_run3</t>
  </si>
  <si>
    <t>151221_1mM_alpha-benzoinOxime_run1</t>
  </si>
  <si>
    <t>151221_1mM_alpha-benzoinOxime_run2</t>
  </si>
  <si>
    <t>151221_1mM_alpha-benzoinOxime_run3</t>
  </si>
  <si>
    <t>151221_1mM_dithiooxonamide_run1</t>
  </si>
  <si>
    <t>151221_1mM_dithiooxonamide_run2</t>
  </si>
  <si>
    <t>151221_1mM_dithiooxonamide_run3</t>
  </si>
  <si>
    <t>171221_1mM_sulfathiazole_run1</t>
  </si>
  <si>
    <t>171221_1mM_sulfathiazole_run2</t>
  </si>
  <si>
    <t>171221_1mM_sulfathiazole_run3</t>
  </si>
  <si>
    <t>171221_1mM_thiosalycylicAcid_run1</t>
  </si>
  <si>
    <t>171221_1mM_thiosalycylicAcid_run2</t>
  </si>
  <si>
    <t>171221_1mM_thiosalycylicAcid_run3</t>
  </si>
  <si>
    <t>201221_1mM_2-2'-dithiobenzoicAcid_run1</t>
  </si>
  <si>
    <t>201221_1mM_2-2'-dithiobenzoicAcid_run2</t>
  </si>
  <si>
    <t>201221_1mM_2-2'-dithiobenzoicAcid_run3</t>
  </si>
  <si>
    <t>201221_1mM_quinaldicAcid_run1</t>
  </si>
  <si>
    <t>201221_1mM_quinaldicAcid_run2</t>
  </si>
  <si>
    <t>201221_1mM_quinaldicAcid_run3</t>
  </si>
  <si>
    <t>221221_1mM_4-mercaptobenzoicAcid_run1</t>
  </si>
  <si>
    <t>221221_1mM_4-mercaptobenzoicAcid_run2</t>
  </si>
  <si>
    <t>221221_1mM_4-mercaptobenzoicAcid_run3</t>
  </si>
  <si>
    <t>221221_1mM_1,3-diisopropyl-2-thiourea_run1</t>
  </si>
  <si>
    <t>221221_1mM_1,3-diisopropyl-2-thiourea_run2</t>
  </si>
  <si>
    <t>221221_1mM_1,3-diisopropyl-2-thiourea_run3</t>
  </si>
  <si>
    <t>241221_1mM_anthranilicAcid_run1</t>
  </si>
  <si>
    <t>241221_1mM_anthranilicAcid_run2</t>
  </si>
  <si>
    <t>241221_1mM_anthranilicAcid_run3</t>
  </si>
  <si>
    <t>081221_1mM_ampicillinTrihydrate_run2</t>
  </si>
  <si>
    <t>020222_1mM_ampicilinTrihydrate_run2</t>
  </si>
  <si>
    <t>020222_1mM_ampicilinTrihydrate_run3</t>
  </si>
  <si>
    <t>131221_1mM_salicylaldoxime_run2</t>
  </si>
  <si>
    <t>131221_1mM_salicylaldoxime_run3</t>
  </si>
  <si>
    <t>241221_1mM_salicyclaldoxime_run1</t>
  </si>
  <si>
    <t>131221_1mM_2-mercaptopyrimidine_run1</t>
  </si>
  <si>
    <t>131221_1mM_2-mercaptopyrimidine_run2</t>
  </si>
  <si>
    <t>131221_1mM_2-mercaptopyrimidine_run3</t>
  </si>
  <si>
    <t>120122_1mM_nicotinicAcid_run1</t>
  </si>
  <si>
    <t>120122_1mM_nicotinicAcid_run2</t>
  </si>
  <si>
    <t>120122_1mM_nicotinicAcid_run3</t>
  </si>
  <si>
    <t>120122_1mM_L-tryptophan_run1</t>
  </si>
  <si>
    <t>120122_1mM_L-tryptophan_run2</t>
  </si>
  <si>
    <t>120122_1mM_L-tryptophan_run3</t>
  </si>
  <si>
    <t>120122_1mM_2-2-hydroxyphenylBenzothiazole_run1</t>
  </si>
  <si>
    <t>120122_1mM_2-2-hydroxyphenylBenzothiazole_run2</t>
  </si>
  <si>
    <t>120122_1mM_2-2-hydroxyphenylBenzothiazole_run3</t>
  </si>
  <si>
    <t>120122_1mM_isonicotinicAcid_run1</t>
  </si>
  <si>
    <t>120122_1mM_isonicotinicAcid_run2</t>
  </si>
  <si>
    <t>120122_1mM_isonicotinicAcid_run3</t>
  </si>
  <si>
    <t>140122_1mM_K-Na-tartrateTetrahydrate_run1</t>
  </si>
  <si>
    <t>140122_1mM_K-Na-tartrateTetrahydrate_run2</t>
  </si>
  <si>
    <t>140122_1mM_K-Na-tartrateTetrahydrate_run3</t>
  </si>
  <si>
    <t>170122_1mM_124triazole_run1</t>
  </si>
  <si>
    <t>170122_1mM_124triazole_run2</t>
  </si>
  <si>
    <t>170122_1mM_124triazole_run3</t>
  </si>
  <si>
    <t>170122_1mM_triisoproponalamine_run1</t>
  </si>
  <si>
    <t>170122_1mM_triisoproponalamine_run2</t>
  </si>
  <si>
    <t>170122_1mM_triisoproponalamine_run3</t>
  </si>
  <si>
    <t>170122_1mM_phtalicAcid_run1</t>
  </si>
  <si>
    <t>170122_1mM_phtalicAcid_run2</t>
  </si>
  <si>
    <t>170122_1mM_phtalicAcid_run3</t>
  </si>
  <si>
    <t>190122_1mM_NadodecylBenzenesulfonate_run1</t>
  </si>
  <si>
    <t>190122_1mM_NadodecylBenzenesulfonate_run2</t>
  </si>
  <si>
    <t>190122_1mM_NadodecylBenzenesulfonate_run3</t>
  </si>
  <si>
    <t>190122_1mM_thiolacticAcid_run1</t>
  </si>
  <si>
    <t>190122_1mM_thiolacticAcid_run2</t>
  </si>
  <si>
    <t>190122_1mM_thiolacticAcid_run3</t>
  </si>
  <si>
    <t>240122_1mM_6-mercaptopyridine-3-carboxyclicAcid_run1</t>
  </si>
  <si>
    <t>240122_1mM_6-mercaptopyridine-3-carboxyclicAcid_run2</t>
  </si>
  <si>
    <t>240122_1mM_6-mercaptopyridine-3-carboxyclicAcid_run3</t>
  </si>
  <si>
    <t>240122_1mM_quercetinHydrate_run1</t>
  </si>
  <si>
    <t>240122_1mM_quercetinHydrate_run2</t>
  </si>
  <si>
    <t>240122_1mM_quercetinHydrate_run3</t>
  </si>
  <si>
    <t>190122_1mM_sodiumBenzoate_run3</t>
  </si>
  <si>
    <t>260122_1mM_sodiumBenzoate_run1</t>
  </si>
  <si>
    <t>260122_1mM_sodiumBenzoate_run3</t>
  </si>
  <si>
    <t>260122_1mM_berberineChloride_run1</t>
  </si>
  <si>
    <t>260122_1mM_berberineChloride_run3</t>
  </si>
  <si>
    <t>260122_1mM_guanidineThiocyanate_run1</t>
  </si>
  <si>
    <t>260122_1mM_guanidineThiocyanate_run2</t>
  </si>
  <si>
    <t>260122_1mM_guanidineThiocyanate_run3</t>
  </si>
  <si>
    <t>280122_1mM_ethanolamine_run1</t>
  </si>
  <si>
    <t>280122_1mM_ethanolamine_run2</t>
  </si>
  <si>
    <t>280122_1mM_ethanolamine_run3</t>
  </si>
  <si>
    <t>280122_1mM_2-2hydroxyphenyl-benzoxazole_run1</t>
  </si>
  <si>
    <t>280122_1mM_2-2hydroxyphenyl-benzoxazole_run3</t>
  </si>
  <si>
    <t>310122_1mM_NaDiethyldithiocarbomate_run1</t>
  </si>
  <si>
    <t>310122_1mM_NaDiethyldithiocarbomate_run3</t>
  </si>
  <si>
    <t>310122_1mAmmoniumPyrollidinedithiocarbomate_run1</t>
  </si>
  <si>
    <t>310122_1mAmmoniumPyrollidinedithiocarbomate_run2</t>
  </si>
  <si>
    <t>310122_1mAmmoniumPyrollidinedithiocarbomate_run3</t>
  </si>
  <si>
    <t>020222_1mM_3mercaptopropionicAcid_run1</t>
  </si>
  <si>
    <t>020222_1mM_3mercaptopropionicAcid_run3</t>
  </si>
  <si>
    <t>020222_1mM_BiscyclohexanoneOxaldihydrazone_run1</t>
  </si>
  <si>
    <t>020222_1mM_BiscyclohexanoneOxaldihydrazone_run2</t>
  </si>
  <si>
    <t>020222_1mM_BiscyclohexanoneOxaldihydrazone_run3</t>
  </si>
  <si>
    <t>020222_1mM_1methylBenzimidazole_run1</t>
  </si>
  <si>
    <t>020222_1mM_1methylBenzimidazole_run2</t>
  </si>
  <si>
    <t>020222_1mM_1methylBenzimidazole_run3</t>
  </si>
  <si>
    <t>040222_1mM_NaNlauroylsarcosine_run1</t>
  </si>
  <si>
    <t>040222_1mM_NaNlauroylsarcosine_run2</t>
  </si>
  <si>
    <t>040222_1mM_NaNlauroylsarcosine_run3</t>
  </si>
  <si>
    <t>040222_1mM_thiobenzoicAcid_run1</t>
  </si>
  <si>
    <t>040222_1mM_thiobenzoicAcid_run2</t>
  </si>
  <si>
    <t>040222_1mM_thiobenzoicAcid_run3</t>
  </si>
  <si>
    <t>040222_1mM_2MBT_run1</t>
  </si>
  <si>
    <t>040222_1mM_2MBT_run2</t>
  </si>
  <si>
    <t>040222_1mM_2MBT_run3</t>
  </si>
  <si>
    <t>090222_1mM_2-MBT_run1</t>
  </si>
  <si>
    <t>090222_1mM_2-MBT_run3</t>
  </si>
  <si>
    <t>040222_1mM_Fe2gluconateHydrate_run1</t>
  </si>
  <si>
    <t>040222_1mM_Fe2gluconateHydrate_run2</t>
  </si>
  <si>
    <t>040222_1mM_Fe2gluconateHydrate_run3</t>
  </si>
  <si>
    <t>070222_1mM_dodecylSulfateNaSalt_run1</t>
  </si>
  <si>
    <t>070222_1mM_dodecylSulfateNaSalt_run2</t>
  </si>
  <si>
    <t>070222_1mM_dodecylSulfateNaSalt_run3</t>
  </si>
  <si>
    <t>070222_1mM_134thiadiazole25dithiolDipotassiumSalt_run1</t>
  </si>
  <si>
    <t>070222_1mM_134thiadiazole25dithiolDipotassiumSalt_run2</t>
  </si>
  <si>
    <t>070222_1mM_134thiadiazole25dithiolDipotassiumSalt_run3</t>
  </si>
  <si>
    <t>070222_1mM_Ca-D-glucomate_run1</t>
  </si>
  <si>
    <t>070222_1mM_Ca-D-glucomate_run2</t>
  </si>
  <si>
    <t>070222_1mM_Ca-D-glucomate_run3</t>
  </si>
  <si>
    <t>070222_1mM_vanillin_run1</t>
  </si>
  <si>
    <t>070222_1mM_vanillin_run2</t>
  </si>
  <si>
    <t>070222_1mM_vanillin_run3</t>
  </si>
  <si>
    <t>090222_1mM_2amino5ethylthio134thiadiazole_run1</t>
  </si>
  <si>
    <t>090222_1mM_2amino5ethylthio134thiadiazole_run2</t>
  </si>
  <si>
    <t>090222_1mM_2amino5ethylthio134thiadiazole_run3</t>
  </si>
  <si>
    <t>090222_1mM_hexamethylenetetramine_run1</t>
  </si>
  <si>
    <t>090222_1mM_hexamethylenetetramine_run2</t>
  </si>
  <si>
    <t>090222_1mM_hexamethylenetetramine_run3</t>
  </si>
  <si>
    <t>090222_1mM_14butanediolDiglycydylEther_run1</t>
  </si>
  <si>
    <t>090222_1mM_14butanediolDiglycydylEther_run2</t>
  </si>
  <si>
    <t>090222_1mM_14butanediolDiglycydylEther_run3</t>
  </si>
  <si>
    <t>Uninhibited (0.1M NaCl)</t>
  </si>
  <si>
    <t>CAS#</t>
  </si>
  <si>
    <t>-</t>
  </si>
  <si>
    <t>554-13-2</t>
  </si>
  <si>
    <t>7447-41-8</t>
  </si>
  <si>
    <t>7790-69-4</t>
  </si>
  <si>
    <t>18618-55-8</t>
  </si>
  <si>
    <t>10294-41-4</t>
  </si>
  <si>
    <t>95-14-7</t>
  </si>
  <si>
    <t>1072-71-5</t>
  </si>
  <si>
    <t>134-23-6</t>
  </si>
  <si>
    <t>583-39-1</t>
  </si>
  <si>
    <t>367-51-1</t>
  </si>
  <si>
    <t>6131-90-4</t>
  </si>
  <si>
    <t>69-72-7</t>
  </si>
  <si>
    <t>65-49-6</t>
  </si>
  <si>
    <t>58-08-2</t>
  </si>
  <si>
    <t>58-55-9</t>
  </si>
  <si>
    <t>83-67-0</t>
  </si>
  <si>
    <t>98-98-6</t>
  </si>
  <si>
    <t>61-82-5</t>
  </si>
  <si>
    <t>16691-43-3</t>
  </si>
  <si>
    <t>144-62-7</t>
  </si>
  <si>
    <t>304655-78-5</t>
  </si>
  <si>
    <t>60-56-0</t>
  </si>
  <si>
    <t>2637-34-5</t>
  </si>
  <si>
    <t>366-18-7</t>
  </si>
  <si>
    <t>148-24-3</t>
  </si>
  <si>
    <t>16042-25-4</t>
  </si>
  <si>
    <t>2360-22-7</t>
  </si>
  <si>
    <t>578-66-5</t>
  </si>
  <si>
    <t>61-54-1</t>
  </si>
  <si>
    <t>62-56-6</t>
  </si>
  <si>
    <t>441-38-3</t>
  </si>
  <si>
    <t>79-40-3</t>
  </si>
  <si>
    <t>72-14-0</t>
  </si>
  <si>
    <t>147-93-3</t>
  </si>
  <si>
    <t>119-80-2</t>
  </si>
  <si>
    <t>93-10-7</t>
  </si>
  <si>
    <t>1074-36-8</t>
  </si>
  <si>
    <t>2986-17-6</t>
  </si>
  <si>
    <t>118-92-3</t>
  </si>
  <si>
    <t>7177-48-2</t>
  </si>
  <si>
    <t>94-67-7</t>
  </si>
  <si>
    <t>1450-85-7</t>
  </si>
  <si>
    <t>59-67-6</t>
  </si>
  <si>
    <t>73-22-3</t>
  </si>
  <si>
    <t>3411-95-8</t>
  </si>
  <si>
    <t>55-22-1</t>
  </si>
  <si>
    <t>6381-59-5</t>
  </si>
  <si>
    <t>288-88-0</t>
  </si>
  <si>
    <t>122-20-3</t>
  </si>
  <si>
    <t>88-99-3</t>
  </si>
  <si>
    <t>25155-30-0</t>
  </si>
  <si>
    <t>79-42-5</t>
  </si>
  <si>
    <t>92823-43-3</t>
  </si>
  <si>
    <t>849061-97-8</t>
  </si>
  <si>
    <t>532-32-1</t>
  </si>
  <si>
    <t>141433-60-5</t>
  </si>
  <si>
    <t>593-84-0</t>
  </si>
  <si>
    <t>141-43-5</t>
  </si>
  <si>
    <t>835-64-3</t>
  </si>
  <si>
    <t>20624-25-3</t>
  </si>
  <si>
    <t>5108-96-3</t>
  </si>
  <si>
    <t>107-96-0</t>
  </si>
  <si>
    <t>370-81-0</t>
  </si>
  <si>
    <t>1632-83-3</t>
  </si>
  <si>
    <t>137-16-6</t>
  </si>
  <si>
    <t>98-91-9</t>
  </si>
  <si>
    <t>149-30-4</t>
  </si>
  <si>
    <t>699014-53-4</t>
  </si>
  <si>
    <t>151-21-3</t>
  </si>
  <si>
    <t>4628-94-8</t>
  </si>
  <si>
    <t>66905-23-5</t>
  </si>
  <si>
    <t>121-33-5</t>
  </si>
  <si>
    <t>25660-70-2</t>
  </si>
  <si>
    <t>100-97-0</t>
  </si>
  <si>
    <t>2425-79-8</t>
  </si>
  <si>
    <t>LiCO3</t>
  </si>
  <si>
    <t>LiCl</t>
  </si>
  <si>
    <t>Li(NO3)3</t>
  </si>
  <si>
    <t>CeCl3</t>
  </si>
  <si>
    <t>Ce(NO3)3</t>
  </si>
  <si>
    <t>Benzotriazole</t>
  </si>
  <si>
    <t>2,5-dimercapto-1,3,4 thiadiazole</t>
  </si>
  <si>
    <t>2-mercaptobenzoate</t>
  </si>
  <si>
    <t>2-mercaptobenzimidazole</t>
  </si>
  <si>
    <t>Salicylic acid</t>
  </si>
  <si>
    <t>4-amino-salicylic acid</t>
  </si>
  <si>
    <t>Caffeine</t>
  </si>
  <si>
    <t>Theophylline</t>
  </si>
  <si>
    <t>Theobromine</t>
  </si>
  <si>
    <t>2-picolinic acid</t>
  </si>
  <si>
    <t>3-amino-1,2,4-triazole</t>
  </si>
  <si>
    <t>3-amino-5-mercapto-1,2,4-triazole</t>
  </si>
  <si>
    <t>Oxalic acid</t>
  </si>
  <si>
    <t>2-mercapto-1-methylimidazole</t>
  </si>
  <si>
    <t>2-mercaptopyridine</t>
  </si>
  <si>
    <t>2-2-bipyrdyl</t>
  </si>
  <si>
    <t>8-hydroxyquinoline</t>
  </si>
  <si>
    <t>1-methyl-1-H-benzimidazole-2-thiol</t>
  </si>
  <si>
    <t>1-H-imidazole-2-carboxylic acid</t>
  </si>
  <si>
    <t>8-aminoquinoline</t>
  </si>
  <si>
    <t>Tryptamine</t>
  </si>
  <si>
    <t>Thiourea</t>
  </si>
  <si>
    <t>Dithiooxonamide</t>
  </si>
  <si>
    <t>Sulfathiazole</t>
  </si>
  <si>
    <t>Thiosalycylic acid</t>
  </si>
  <si>
    <t>2-2'-dithiobenzoic acid</t>
  </si>
  <si>
    <t>Quinaldic acid</t>
  </si>
  <si>
    <t>4-mercaptobenzoic acid</t>
  </si>
  <si>
    <t>1,3-diisopropyl-2-thiourea</t>
  </si>
  <si>
    <t>Anthranilic acid</t>
  </si>
  <si>
    <t>Salicylaldoxime</t>
  </si>
  <si>
    <t>2-mercaptopyrimidine</t>
  </si>
  <si>
    <t>Nicotinic acid</t>
  </si>
  <si>
    <t>L-tryptophan</t>
  </si>
  <si>
    <t>2-2-hydroxyphenyl benzothiazole</t>
  </si>
  <si>
    <t>Isonicotinic acid</t>
  </si>
  <si>
    <t>1,2,4-triazole</t>
  </si>
  <si>
    <t>Triisoproponalamine</t>
  </si>
  <si>
    <t>Phtalic acid</t>
  </si>
  <si>
    <t>Thiolactic acid</t>
  </si>
  <si>
    <t>6-mercaptopyridine-3-carboxyclic acid</t>
  </si>
  <si>
    <t>Quercetin</t>
  </si>
  <si>
    <t>Berberine chloride</t>
  </si>
  <si>
    <t>Guanidine thiocyanate</t>
  </si>
  <si>
    <t>Ethanolamine</t>
  </si>
  <si>
    <t>2-(2-hydroxyphenyl)-benzoxazole</t>
  </si>
  <si>
    <t>Ammonium pyrollidinedithiocarbomate</t>
  </si>
  <si>
    <t>3-mercaptopropionic acid</t>
  </si>
  <si>
    <t>Biscyclohexanone oxaldihydrazone</t>
  </si>
  <si>
    <t>1-methyl-benzimidazole</t>
  </si>
  <si>
    <t>Thiobenzoic acid</t>
  </si>
  <si>
    <t>Mercaptobenzothiazole</t>
  </si>
  <si>
    <t>Dodecylsulfate sodium salt</t>
  </si>
  <si>
    <t>1,3,4-thiadiazole-2,5-dithiol dipotassium salt</t>
  </si>
  <si>
    <t>Vanilin</t>
  </si>
  <si>
    <t>2-amino-5-ethylthio-1,3,4-thiadiazole</t>
  </si>
  <si>
    <t>Hexamethylenetetramine</t>
  </si>
  <si>
    <t>1,4-butanediol diglycydyl ether</t>
  </si>
  <si>
    <t>3-amino-1,2,4-triazole-5-carboxyclic acid</t>
  </si>
  <si>
    <t xml:space="preserve">Ampicillin </t>
  </si>
  <si>
    <t>Inhibitor Power - EIS24h</t>
  </si>
  <si>
    <t>Inhibitor Power - EIS2h</t>
  </si>
  <si>
    <t>Inhibitor Power - PDP24h</t>
  </si>
  <si>
    <t>Inhibitor Power - LPR24h</t>
  </si>
  <si>
    <t>Inhibitor Power - LPRavg</t>
  </si>
  <si>
    <t>Sodium acetate</t>
  </si>
  <si>
    <t>Sodium mercaptoacetate</t>
  </si>
  <si>
    <t>Sodium diethyldithiocarbomate</t>
  </si>
  <si>
    <t>Benzoin oxime</t>
  </si>
  <si>
    <t xml:space="preserve">Potassium sodium tartrate </t>
  </si>
  <si>
    <t>Sodium dodecyl benzenesulfonate</t>
  </si>
  <si>
    <t>Sodium benzoate</t>
  </si>
  <si>
    <t>Sodium lauroylsarcosine</t>
  </si>
  <si>
    <t>Iron gluconate</t>
  </si>
  <si>
    <t>Calcium-D-glucomate</t>
  </si>
  <si>
    <t>Electrochemical Impedance Spectroscopy (EIS)</t>
  </si>
  <si>
    <t>Potentiodynamic Polarization (PDP)</t>
  </si>
  <si>
    <t>Linear Polarization Resistance (LPR)</t>
  </si>
  <si>
    <t>LPR 30min (Ohm)</t>
  </si>
  <si>
    <t>LPR 1h (Ohm)</t>
  </si>
  <si>
    <t>LPR 2h (Ohm)</t>
  </si>
  <si>
    <t>LPR 3h (Ohm)</t>
  </si>
  <si>
    <t>LPR 6h (Ohm)</t>
  </si>
  <si>
    <t>LPR 12h (Ohm)</t>
  </si>
  <si>
    <t>LPR 18h (Ohm)</t>
  </si>
  <si>
    <t>LPR 24h (Ohm)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</si>
</sst>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0"/>
      <color theme="1"/>
      <name val="Arial"/>
      <family val="2"/>
    </font>
    <font>
      <sz val="10"/>
      <color theme="1"/>
      <name val="Arial"/>
      <family val="2"/>
    </font>
    <font>
      <b/>
      <sz val="10"/>
      <color rgb="FF000000"/>
      <name val="Roboto"/>
    </font>
    <font>
      <sz val="10"/>
      <color rgb="FF000000"/>
      <name val="Arial"/>
      <family val="2"/>
    </font>
    <font>
      <sz val="10"/>
      <color rgb="FF000000"/>
      <name val="Tahoma"/>
      <family val="2"/>
    </font>
    <font>
      <b/>
      <sz val="10"/>
      <color rgb="FF000000"/>
      <name val="Tahoma"/>
      <family val="2"/>
    </font>
    <font>
      <sz val="10"/>
      <name val="Arial"/>
      <family val="2"/>
    </font>
    <font>
      <b/>
      <sz val="10"/>
      <color rgb="FF000000"/>
      <name val="Arial"/>
      <family val="2"/>
    </font>
    <font>
      <sz val="8"/>
      <name val="Arial"/>
      <family val="2"/>
    </font>
    <font>
      <b/>
      <sz val="10"/>
      <color rgb="FF000000"/>
      <name val="Roboto"/>
      <charset val="1"/>
    </font>
  </fonts>
  <fills count="11">
    <fill>
      <patternFill patternType="none"/>
    </fill>
    <fill>
      <patternFill patternType="gray125"/>
    </fill>
    <fill>
      <patternFill patternType="solid">
        <fgColor rgb="FFFFFFFF"/>
        <bgColor rgb="FFFFFFFF"/>
      </patternFill>
    </fill>
    <fill>
      <patternFill patternType="solid">
        <fgColor theme="4"/>
        <bgColor indexed="64"/>
      </patternFill>
    </fill>
    <fill>
      <patternFill patternType="solid">
        <fgColor theme="7"/>
        <bgColor indexed="64"/>
      </patternFill>
    </fill>
    <fill>
      <patternFill patternType="solid">
        <fgColor rgb="FFFFFF00"/>
        <bgColor rgb="FFFFFFFF"/>
      </patternFill>
    </fill>
    <fill>
      <patternFill patternType="solid">
        <fgColor rgb="FFFFFF00"/>
        <bgColor indexed="64"/>
      </patternFill>
    </fill>
    <fill>
      <patternFill patternType="solid">
        <fgColor rgb="FFFF0000"/>
        <bgColor rgb="FFFFFFFF"/>
      </patternFill>
    </fill>
    <fill>
      <patternFill patternType="solid">
        <fgColor rgb="FF92D050"/>
        <bgColor indexed="64"/>
      </patternFill>
    </fill>
    <fill>
      <patternFill patternType="solid">
        <fgColor rgb="FF92D050"/>
        <bgColor rgb="FFFFFFFF"/>
      </patternFill>
    </fill>
    <fill>
      <patternFill patternType="solid">
        <fgColor theme="8"/>
        <bgColor indexed="64"/>
      </patternFill>
    </fill>
  </fills>
  <borders count="1">
    <border>
      <left/>
      <right/>
      <top/>
      <bottom/>
      <diagonal/>
    </border>
  </borders>
  <cellStyleXfs count="1">
    <xf numFmtId="0" fontId="0" fillId="0" borderId="0"/>
  </cellStyleXfs>
  <cellXfs count="40">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2" borderId="0" xfId="0" applyFont="1" applyFill="1" applyAlignment="1">
      <alignment horizontal="center"/>
    </xf>
    <xf numFmtId="0" fontId="2" fillId="0" borderId="0" xfId="0" applyFont="1" applyAlignment="1"/>
    <xf numFmtId="11" fontId="2" fillId="0" borderId="0" xfId="0" applyNumberFormat="1" applyFont="1" applyAlignment="1"/>
    <xf numFmtId="0" fontId="1" fillId="0" borderId="0" xfId="0" applyFont="1"/>
    <xf numFmtId="0" fontId="0" fillId="2" borderId="0" xfId="0" applyFont="1" applyFill="1"/>
    <xf numFmtId="4" fontId="2" fillId="0" borderId="0" xfId="0" applyNumberFormat="1" applyFont="1" applyAlignment="1"/>
    <xf numFmtId="0" fontId="1" fillId="0" borderId="0" xfId="0" applyFont="1" applyAlignment="1">
      <alignment horizontal="center"/>
    </xf>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xf>
    <xf numFmtId="11" fontId="0" fillId="2" borderId="0" xfId="0" applyNumberFormat="1" applyFont="1" applyFill="1"/>
    <xf numFmtId="11" fontId="0" fillId="0" borderId="0" xfId="0" applyNumberFormat="1" applyFont="1" applyAlignment="1"/>
    <xf numFmtId="0" fontId="7" fillId="0" borderId="0" xfId="0" applyFont="1"/>
    <xf numFmtId="11" fontId="2" fillId="0" borderId="0" xfId="0" applyNumberFormat="1" applyFont="1"/>
    <xf numFmtId="0" fontId="0" fillId="2" borderId="0" xfId="0" applyFill="1"/>
    <xf numFmtId="0" fontId="2" fillId="0" borderId="0" xfId="0" applyFont="1"/>
    <xf numFmtId="0" fontId="0" fillId="0" borderId="0" xfId="0"/>
    <xf numFmtId="2" fontId="2" fillId="0" borderId="0" xfId="0" applyNumberFormat="1" applyFont="1" applyAlignment="1"/>
    <xf numFmtId="2" fontId="3" fillId="5" borderId="0" xfId="0" applyNumberFormat="1" applyFont="1" applyFill="1" applyAlignment="1">
      <alignment horizontal="center"/>
    </xf>
    <xf numFmtId="2" fontId="0" fillId="0" borderId="0" xfId="0" applyNumberFormat="1" applyFont="1" applyAlignment="1"/>
    <xf numFmtId="2" fontId="1" fillId="6" borderId="0" xfId="0" applyNumberFormat="1" applyFont="1" applyFill="1" applyAlignment="1">
      <alignment horizontal="center"/>
    </xf>
    <xf numFmtId="2" fontId="4" fillId="0" borderId="0" xfId="0" applyNumberFormat="1" applyFont="1" applyAlignment="1"/>
    <xf numFmtId="11" fontId="7" fillId="0" borderId="0" xfId="0" applyNumberFormat="1" applyFont="1"/>
    <xf numFmtId="4" fontId="7" fillId="0" borderId="0" xfId="0" applyNumberFormat="1" applyFont="1"/>
    <xf numFmtId="2" fontId="3" fillId="7" borderId="0" xfId="0" applyNumberFormat="1" applyFont="1" applyFill="1" applyAlignment="1">
      <alignment horizontal="center"/>
    </xf>
    <xf numFmtId="0" fontId="8" fillId="6" borderId="0" xfId="0" applyFont="1" applyFill="1" applyAlignment="1">
      <alignment horizontal="center"/>
    </xf>
    <xf numFmtId="0" fontId="1" fillId="6" borderId="0" xfId="0" applyFont="1" applyFill="1" applyAlignment="1">
      <alignment horizontal="center"/>
    </xf>
    <xf numFmtId="4" fontId="2" fillId="0" borderId="0" xfId="0" applyNumberFormat="1" applyFont="1"/>
    <xf numFmtId="11" fontId="0" fillId="0" borderId="0" xfId="0" applyNumberFormat="1"/>
    <xf numFmtId="11" fontId="4" fillId="0" borderId="0" xfId="0" applyNumberFormat="1" applyFont="1"/>
    <xf numFmtId="0" fontId="1" fillId="8" borderId="0" xfId="0" applyFont="1" applyFill="1" applyAlignment="1">
      <alignment vertical="center" wrapText="1"/>
    </xf>
    <xf numFmtId="11" fontId="1" fillId="0" borderId="0" xfId="0" applyNumberFormat="1" applyFont="1" applyAlignment="1">
      <alignment horizontal="center"/>
    </xf>
    <xf numFmtId="2" fontId="3" fillId="9" borderId="0" xfId="0" applyNumberFormat="1" applyFont="1" applyFill="1" applyAlignment="1">
      <alignment horizontal="center"/>
    </xf>
    <xf numFmtId="2" fontId="10" fillId="9" borderId="0" xfId="0" applyNumberFormat="1" applyFont="1" applyFill="1" applyAlignment="1">
      <alignment horizontal="center"/>
    </xf>
    <xf numFmtId="0" fontId="1" fillId="3" borderId="0" xfId="0" applyFont="1" applyFill="1" applyAlignment="1">
      <alignment horizontal="center"/>
    </xf>
    <xf numFmtId="0" fontId="1" fillId="10" borderId="0" xfId="0" applyFont="1" applyFill="1" applyAlignment="1">
      <alignment horizontal="center"/>
    </xf>
    <xf numFmtId="0" fontId="1"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n Özkan" id="{38343343-25BC-534B-BB23-163F23EBAAB9}" userId="S::cozkan1@tudelft.nl::e494feb8-ea9b-4f3c-ab36-758bea74fe0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2-02-23T10:22:17.81" personId="{38343343-25BC-534B-BB23-163F23EBAAB9}" id="{38D44063-E468-8B46-B3B6-8ADE603F64A3}">
    <text>A technique used to evaluate corrosion resistance. Impedance at 10-2 Hz is recorded at 2nd and 24th hour and further converted into inhibition eficiency and power</text>
  </threadedComment>
  <threadedComment ref="N1" dT="2022-02-23T10:36:25.47" personId="{38343343-25BC-534B-BB23-163F23EBAAB9}" id="{1BE5E7B5-EFE8-0443-8C4F-946AD8D6849E}">
    <text>A technique relevant in identifying corrosion kinetics. It is measured as the last experiment as it is destructive. Corrosion current density jcorr is used to calculate inhibitor efficiency and power values.</text>
  </threadedComment>
  <threadedComment ref="X1" dT="2022-02-23T10:48:25.05" personId="{38343343-25BC-534B-BB23-163F23EBAAB9}" id="{16761DCD-2FCC-3248-B3E8-2B89BD89B33C}">
    <text>The electrochemical resistance of a cell can be calculated with this electrochemical techique. By calculating resistance R through a small disturbance in potential (around 10 mV) that still has a linear relationship (Resistance=Voltage/Current) we can understand the polarization resistance, hence resistance to corrosion reactions.</text>
  </threadedComment>
  <threadedComment ref="A2" dT="2022-02-23T10:18:11.09" personId="{38343343-25BC-534B-BB23-163F23EBAAB9}" id="{018E440C-2529-634D-B8EA-C8935406ED21}">
    <text>The inhibitor environment. Normally I also indicated concentration, but since in this dataset inhibitor concentration is only 1mM I omitted mentioning that, can be important to have a category for that later. So used actual environment is: 1mM inhibitor + 0.1M NaCl
Some sample types are highlighted with green: these inhibitors were not fully dissolved therefore in reality effective inhibitor in solution was less than 1 mM</text>
  </threadedComment>
  <threadedComment ref="B2" dT="2022-02-23T10:20:04.33" personId="{38343343-25BC-534B-BB23-163F23EBAAB9}" id="{2624DFDF-C162-FA47-A2F4-83D10D29826D}">
    <text>Unique identifier for the used inhibitor candidate</text>
  </threadedComment>
  <threadedComment ref="C2" dT="2022-02-23T10:20:24.68" personId="{38343343-25BC-534B-BB23-163F23EBAAB9}" id="{BD2D8B12-9F61-B347-A72C-43CB10BE1382}">
    <text>Identification code for the performed experimental session</text>
  </threadedComment>
  <threadedComment ref="N2" dT="2022-02-23T10:37:36.63" personId="{38343343-25BC-534B-BB23-163F23EBAAB9}" id="{D115BEF8-936B-5840-9B14-E3633FA2498B}">
    <text>Corrosion potential Ecorr is useful in understanding the driving force for corrosion between different metals/environments. It can be used as an input in machine learning model as well, although the approach is not clear right now.</text>
  </threadedComment>
  <threadedComment ref="O2" dT="2022-02-23T10:38:40.55" personId="{38343343-25BC-534B-BB23-163F23EBAAB9}" id="{AC4961E8-4008-2943-BC25-BEE3AF15FC1D}">
    <text xml:space="preserve">Breakdown potential Ebr is the potential where corrosion current starts to increase rapidly. This behaviour often represents a local corrosion process known as pitting. </text>
  </threadedComment>
  <threadedComment ref="P2" dT="2022-02-23T10:40:17.84" personId="{38343343-25BC-534B-BB23-163F23EBAAB9}" id="{D6287A34-9B9C-4940-A51F-B82A7C348E4F}">
    <text>The difference betwen Ebr and Ecorr is known as passive range, and indicative of performance of the inhibitor. If this value is high, the surface of the sample require more driving force (energy) to initiate pits and cause destructive local corrosion processes.</text>
  </threadedComment>
  <threadedComment ref="Q2" dT="2022-02-23T10:41:34.59" personId="{38343343-25BC-534B-BB23-163F23EBAAB9}" id="{1FEA6AEA-0859-544B-9611-FBCD8877A1C5}">
    <text>Corrosion current icorr is directly related to the rate of corrosion reactions.</text>
  </threadedComment>
  <threadedComment ref="R2" dT="2022-02-23T10:42:00.04" personId="{38343343-25BC-534B-BB23-163F23EBAAB9}" id="{4B197501-83BB-E94A-95B4-356788CF962C}">
    <text>Corrosion current density jcorr is the normalized icorr with respect to area.</text>
  </threadedComment>
  <threadedComment ref="U2" dT="2022-02-23T10:42:42.37" personId="{38343343-25BC-534B-BB23-163F23EBAAB9}" id="{FD0CC372-8B85-FA42-A973-A736446866EC}">
    <text>Beta_a and Beta_c is anodic and cathodic slopes of the potentiodynamic polarization curves. Currently not relevant to the machine learning model.</text>
  </threadedComment>
  <threadedComment ref="W2" dT="2022-02-23T10:44:56.00" personId="{38343343-25BC-534B-BB23-163F23EBAAB9}" id="{4A5F40F5-24CA-C349-AEF7-F0B477441229}">
    <text>The previous values are calculated by fitting a function on empirical values. This value shows the goodness of that fit. Ecorr and icorr values can be identified still without a good fit, but Beta_a, Beta_c values cannot. It is complicated to explain here but basically if this value is low, Beta_a Beta_c is invalid, although we don’t use any so not important for us.</text>
  </threadedComment>
  <threadedComment ref="X2" dT="2022-02-23T10:49:00.64" personId="{38343343-25BC-534B-BB23-163F23EBAAB9}" id="{FA99599E-883F-0648-A2DF-4D0435282971}">
    <text>Resistance values calculated at different timesteps</text>
  </threadedComment>
  <threadedComment ref="AF2" dT="2022-02-23T10:49:49.21" personId="{38343343-25BC-534B-BB23-163F23EBAAB9}" id="{97C96C65-FF22-F14B-A8CC-516C1BF87B75}">
    <text>Normalized resistance measured at 24th hour</text>
  </threadedComment>
  <threadedComment ref="AI2" dT="2022-02-23T10:51:29.99" personId="{38343343-25BC-534B-BB23-163F23EBAAB9}" id="{A73011EF-A340-1C42-88A1-BB8416D431C0}">
    <text xml:space="preserve">Normalized time averaged LPR values. It is basically a trapezoidal average of the resistance values distributed in time. </text>
  </threadedComment>
  <threadedComment ref="O8" dT="2021-11-19T20:56:36.27" personId="{38343343-25BC-534B-BB23-163F23EBAAB9}" id="{8D785233-7F43-E541-8D50-F5A50C7FEB3D}">
    <text>Not Visible</text>
  </threadedComment>
  <threadedComment ref="O91" dT="2022-02-12T09:36:31.10" personId="{38343343-25BC-534B-BB23-163F23EBAAB9}" id="{23749E65-9AF0-2A45-8C04-50E223B14BB4}">
    <text>Not visible</text>
  </threadedComment>
  <threadedComment ref="O92" dT="2022-02-12T09:36:31.10" personId="{38343343-25BC-534B-BB23-163F23EBAAB9}" id="{55129F70-76EC-9547-9A2F-81BA71B65573}">
    <text>Not visible</text>
  </threadedComment>
  <threadedComment ref="O93" dT="2022-02-12T09:36:31.10" personId="{38343343-25BC-534B-BB23-163F23EBAAB9}" id="{E178ACD4-3188-4349-AABC-E01E623CF9A1}">
    <text>Not visible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745"/>
  <sheetViews>
    <sheetView tabSelected="1" zoomScale="110" zoomScaleNormal="110" workbookViewId="0">
      <pane xSplit="3" ySplit="2" topLeftCell="D3" activePane="bottomRight" state="frozen"/>
      <selection pane="topRight" activeCell="C1" sqref="C1"/>
      <selection pane="bottomLeft" activeCell="A3" sqref="A3"/>
      <selection pane="bottomRight" activeCell="AG16" sqref="AG16"/>
    </sheetView>
  </sheetViews>
  <sheetFormatPr baseColWidth="10" defaultColWidth="14.5" defaultRowHeight="15.75" customHeight="1" x14ac:dyDescent="0.15"/>
  <cols>
    <col min="1" max="1" width="37.83203125" bestFit="1" customWidth="1"/>
    <col min="2" max="2" width="11.1640625" style="10" bestFit="1" customWidth="1"/>
    <col min="3" max="3" width="15.83203125" customWidth="1"/>
    <col min="4" max="4" width="14.83203125" customWidth="1"/>
    <col min="5" max="5" width="23" customWidth="1"/>
    <col min="6" max="6" width="23" style="22" customWidth="1"/>
    <col min="7" max="7" width="15.83203125" style="22" bestFit="1" customWidth="1"/>
    <col min="8" max="8" width="15.83203125" style="22" customWidth="1"/>
    <col min="9" max="9" width="15.5" customWidth="1"/>
    <col min="10" max="10" width="14.33203125" customWidth="1"/>
    <col min="11" max="11" width="14.33203125" style="22" customWidth="1"/>
    <col min="12" max="12" width="15.83203125" style="22" bestFit="1" customWidth="1"/>
    <col min="13" max="13" width="15.83203125" style="22" customWidth="1"/>
    <col min="14" max="14" width="9.83203125" bestFit="1" customWidth="1"/>
    <col min="15" max="16" width="9.83203125" style="10" customWidth="1"/>
    <col min="17" max="17" width="8.6640625" bestFit="1" customWidth="1"/>
    <col min="18" max="18" width="12.6640625" style="22" bestFit="1" customWidth="1"/>
    <col min="19" max="19" width="15.83203125" style="22" bestFit="1" customWidth="1"/>
    <col min="20" max="20" width="15.83203125" style="22" customWidth="1"/>
    <col min="21" max="22" width="11" bestFit="1" customWidth="1"/>
    <col min="24" max="24" width="10" style="14" bestFit="1" customWidth="1"/>
    <col min="25" max="25" width="8.83203125" style="14" bestFit="1" customWidth="1"/>
    <col min="26" max="26" width="9.1640625" style="14" bestFit="1" customWidth="1"/>
    <col min="27" max="27" width="9.6640625" style="14" bestFit="1" customWidth="1"/>
    <col min="28" max="31" width="8.83203125" style="14" bestFit="1" customWidth="1"/>
    <col min="32" max="32" width="17.1640625" style="22" customWidth="1"/>
    <col min="33" max="33" width="15.83203125" style="22" bestFit="1" customWidth="1"/>
    <col min="34" max="34" width="15.83203125" style="22" customWidth="1"/>
    <col min="35" max="35" width="23" style="22" customWidth="1"/>
    <col min="36" max="36" width="15.83203125" bestFit="1" customWidth="1"/>
  </cols>
  <sheetData>
    <row r="1" spans="1:44" ht="15.75" customHeight="1" x14ac:dyDescent="0.15">
      <c r="A1" s="1"/>
      <c r="B1" s="9"/>
      <c r="C1" s="1"/>
      <c r="D1" s="39" t="s">
        <v>408</v>
      </c>
      <c r="E1" s="39"/>
      <c r="F1" s="39"/>
      <c r="G1" s="39"/>
      <c r="H1" s="39"/>
      <c r="I1" s="39"/>
      <c r="J1" s="39"/>
      <c r="K1" s="39"/>
      <c r="L1" s="39"/>
      <c r="M1" s="39"/>
      <c r="N1" s="37" t="s">
        <v>409</v>
      </c>
      <c r="O1" s="37"/>
      <c r="P1" s="37"/>
      <c r="Q1" s="37"/>
      <c r="R1" s="37"/>
      <c r="S1" s="37"/>
      <c r="T1" s="37"/>
      <c r="U1" s="37"/>
      <c r="V1" s="37"/>
      <c r="W1" s="37"/>
      <c r="X1" s="38" t="s">
        <v>410</v>
      </c>
      <c r="Y1" s="38"/>
      <c r="Z1" s="38"/>
      <c r="AA1" s="38"/>
      <c r="AB1" s="38"/>
      <c r="AC1" s="38"/>
      <c r="AD1" s="38"/>
      <c r="AE1" s="38"/>
      <c r="AF1" s="38"/>
      <c r="AG1" s="38"/>
      <c r="AH1" s="38"/>
      <c r="AI1" s="38"/>
      <c r="AJ1" s="38"/>
      <c r="AK1" s="38"/>
    </row>
    <row r="2" spans="1:44" ht="15.75" customHeight="1" x14ac:dyDescent="0.15">
      <c r="A2" s="9" t="s">
        <v>44</v>
      </c>
      <c r="B2" s="9" t="s">
        <v>251</v>
      </c>
      <c r="C2" s="9" t="s">
        <v>0</v>
      </c>
      <c r="D2" s="3" t="s">
        <v>1</v>
      </c>
      <c r="E2" s="3" t="s">
        <v>2</v>
      </c>
      <c r="F2" s="21" t="s">
        <v>45</v>
      </c>
      <c r="G2" s="27" t="s">
        <v>90</v>
      </c>
      <c r="H2" s="35" t="s">
        <v>393</v>
      </c>
      <c r="I2" s="3" t="s">
        <v>3</v>
      </c>
      <c r="J2" s="3" t="s">
        <v>4</v>
      </c>
      <c r="K2" s="21" t="s">
        <v>46</v>
      </c>
      <c r="L2" s="27" t="s">
        <v>91</v>
      </c>
      <c r="M2" s="36" t="s">
        <v>394</v>
      </c>
      <c r="N2" s="29" t="s">
        <v>5</v>
      </c>
      <c r="O2" s="29" t="s">
        <v>95</v>
      </c>
      <c r="P2" s="28" t="s">
        <v>52</v>
      </c>
      <c r="Q2" s="1" t="s">
        <v>6</v>
      </c>
      <c r="R2" s="23" t="s">
        <v>47</v>
      </c>
      <c r="S2" s="27" t="s">
        <v>94</v>
      </c>
      <c r="T2" s="35" t="s">
        <v>395</v>
      </c>
      <c r="U2" s="1" t="s">
        <v>7</v>
      </c>
      <c r="V2" s="1" t="s">
        <v>8</v>
      </c>
      <c r="W2" s="1" t="s">
        <v>9</v>
      </c>
      <c r="X2" s="34" t="s">
        <v>411</v>
      </c>
      <c r="Y2" s="34" t="s">
        <v>412</v>
      </c>
      <c r="Z2" s="34" t="s">
        <v>413</v>
      </c>
      <c r="AA2" s="34" t="s">
        <v>414</v>
      </c>
      <c r="AB2" s="34" t="s">
        <v>415</v>
      </c>
      <c r="AC2" s="34" t="s">
        <v>416</v>
      </c>
      <c r="AD2" s="34" t="s">
        <v>417</v>
      </c>
      <c r="AE2" s="34" t="s">
        <v>418</v>
      </c>
      <c r="AF2" s="23" t="s">
        <v>48</v>
      </c>
      <c r="AG2" s="27" t="s">
        <v>92</v>
      </c>
      <c r="AH2" s="35" t="s">
        <v>396</v>
      </c>
      <c r="AI2" s="23" t="s">
        <v>49</v>
      </c>
      <c r="AJ2" s="27" t="s">
        <v>93</v>
      </c>
      <c r="AK2" s="35" t="s">
        <v>397</v>
      </c>
      <c r="AL2" s="2"/>
      <c r="AM2" s="2"/>
      <c r="AN2" s="2"/>
      <c r="AO2" s="2"/>
      <c r="AP2" s="2"/>
      <c r="AQ2" s="2"/>
      <c r="AR2" s="2"/>
    </row>
    <row r="3" spans="1:44" ht="15.75" customHeight="1" x14ac:dyDescent="0.15">
      <c r="A3" s="11" t="s">
        <v>250</v>
      </c>
      <c r="B3" s="11" t="s">
        <v>252</v>
      </c>
      <c r="C3" s="4" t="s">
        <v>10</v>
      </c>
      <c r="D3" s="5">
        <v>4.3056137799823597</v>
      </c>
      <c r="E3" s="5">
        <f>POWER(10,D3)</f>
        <v>20212.208984374822</v>
      </c>
      <c r="F3" s="20">
        <f>E3*0.785/1000</f>
        <v>15.866584052734236</v>
      </c>
      <c r="G3" s="20">
        <f>(1-13.562/F3)*100</f>
        <v>14.524765034960973</v>
      </c>
      <c r="H3" s="20">
        <f>10*LOG10(F3/13.562)</f>
        <v>0.6815969668662214</v>
      </c>
      <c r="I3" s="5">
        <v>4.2736408423887298</v>
      </c>
      <c r="J3" s="4">
        <f>POWER(10,I3)</f>
        <v>18777.632812499873</v>
      </c>
      <c r="K3" s="20">
        <f>J3*0.785/1000</f>
        <v>14.740441757812402</v>
      </c>
      <c r="L3" s="20">
        <f>(1-14.025/K3)*100</f>
        <v>4.8535978064105141</v>
      </c>
      <c r="M3" s="20">
        <f>10*LOG10(K3/13.562)</f>
        <v>0.36186759092991949</v>
      </c>
      <c r="N3" s="4">
        <v>-594</v>
      </c>
      <c r="O3" s="18">
        <v>-487</v>
      </c>
      <c r="P3" s="4">
        <f>O3-N3</f>
        <v>107</v>
      </c>
      <c r="Q3" s="4">
        <v>0.40100000000000002</v>
      </c>
      <c r="R3" s="20">
        <f t="shared" ref="R3:R34" si="0">1000*Q3/(0.785)</f>
        <v>510.828025477707</v>
      </c>
      <c r="S3" s="20">
        <f t="shared" ref="S3:S34" si="1">(1-R3/603.822)*100</f>
        <v>15.400892071221817</v>
      </c>
      <c r="T3" s="20">
        <f>10*LOG10(603.822/R3)</f>
        <v>0.72634216436765042</v>
      </c>
      <c r="U3" s="4">
        <v>212.2</v>
      </c>
      <c r="V3" s="4">
        <v>147.19999999999999</v>
      </c>
      <c r="W3" s="4">
        <v>0.66</v>
      </c>
      <c r="AJ3" s="14"/>
    </row>
    <row r="4" spans="1:44" ht="15.75" customHeight="1" x14ac:dyDescent="0.15">
      <c r="A4" s="11" t="s">
        <v>250</v>
      </c>
      <c r="B4" s="11" t="s">
        <v>252</v>
      </c>
      <c r="C4" s="4" t="s">
        <v>11</v>
      </c>
      <c r="D4" s="5">
        <v>4.0975935564728996</v>
      </c>
      <c r="E4" s="5">
        <f>POWER(10,D4)</f>
        <v>12519.689453124869</v>
      </c>
      <c r="F4" s="20">
        <f>E4*0.785/1000</f>
        <v>9.8279562207030224</v>
      </c>
      <c r="G4" s="20">
        <f>(1-13.562/F4)*100</f>
        <v>-37.99410269483139</v>
      </c>
      <c r="H4" s="20">
        <f t="shared" ref="H4:H67" si="2">10*LOG10(F4/13.562)</f>
        <v>-1.3986052682283823</v>
      </c>
      <c r="I4" s="5">
        <v>4.2510034126865301</v>
      </c>
      <c r="J4" s="4">
        <f>POWER(10,I4)</f>
        <v>17823.92773437492</v>
      </c>
      <c r="K4" s="20">
        <f>J4*0.785/1000</f>
        <v>13.991783271484314</v>
      </c>
      <c r="L4" s="20">
        <f>(1-14.025/K4)*100</f>
        <v>-0.23740167976573634</v>
      </c>
      <c r="M4" s="20">
        <f t="shared" ref="M4:M67" si="3">10*LOG10(K4/13.562)</f>
        <v>0.13549329390792458</v>
      </c>
      <c r="N4" s="4">
        <v>-650</v>
      </c>
      <c r="O4" s="18">
        <v>-488</v>
      </c>
      <c r="P4" s="4">
        <f>O4-N4</f>
        <v>162</v>
      </c>
      <c r="Q4" s="4">
        <v>0.67200000000000004</v>
      </c>
      <c r="R4" s="20">
        <f t="shared" si="0"/>
        <v>856.05095541401272</v>
      </c>
      <c r="S4" s="20">
        <f t="shared" si="1"/>
        <v>-41.772071142491107</v>
      </c>
      <c r="T4" s="20">
        <f t="shared" ref="T4:T67" si="4">10*LOG10(603.822/R4)</f>
        <v>-1.515906839968779</v>
      </c>
      <c r="U4" s="4">
        <v>261</v>
      </c>
      <c r="V4" s="4">
        <v>179</v>
      </c>
      <c r="W4" s="4">
        <v>0.17499999999999999</v>
      </c>
      <c r="X4" s="5">
        <v>15110</v>
      </c>
      <c r="Y4" s="5">
        <v>15891</v>
      </c>
      <c r="Z4" s="5">
        <v>13420</v>
      </c>
      <c r="AA4" s="5">
        <v>16606</v>
      </c>
      <c r="AB4" s="5">
        <v>14600</v>
      </c>
      <c r="AC4" s="5">
        <v>12819</v>
      </c>
      <c r="AD4" s="5">
        <v>14902</v>
      </c>
      <c r="AE4" s="5">
        <v>14439</v>
      </c>
      <c r="AF4" s="22">
        <f t="shared" ref="AF4:AF34" si="5">AE4*0.785/1000</f>
        <v>11.334614999999999</v>
      </c>
      <c r="AG4" s="20">
        <f t="shared" ref="AG4:AG34" si="6">(1-11.271815/AF4)*100</f>
        <v>0.55405498995774183</v>
      </c>
      <c r="AH4" s="20">
        <f>10*LOG10(AF4/11.271815)</f>
        <v>2.4129208921515825E-2</v>
      </c>
      <c r="AI4" s="24">
        <f t="shared" ref="AI4:AI34" si="7">(0.785/24000)*(AVERAGE(X4:Y4)*0.5+AVERAGE(Y4:Z4)*1+AVERAGE(Z4:AA4)*1+AVERAGE(AA4:AB4)*3+AVERAGE(AB4:AC4)*6+AVERAGE(AC4:AD4)*6+AVERAGE(AD4:AE4)*6)</f>
        <v>11.044647447916667</v>
      </c>
      <c r="AJ4" s="20">
        <f t="shared" ref="AJ4:AJ34" si="8">(1-10.965/AI4)*100</f>
        <v>0.72114069998395758</v>
      </c>
      <c r="AK4" s="20">
        <f>10*LOG10(AI4/10.965)</f>
        <v>3.143221462535372E-2</v>
      </c>
    </row>
    <row r="5" spans="1:44" ht="15.75" customHeight="1" x14ac:dyDescent="0.15">
      <c r="A5" s="11" t="s">
        <v>250</v>
      </c>
      <c r="B5" s="11" t="s">
        <v>252</v>
      </c>
      <c r="C5" s="4" t="s">
        <v>12</v>
      </c>
      <c r="D5" s="5">
        <v>4.3286119487176098</v>
      </c>
      <c r="E5" s="5">
        <f>POWER(10,D5)</f>
        <v>21311.398437499785</v>
      </c>
      <c r="F5" s="20">
        <f>E5*0.785/1000</f>
        <v>16.729447773437332</v>
      </c>
      <c r="G5" s="20">
        <f>(1-13.562/F5)*100</f>
        <v>18.933367175852279</v>
      </c>
      <c r="H5" s="20">
        <f t="shared" si="2"/>
        <v>0.91157865421871764</v>
      </c>
      <c r="I5" s="5">
        <v>4.2303910382013399</v>
      </c>
      <c r="J5" s="4">
        <f>POWER(10,I5)</f>
        <v>16997.734374999851</v>
      </c>
      <c r="K5" s="20">
        <f>J5*0.785/1000</f>
        <v>13.343221484374885</v>
      </c>
      <c r="L5" s="20">
        <f>(1-14.025/K5)*100</f>
        <v>-5.1095495673476599</v>
      </c>
      <c r="M5" s="20">
        <f t="shared" si="3"/>
        <v>-7.0630450943977366E-2</v>
      </c>
      <c r="N5" s="4">
        <v>-613</v>
      </c>
      <c r="O5" s="18">
        <v>-481</v>
      </c>
      <c r="P5" s="4">
        <f>O5-N5</f>
        <v>132</v>
      </c>
      <c r="Q5" s="4">
        <v>0.28100000000000003</v>
      </c>
      <c r="R5" s="20">
        <f t="shared" si="0"/>
        <v>357.96178343949043</v>
      </c>
      <c r="S5" s="20">
        <f t="shared" si="1"/>
        <v>40.717333346666663</v>
      </c>
      <c r="T5" s="20">
        <f t="shared" si="4"/>
        <v>2.2707226915186745</v>
      </c>
      <c r="U5" s="4">
        <v>230</v>
      </c>
      <c r="V5" s="4">
        <v>196</v>
      </c>
      <c r="W5" s="4">
        <v>0.58699999999999997</v>
      </c>
      <c r="X5" s="5">
        <v>13754</v>
      </c>
      <c r="Y5" s="5">
        <v>16203</v>
      </c>
      <c r="Z5" s="5">
        <v>16108</v>
      </c>
      <c r="AA5" s="5">
        <v>13833</v>
      </c>
      <c r="AB5" s="5">
        <v>10603</v>
      </c>
      <c r="AC5" s="5">
        <v>9485</v>
      </c>
      <c r="AD5" s="5">
        <v>10674</v>
      </c>
      <c r="AE5" s="5">
        <v>16292</v>
      </c>
      <c r="AF5" s="22">
        <f t="shared" si="5"/>
        <v>12.789220000000002</v>
      </c>
      <c r="AG5" s="20">
        <f t="shared" si="6"/>
        <v>11.864718880432124</v>
      </c>
      <c r="AH5" s="20">
        <f t="shared" ref="AH5:AH68" si="9">10*LOG10(AF5/11.271815)</f>
        <v>0.54850205909090821</v>
      </c>
      <c r="AI5" s="24">
        <f t="shared" si="7"/>
        <v>9.0572073437499991</v>
      </c>
      <c r="AJ5" s="20">
        <f t="shared" si="8"/>
        <v>-21.063806798753347</v>
      </c>
      <c r="AK5" s="20">
        <f t="shared" ref="AK5:AK68" si="10">10*LOG10(AI5/10.965)</f>
        <v>-0.83014325992350357</v>
      </c>
    </row>
    <row r="6" spans="1:44" ht="15.75" customHeight="1" x14ac:dyDescent="0.15">
      <c r="A6" s="11" t="s">
        <v>250</v>
      </c>
      <c r="B6" s="11" t="s">
        <v>252</v>
      </c>
      <c r="C6" s="4" t="s">
        <v>13</v>
      </c>
      <c r="D6" s="5">
        <v>4.1779098711919396</v>
      </c>
      <c r="E6" s="5">
        <f>POWER(10,D6)</f>
        <v>15062.944335937455</v>
      </c>
      <c r="F6" s="20">
        <f>E6*0.785/1000</f>
        <v>11.824411303710901</v>
      </c>
      <c r="G6" s="20">
        <f>(1-13.562/F6)*100</f>
        <v>-14.694927736011554</v>
      </c>
      <c r="H6" s="20">
        <f t="shared" si="2"/>
        <v>-0.59544212103798289</v>
      </c>
      <c r="I6" s="5"/>
      <c r="K6" s="20"/>
      <c r="L6" s="20"/>
      <c r="M6" s="20"/>
      <c r="N6" s="4">
        <v>-622</v>
      </c>
      <c r="O6" s="18">
        <v>-486</v>
      </c>
      <c r="P6" s="4">
        <f>O6-N6</f>
        <v>136</v>
      </c>
      <c r="Q6" s="4">
        <v>0.54200000000000004</v>
      </c>
      <c r="R6" s="20">
        <f t="shared" si="0"/>
        <v>690.44585987261144</v>
      </c>
      <c r="S6" s="20">
        <f t="shared" si="1"/>
        <v>-14.345926427425869</v>
      </c>
      <c r="T6" s="20">
        <f t="shared" si="4"/>
        <v>-0.58220697481439554</v>
      </c>
      <c r="U6" s="4">
        <v>207.2</v>
      </c>
      <c r="V6" s="4">
        <v>150.19999999999999</v>
      </c>
      <c r="W6" s="4">
        <v>0.60299999999999998</v>
      </c>
      <c r="X6" s="5">
        <v>14741</v>
      </c>
      <c r="Y6" s="5">
        <v>15187</v>
      </c>
      <c r="Z6" s="5">
        <v>19253</v>
      </c>
      <c r="AA6" s="5">
        <v>18825</v>
      </c>
      <c r="AB6" s="5">
        <v>20527</v>
      </c>
      <c r="AC6" s="5">
        <v>16000</v>
      </c>
      <c r="AD6" s="5">
        <v>15627</v>
      </c>
      <c r="AE6" s="5">
        <v>12346</v>
      </c>
      <c r="AF6" s="22">
        <f t="shared" si="5"/>
        <v>9.6916100000000007</v>
      </c>
      <c r="AG6" s="20">
        <f t="shared" si="6"/>
        <v>-16.304876073222086</v>
      </c>
      <c r="AH6" s="20">
        <f t="shared" si="9"/>
        <v>-0.65597922873778547</v>
      </c>
      <c r="AI6" s="24">
        <f t="shared" si="7"/>
        <v>12.793864583333333</v>
      </c>
      <c r="AJ6" s="20">
        <f t="shared" si="8"/>
        <v>14.29485650266933</v>
      </c>
      <c r="AK6" s="20">
        <f t="shared" si="10"/>
        <v>0.66993113602148546</v>
      </c>
    </row>
    <row r="7" spans="1:44" ht="15.75" customHeight="1" x14ac:dyDescent="0.15">
      <c r="A7" s="12" t="s">
        <v>328</v>
      </c>
      <c r="B7" s="12" t="s">
        <v>253</v>
      </c>
      <c r="C7" s="4" t="s">
        <v>14</v>
      </c>
      <c r="D7" s="5"/>
      <c r="E7" s="5"/>
      <c r="F7" s="20"/>
      <c r="G7" s="20"/>
      <c r="H7" s="20"/>
      <c r="I7" s="5">
        <v>3.1070593493228</v>
      </c>
      <c r="J7" s="7">
        <f>POWER(10,I7)</f>
        <v>1279.5561523437484</v>
      </c>
      <c r="K7" s="20">
        <f>J7*0.785/1000</f>
        <v>1.0044515795898425</v>
      </c>
      <c r="L7" s="20">
        <f>(1-14.025/K7)*100</f>
        <v>-1296.2843291786114</v>
      </c>
      <c r="M7" s="20">
        <f t="shared" si="3"/>
        <v>-11.30394733972938</v>
      </c>
      <c r="N7" s="4">
        <v>-541</v>
      </c>
      <c r="O7" s="18">
        <v>-474</v>
      </c>
      <c r="P7" s="4">
        <f>O7-N7</f>
        <v>67</v>
      </c>
      <c r="Q7" s="4">
        <v>0.214</v>
      </c>
      <c r="R7" s="20">
        <f t="shared" si="0"/>
        <v>272.61146496815286</v>
      </c>
      <c r="S7" s="20">
        <f t="shared" si="1"/>
        <v>54.852346392123366</v>
      </c>
      <c r="T7" s="20">
        <f t="shared" si="4"/>
        <v>3.453648157077565</v>
      </c>
      <c r="U7" s="4">
        <v>141</v>
      </c>
      <c r="V7" s="4">
        <v>157.5</v>
      </c>
      <c r="W7" s="4">
        <v>0.69499999999999995</v>
      </c>
      <c r="X7" s="5">
        <v>7679</v>
      </c>
      <c r="Y7" s="5">
        <v>4583</v>
      </c>
      <c r="Z7" s="5">
        <v>2136</v>
      </c>
      <c r="AA7" s="5">
        <v>3043</v>
      </c>
      <c r="AB7" s="5">
        <v>10710</v>
      </c>
      <c r="AC7" s="5">
        <v>61873</v>
      </c>
      <c r="AD7" s="5">
        <v>41898</v>
      </c>
      <c r="AE7" s="5">
        <v>42146</v>
      </c>
      <c r="AF7" s="22">
        <f t="shared" si="5"/>
        <v>33.084609999999998</v>
      </c>
      <c r="AG7" s="20">
        <f t="shared" si="6"/>
        <v>65.930337398566891</v>
      </c>
      <c r="AH7" s="20">
        <f t="shared" si="9"/>
        <v>4.6763216731446358</v>
      </c>
      <c r="AI7" s="24">
        <f t="shared" si="7"/>
        <v>26.521159583333333</v>
      </c>
      <c r="AJ7" s="20">
        <f t="shared" si="8"/>
        <v>58.655653929661788</v>
      </c>
      <c r="AK7" s="20">
        <f t="shared" si="10"/>
        <v>3.8358387277022548</v>
      </c>
    </row>
    <row r="8" spans="1:44" ht="15.75" customHeight="1" x14ac:dyDescent="0.15">
      <c r="A8" s="12" t="s">
        <v>328</v>
      </c>
      <c r="B8" s="12" t="s">
        <v>253</v>
      </c>
      <c r="C8" s="4" t="s">
        <v>15</v>
      </c>
      <c r="D8" s="5">
        <v>5.0031413182463798</v>
      </c>
      <c r="E8" s="5">
        <f t="shared" ref="E8:E14" si="11">POWER(10,D8)</f>
        <v>100725.93749999841</v>
      </c>
      <c r="F8" s="20">
        <f t="shared" ref="F8:F14" si="12">E8*0.785/1000</f>
        <v>79.06986093749876</v>
      </c>
      <c r="G8" s="20">
        <f t="shared" ref="G8:G14" si="13">(1-13.562/F8)*100</f>
        <v>82.84807910472972</v>
      </c>
      <c r="H8" s="20">
        <f t="shared" si="2"/>
        <v>7.6568723495064219</v>
      </c>
      <c r="I8" s="5">
        <v>3.2328113575494899</v>
      </c>
      <c r="J8" s="7">
        <f>POWER(10,I8)</f>
        <v>1709.2727050781193</v>
      </c>
      <c r="K8" s="20">
        <f>J8*0.785/1000</f>
        <v>1.3417790734863237</v>
      </c>
      <c r="L8" s="20">
        <f>(1-14.025/K8)*100</f>
        <v>-945.25404197570776</v>
      </c>
      <c r="M8" s="20">
        <f t="shared" si="3"/>
        <v>-10.046427257462479</v>
      </c>
      <c r="N8" s="4">
        <v>-553</v>
      </c>
      <c r="O8" s="4"/>
      <c r="P8" s="4"/>
      <c r="Q8" s="4">
        <v>0.19800000000000001</v>
      </c>
      <c r="R8" s="20">
        <f t="shared" si="0"/>
        <v>252.22929936305732</v>
      </c>
      <c r="S8" s="20">
        <f t="shared" si="1"/>
        <v>58.227871895516017</v>
      </c>
      <c r="T8" s="20">
        <f t="shared" si="4"/>
        <v>3.7911339879541615</v>
      </c>
      <c r="U8" s="4">
        <v>273.5</v>
      </c>
      <c r="V8" s="4">
        <v>145.80000000000001</v>
      </c>
      <c r="W8" s="4">
        <v>0.17699999999999999</v>
      </c>
      <c r="X8" s="5">
        <v>9393</v>
      </c>
      <c r="Y8" s="5">
        <v>4190</v>
      </c>
      <c r="Z8" s="5">
        <v>1975</v>
      </c>
      <c r="AA8" s="5">
        <v>4298</v>
      </c>
      <c r="AB8" s="5">
        <v>11293</v>
      </c>
      <c r="AC8" s="5">
        <v>57520</v>
      </c>
      <c r="AD8" s="5">
        <v>108706</v>
      </c>
      <c r="AE8" s="5">
        <v>106409</v>
      </c>
      <c r="AF8" s="22">
        <f t="shared" si="5"/>
        <v>83.531064999999998</v>
      </c>
      <c r="AG8" s="20">
        <f t="shared" si="6"/>
        <v>86.505840671371786</v>
      </c>
      <c r="AH8" s="20">
        <f t="shared" si="9"/>
        <v>8.6985416633608672</v>
      </c>
      <c r="AI8" s="24">
        <f t="shared" si="7"/>
        <v>45.250777135416669</v>
      </c>
      <c r="AJ8" s="20">
        <f t="shared" si="8"/>
        <v>75.768371961466357</v>
      </c>
      <c r="AK8" s="20">
        <f t="shared" si="10"/>
        <v>6.1561740615143687</v>
      </c>
    </row>
    <row r="9" spans="1:44" ht="15.75" customHeight="1" x14ac:dyDescent="0.15">
      <c r="A9" s="12" t="s">
        <v>328</v>
      </c>
      <c r="B9" s="12" t="s">
        <v>253</v>
      </c>
      <c r="C9" s="4" t="s">
        <v>16</v>
      </c>
      <c r="D9" s="5">
        <v>4.99955315940226</v>
      </c>
      <c r="E9" s="5">
        <f t="shared" si="11"/>
        <v>99897.164062498603</v>
      </c>
      <c r="F9" s="20">
        <f t="shared" si="12"/>
        <v>78.419273789061407</v>
      </c>
      <c r="G9" s="20">
        <f t="shared" si="13"/>
        <v>82.705782207980931</v>
      </c>
      <c r="H9" s="20">
        <f t="shared" si="2"/>
        <v>7.6209907610652188</v>
      </c>
      <c r="I9" s="5">
        <v>3.2556388277678399</v>
      </c>
      <c r="J9" s="7">
        <f>POWER(10,I9)</f>
        <v>1801.518920898407</v>
      </c>
      <c r="K9" s="20">
        <f>J9*0.785/1000</f>
        <v>1.4141923529052496</v>
      </c>
      <c r="L9" s="20">
        <f>(1-14.025/K9)*100</f>
        <v>-891.73213397652069</v>
      </c>
      <c r="M9" s="20">
        <f t="shared" si="3"/>
        <v>-9.8181525552789815</v>
      </c>
      <c r="N9" s="4">
        <v>-582</v>
      </c>
      <c r="O9" s="4"/>
      <c r="P9" s="4"/>
      <c r="Q9" s="8">
        <v>0.23400000000000001</v>
      </c>
      <c r="R9" s="20">
        <f t="shared" si="0"/>
        <v>298.08917197452229</v>
      </c>
      <c r="S9" s="20">
        <f t="shared" si="1"/>
        <v>50.632939512882558</v>
      </c>
      <c r="T9" s="20">
        <f t="shared" si="4"/>
        <v>3.0656273164680452</v>
      </c>
      <c r="U9" s="4">
        <v>300.39999999999998</v>
      </c>
      <c r="V9" s="4">
        <v>254.4</v>
      </c>
      <c r="W9" s="4">
        <v>0.189</v>
      </c>
      <c r="X9" s="5">
        <v>7781</v>
      </c>
      <c r="Y9" s="5">
        <v>4473</v>
      </c>
      <c r="Z9" s="5">
        <v>2210</v>
      </c>
      <c r="AA9" s="5">
        <v>3862</v>
      </c>
      <c r="AB9" s="5">
        <v>8693</v>
      </c>
      <c r="AC9" s="5">
        <v>52419</v>
      </c>
      <c r="AD9" s="5">
        <v>96629</v>
      </c>
      <c r="AE9" s="5">
        <v>105467</v>
      </c>
      <c r="AF9" s="22">
        <f t="shared" si="5"/>
        <v>82.791595000000001</v>
      </c>
      <c r="AG9" s="20">
        <f t="shared" si="6"/>
        <v>86.38531483781658</v>
      </c>
      <c r="AH9" s="20">
        <f t="shared" si="9"/>
        <v>8.659923972110807</v>
      </c>
      <c r="AI9" s="24">
        <f t="shared" si="7"/>
        <v>41.377399062499997</v>
      </c>
      <c r="AJ9" s="20">
        <f t="shared" si="8"/>
        <v>73.500025984142894</v>
      </c>
      <c r="AK9" s="20">
        <f t="shared" si="10"/>
        <v>5.7675455190377365</v>
      </c>
    </row>
    <row r="10" spans="1:44" ht="15.75" customHeight="1" x14ac:dyDescent="0.15">
      <c r="A10" s="12" t="s">
        <v>329</v>
      </c>
      <c r="B10" s="12" t="s">
        <v>254</v>
      </c>
      <c r="C10" s="4" t="s">
        <v>17</v>
      </c>
      <c r="D10" s="5">
        <v>4.1165454191505697</v>
      </c>
      <c r="E10" s="5">
        <f t="shared" si="11"/>
        <v>13078.123046874862</v>
      </c>
      <c r="F10" s="20">
        <f t="shared" si="12"/>
        <v>10.266326591796767</v>
      </c>
      <c r="G10" s="20">
        <f t="shared" si="13"/>
        <v>-32.101778359911279</v>
      </c>
      <c r="H10" s="20">
        <f t="shared" si="2"/>
        <v>-1.2090866414516841</v>
      </c>
      <c r="J10" s="7"/>
      <c r="K10" s="20"/>
      <c r="L10" s="20"/>
      <c r="M10" s="20"/>
      <c r="N10" s="4">
        <v>-798</v>
      </c>
      <c r="O10" s="18">
        <v>-503</v>
      </c>
      <c r="P10" s="4">
        <f t="shared" ref="P10:P23" si="14">O10-N10</f>
        <v>295</v>
      </c>
      <c r="Q10" s="4">
        <v>0.153</v>
      </c>
      <c r="R10" s="20">
        <f t="shared" si="0"/>
        <v>194.90445859872611</v>
      </c>
      <c r="S10" s="20">
        <f t="shared" si="1"/>
        <v>67.721537373807834</v>
      </c>
      <c r="T10" s="20">
        <f t="shared" si="4"/>
        <v>4.9108715823934856</v>
      </c>
      <c r="U10" s="4">
        <v>289</v>
      </c>
      <c r="V10" s="4">
        <v>9.4</v>
      </c>
      <c r="W10" s="4">
        <v>0.53100000000000003</v>
      </c>
      <c r="X10" s="5">
        <v>23370</v>
      </c>
      <c r="Y10" s="5">
        <v>23869</v>
      </c>
      <c r="Z10" s="5">
        <v>27223</v>
      </c>
      <c r="AA10" s="5">
        <v>20210</v>
      </c>
      <c r="AB10" s="5">
        <v>11098</v>
      </c>
      <c r="AC10" s="5">
        <v>8224</v>
      </c>
      <c r="AD10" s="5">
        <v>8989</v>
      </c>
      <c r="AE10" s="5">
        <v>8425</v>
      </c>
      <c r="AF10" s="22">
        <f t="shared" si="5"/>
        <v>6.6136249999999999</v>
      </c>
      <c r="AG10" s="20">
        <f t="shared" si="6"/>
        <v>-70.433234421365</v>
      </c>
      <c r="AH10" s="20">
        <f t="shared" si="9"/>
        <v>-2.3155428596149306</v>
      </c>
      <c r="AI10" s="24">
        <f t="shared" si="7"/>
        <v>8.8273658854166666</v>
      </c>
      <c r="AJ10" s="20">
        <f t="shared" si="8"/>
        <v>-24.215990844050459</v>
      </c>
      <c r="AK10" s="20">
        <f t="shared" si="10"/>
        <v>-0.94177507984687736</v>
      </c>
    </row>
    <row r="11" spans="1:44" ht="15.75" customHeight="1" x14ac:dyDescent="0.15">
      <c r="A11" s="12" t="s">
        <v>329</v>
      </c>
      <c r="B11" s="12" t="s">
        <v>254</v>
      </c>
      <c r="C11" s="4" t="s">
        <v>18</v>
      </c>
      <c r="D11" s="5">
        <v>4.2408508506698901</v>
      </c>
      <c r="E11" s="5">
        <f t="shared" si="11"/>
        <v>17412.087890624811</v>
      </c>
      <c r="F11" s="20">
        <f t="shared" si="12"/>
        <v>13.668488994140477</v>
      </c>
      <c r="G11" s="20">
        <f t="shared" si="13"/>
        <v>0.77908387815308622</v>
      </c>
      <c r="H11" s="20">
        <f t="shared" si="2"/>
        <v>3.3967673741521279E-2</v>
      </c>
      <c r="J11" s="7"/>
      <c r="K11" s="20"/>
      <c r="L11" s="20"/>
      <c r="M11" s="20"/>
      <c r="N11" s="4">
        <v>-796</v>
      </c>
      <c r="O11" s="18">
        <v>-499</v>
      </c>
      <c r="P11" s="4">
        <f t="shared" si="14"/>
        <v>297</v>
      </c>
      <c r="Q11" s="4">
        <v>0.28699999999999998</v>
      </c>
      <c r="R11" s="20">
        <f t="shared" si="0"/>
        <v>365.60509554140128</v>
      </c>
      <c r="S11" s="20">
        <f t="shared" si="1"/>
        <v>39.451511282894415</v>
      </c>
      <c r="T11" s="20">
        <f t="shared" si="4"/>
        <v>2.1789669232295497</v>
      </c>
      <c r="U11" s="4">
        <v>392.4</v>
      </c>
      <c r="V11" s="4">
        <v>11</v>
      </c>
      <c r="W11" s="4">
        <v>0.629</v>
      </c>
      <c r="X11" s="5">
        <v>15360</v>
      </c>
      <c r="Y11" s="5">
        <v>24508</v>
      </c>
      <c r="Z11" s="5">
        <v>22693</v>
      </c>
      <c r="AA11" s="5">
        <v>13322</v>
      </c>
      <c r="AB11" s="5">
        <v>9882</v>
      </c>
      <c r="AC11" s="5">
        <v>9931</v>
      </c>
      <c r="AD11" s="5">
        <v>4602</v>
      </c>
      <c r="AE11" s="5">
        <v>9119</v>
      </c>
      <c r="AF11" s="22">
        <f t="shared" si="5"/>
        <v>7.1584149999999998</v>
      </c>
      <c r="AG11" s="20">
        <f t="shared" si="6"/>
        <v>-57.462441057133475</v>
      </c>
      <c r="AH11" s="20">
        <f t="shared" si="9"/>
        <v>-1.9717697979637077</v>
      </c>
      <c r="AI11" s="24">
        <f t="shared" si="7"/>
        <v>7.5419529166666663</v>
      </c>
      <c r="AJ11" s="20">
        <f t="shared" si="8"/>
        <v>-45.386746922920665</v>
      </c>
      <c r="AK11" s="20">
        <f t="shared" si="10"/>
        <v>-1.6252481917381081</v>
      </c>
    </row>
    <row r="12" spans="1:44" ht="15.75" customHeight="1" x14ac:dyDescent="0.15">
      <c r="A12" s="12" t="s">
        <v>329</v>
      </c>
      <c r="B12" s="12" t="s">
        <v>254</v>
      </c>
      <c r="C12" s="4" t="s">
        <v>19</v>
      </c>
      <c r="D12" s="5">
        <v>4.4030150997037598</v>
      </c>
      <c r="E12" s="5">
        <f t="shared" si="11"/>
        <v>25293.859374999603</v>
      </c>
      <c r="F12" s="20">
        <f t="shared" si="12"/>
        <v>19.85567960937469</v>
      </c>
      <c r="G12" s="20">
        <f t="shared" si="13"/>
        <v>31.697125120830329</v>
      </c>
      <c r="H12" s="20">
        <f t="shared" si="2"/>
        <v>1.6556101640802172</v>
      </c>
      <c r="I12" s="5">
        <v>4.6633069171024202</v>
      </c>
      <c r="J12" s="7">
        <f>POWER(10,I12)</f>
        <v>46058.195312499287</v>
      </c>
      <c r="K12" s="20">
        <f>J12*0.785/1000</f>
        <v>36.155683320311937</v>
      </c>
      <c r="L12" s="20">
        <f>(1-14.025/K12)*100</f>
        <v>61.209417961350269</v>
      </c>
      <c r="M12" s="20">
        <f t="shared" si="3"/>
        <v>4.2585283380668209</v>
      </c>
      <c r="N12" s="4">
        <v>-729</v>
      </c>
      <c r="O12" s="18">
        <v>-486</v>
      </c>
      <c r="P12" s="4">
        <f t="shared" si="14"/>
        <v>243</v>
      </c>
      <c r="Q12" s="4">
        <v>0.22700000000000001</v>
      </c>
      <c r="R12" s="20">
        <f t="shared" si="0"/>
        <v>289.171974522293</v>
      </c>
      <c r="S12" s="20">
        <f t="shared" si="1"/>
        <v>52.109731920616831</v>
      </c>
      <c r="T12" s="20">
        <f t="shared" si="4"/>
        <v>3.1975273186382465</v>
      </c>
      <c r="U12" s="4">
        <v>360.9</v>
      </c>
      <c r="V12" s="4">
        <v>10.3</v>
      </c>
      <c r="W12" s="4">
        <v>1.145</v>
      </c>
      <c r="X12" s="5">
        <v>20759</v>
      </c>
      <c r="Y12" s="5">
        <v>35799</v>
      </c>
      <c r="Z12" s="5">
        <v>47384</v>
      </c>
      <c r="AA12" s="5">
        <v>43464</v>
      </c>
      <c r="AB12" s="5">
        <v>32487</v>
      </c>
      <c r="AC12" s="5">
        <v>23516</v>
      </c>
      <c r="AD12" s="5">
        <v>11128</v>
      </c>
      <c r="AE12" s="5">
        <v>9649</v>
      </c>
      <c r="AF12" s="22">
        <f t="shared" si="5"/>
        <v>7.574465</v>
      </c>
      <c r="AG12" s="20">
        <f t="shared" si="6"/>
        <v>-48.813348533526792</v>
      </c>
      <c r="AH12" s="20">
        <f t="shared" si="9"/>
        <v>-1.7264188910260656</v>
      </c>
      <c r="AI12" s="24">
        <f t="shared" si="7"/>
        <v>17.968437395833334</v>
      </c>
      <c r="AJ12" s="20">
        <f t="shared" si="8"/>
        <v>38.976329669364283</v>
      </c>
      <c r="AK12" s="20">
        <f t="shared" si="10"/>
        <v>2.1450167482529996</v>
      </c>
    </row>
    <row r="13" spans="1:44" ht="13" x14ac:dyDescent="0.15">
      <c r="A13" s="12" t="s">
        <v>330</v>
      </c>
      <c r="B13" s="12" t="s">
        <v>255</v>
      </c>
      <c r="C13" s="4" t="s">
        <v>20</v>
      </c>
      <c r="D13" s="5"/>
      <c r="E13" s="5"/>
      <c r="F13" s="20"/>
      <c r="G13" s="20"/>
      <c r="H13" s="20"/>
      <c r="I13" s="5"/>
      <c r="J13" s="7"/>
      <c r="K13" s="20"/>
      <c r="L13" s="20"/>
      <c r="M13" s="20"/>
      <c r="N13" s="4"/>
      <c r="O13" s="18"/>
      <c r="P13" s="4"/>
      <c r="Q13" s="4"/>
      <c r="R13" s="20"/>
      <c r="S13" s="20"/>
      <c r="T13" s="20"/>
      <c r="U13" s="4"/>
      <c r="V13" s="4"/>
      <c r="W13" s="4"/>
      <c r="X13" s="5"/>
      <c r="Y13" s="5"/>
      <c r="Z13" s="5"/>
      <c r="AA13" s="5"/>
      <c r="AB13" s="5"/>
      <c r="AC13" s="5"/>
      <c r="AD13" s="5"/>
      <c r="AE13" s="5"/>
      <c r="AG13" s="20"/>
      <c r="AH13" s="20"/>
      <c r="AI13" s="24"/>
      <c r="AJ13" s="20"/>
      <c r="AK13" s="20"/>
    </row>
    <row r="14" spans="1:44" ht="13" x14ac:dyDescent="0.15">
      <c r="A14" s="12" t="s">
        <v>330</v>
      </c>
      <c r="B14" s="12" t="s">
        <v>255</v>
      </c>
      <c r="C14" s="4" t="s">
        <v>21</v>
      </c>
      <c r="D14" s="5"/>
      <c r="E14" s="5"/>
      <c r="F14" s="20"/>
      <c r="G14" s="20"/>
      <c r="H14" s="20"/>
      <c r="I14" s="5"/>
      <c r="J14" s="7"/>
      <c r="K14" s="20"/>
      <c r="L14" s="20"/>
      <c r="M14" s="20"/>
      <c r="N14" s="4"/>
      <c r="O14" s="18"/>
      <c r="P14" s="4"/>
      <c r="Q14" s="4"/>
      <c r="R14" s="20"/>
      <c r="S14" s="20"/>
      <c r="T14" s="20"/>
      <c r="U14" s="4"/>
      <c r="V14" s="4"/>
      <c r="W14" s="4"/>
      <c r="X14" s="5"/>
      <c r="Y14" s="5"/>
      <c r="Z14" s="5"/>
      <c r="AA14" s="5"/>
      <c r="AB14" s="5"/>
      <c r="AC14" s="5"/>
      <c r="AD14" s="5"/>
      <c r="AE14" s="5"/>
      <c r="AG14" s="20"/>
      <c r="AH14" s="20"/>
      <c r="AI14" s="24"/>
      <c r="AJ14" s="20"/>
      <c r="AK14" s="20"/>
    </row>
    <row r="15" spans="1:44" ht="13" x14ac:dyDescent="0.15">
      <c r="A15" s="12" t="s">
        <v>331</v>
      </c>
      <c r="B15" s="12" t="s">
        <v>256</v>
      </c>
      <c r="C15" s="4" t="s">
        <v>22</v>
      </c>
      <c r="E15" s="5"/>
      <c r="F15" s="20"/>
      <c r="G15" s="20"/>
      <c r="H15" s="20"/>
      <c r="J15" s="7"/>
      <c r="K15" s="20"/>
      <c r="L15" s="20"/>
      <c r="M15" s="20"/>
      <c r="N15" s="4"/>
      <c r="O15" s="18"/>
      <c r="P15" s="4"/>
      <c r="Q15" s="4"/>
      <c r="R15" s="20"/>
      <c r="S15" s="20"/>
      <c r="T15" s="20"/>
      <c r="U15" s="4"/>
      <c r="V15" s="4"/>
      <c r="W15" s="4"/>
      <c r="X15" s="5"/>
      <c r="Y15" s="5"/>
      <c r="Z15" s="5"/>
      <c r="AA15" s="5"/>
      <c r="AB15" s="5"/>
      <c r="AC15" s="5"/>
      <c r="AD15" s="5"/>
      <c r="AE15" s="5"/>
      <c r="AG15" s="20"/>
      <c r="AH15" s="20"/>
      <c r="AI15" s="24"/>
      <c r="AJ15" s="20"/>
      <c r="AK15" s="20"/>
    </row>
    <row r="16" spans="1:44" ht="13" x14ac:dyDescent="0.15">
      <c r="A16" s="12" t="s">
        <v>331</v>
      </c>
      <c r="B16" s="12" t="s">
        <v>256</v>
      </c>
      <c r="C16" s="4" t="s">
        <v>23</v>
      </c>
      <c r="D16" s="5"/>
      <c r="E16" s="5"/>
      <c r="F16" s="20"/>
      <c r="G16" s="20"/>
      <c r="H16" s="20"/>
      <c r="I16" s="5"/>
      <c r="J16" s="7"/>
      <c r="K16" s="20"/>
      <c r="L16" s="20"/>
      <c r="M16" s="20"/>
      <c r="N16" s="4"/>
      <c r="O16" s="18"/>
      <c r="P16" s="4"/>
      <c r="Q16" s="4"/>
      <c r="R16" s="20"/>
      <c r="S16" s="20"/>
      <c r="T16" s="20"/>
      <c r="U16" s="4"/>
      <c r="V16" s="4"/>
      <c r="W16" s="4"/>
      <c r="Y16" s="5"/>
      <c r="Z16" s="5"/>
      <c r="AA16" s="5"/>
      <c r="AB16" s="5"/>
      <c r="AC16" s="5"/>
      <c r="AD16" s="5"/>
      <c r="AE16" s="5"/>
      <c r="AG16" s="20"/>
      <c r="AH16" s="20"/>
      <c r="AI16" s="24"/>
      <c r="AJ16" s="20"/>
      <c r="AK16" s="20"/>
    </row>
    <row r="17" spans="1:37" ht="13" x14ac:dyDescent="0.15">
      <c r="A17" s="12" t="s">
        <v>331</v>
      </c>
      <c r="B17" s="12" t="s">
        <v>256</v>
      </c>
      <c r="C17" s="4" t="s">
        <v>24</v>
      </c>
      <c r="D17" s="5"/>
      <c r="E17" s="5"/>
      <c r="F17" s="20"/>
      <c r="G17" s="20"/>
      <c r="H17" s="20"/>
      <c r="I17" s="5"/>
      <c r="J17" s="7"/>
      <c r="K17" s="20"/>
      <c r="L17" s="20"/>
      <c r="M17" s="20"/>
      <c r="N17" s="4"/>
      <c r="O17" s="18"/>
      <c r="P17" s="4"/>
      <c r="Q17" s="4"/>
      <c r="R17" s="20"/>
      <c r="S17" s="20"/>
      <c r="T17" s="20"/>
      <c r="U17" s="4"/>
      <c r="V17" s="4"/>
      <c r="W17" s="4"/>
      <c r="X17" s="5"/>
      <c r="Y17" s="5"/>
      <c r="Z17" s="5"/>
      <c r="AA17" s="5"/>
      <c r="AB17" s="5"/>
      <c r="AC17" s="5"/>
      <c r="AD17" s="5"/>
      <c r="AE17" s="5"/>
      <c r="AG17" s="20"/>
      <c r="AH17" s="20"/>
      <c r="AI17" s="24"/>
      <c r="AJ17" s="20"/>
      <c r="AK17" s="20"/>
    </row>
    <row r="18" spans="1:37" ht="13" x14ac:dyDescent="0.15">
      <c r="A18" s="12" t="s">
        <v>332</v>
      </c>
      <c r="B18" s="12" t="s">
        <v>257</v>
      </c>
      <c r="C18" s="4" t="s">
        <v>25</v>
      </c>
      <c r="D18" s="5"/>
      <c r="E18" s="5"/>
      <c r="F18" s="20"/>
      <c r="G18" s="20"/>
      <c r="H18" s="20"/>
      <c r="J18" s="7"/>
      <c r="K18" s="20"/>
      <c r="L18" s="20"/>
      <c r="M18" s="20"/>
      <c r="N18" s="4"/>
      <c r="O18" s="18"/>
      <c r="P18" s="4"/>
      <c r="Q18" s="4"/>
      <c r="R18" s="20"/>
      <c r="S18" s="20"/>
      <c r="T18" s="20"/>
      <c r="U18" s="4"/>
      <c r="V18" s="4"/>
      <c r="W18" s="4"/>
      <c r="X18" s="5"/>
      <c r="Y18" s="5"/>
      <c r="AA18" s="5"/>
      <c r="AB18" s="5"/>
      <c r="AC18" s="5"/>
      <c r="AD18" s="5"/>
      <c r="AE18" s="5"/>
      <c r="AG18" s="20"/>
      <c r="AH18" s="20"/>
      <c r="AI18" s="24"/>
      <c r="AJ18" s="20"/>
      <c r="AK18" s="20"/>
    </row>
    <row r="19" spans="1:37" ht="13" x14ac:dyDescent="0.15">
      <c r="A19" s="12" t="s">
        <v>332</v>
      </c>
      <c r="B19" s="12" t="s">
        <v>257</v>
      </c>
      <c r="C19" s="4" t="s">
        <v>26</v>
      </c>
      <c r="D19" s="5"/>
      <c r="E19" s="5"/>
      <c r="F19" s="20"/>
      <c r="G19" s="20"/>
      <c r="H19" s="20"/>
      <c r="I19" s="5"/>
      <c r="J19" s="7"/>
      <c r="K19" s="20"/>
      <c r="L19" s="20"/>
      <c r="M19" s="20"/>
      <c r="N19" s="4"/>
      <c r="O19" s="18"/>
      <c r="P19" s="4"/>
      <c r="Q19" s="4"/>
      <c r="R19" s="20"/>
      <c r="S19" s="20"/>
      <c r="T19" s="20"/>
      <c r="U19" s="4"/>
      <c r="V19" s="4"/>
      <c r="W19" s="4"/>
      <c r="X19" s="5"/>
      <c r="Y19" s="5"/>
      <c r="AC19" s="5"/>
      <c r="AD19" s="5"/>
      <c r="AE19" s="5"/>
      <c r="AG19" s="20"/>
      <c r="AH19" s="20"/>
      <c r="AI19" s="24"/>
      <c r="AJ19" s="20"/>
      <c r="AK19" s="20"/>
    </row>
    <row r="20" spans="1:37" ht="13" x14ac:dyDescent="0.15">
      <c r="A20" s="12" t="s">
        <v>332</v>
      </c>
      <c r="B20" s="12" t="s">
        <v>257</v>
      </c>
      <c r="C20" s="4" t="s">
        <v>27</v>
      </c>
      <c r="D20" s="5"/>
      <c r="E20" s="5"/>
      <c r="F20" s="20"/>
      <c r="G20" s="20"/>
      <c r="H20" s="20"/>
      <c r="I20" s="5"/>
      <c r="J20" s="7"/>
      <c r="K20" s="20"/>
      <c r="L20" s="20"/>
      <c r="M20" s="20"/>
      <c r="N20" s="4"/>
      <c r="O20" s="18"/>
      <c r="P20" s="4"/>
      <c r="Q20" s="4"/>
      <c r="R20" s="20"/>
      <c r="S20" s="20"/>
      <c r="T20" s="20"/>
      <c r="U20" s="4"/>
      <c r="V20" s="4"/>
      <c r="X20" s="5"/>
      <c r="Y20" s="5"/>
      <c r="Z20" s="5"/>
      <c r="AA20" s="5"/>
      <c r="AB20" s="5"/>
      <c r="AC20" s="5"/>
      <c r="AD20" s="5"/>
      <c r="AE20" s="5"/>
      <c r="AG20" s="20"/>
      <c r="AH20" s="20"/>
      <c r="AI20" s="24"/>
      <c r="AJ20" s="20"/>
      <c r="AK20" s="20"/>
    </row>
    <row r="21" spans="1:37" ht="14" x14ac:dyDescent="0.15">
      <c r="A21" s="11" t="s">
        <v>333</v>
      </c>
      <c r="B21" s="11" t="s">
        <v>258</v>
      </c>
      <c r="C21" s="4" t="s">
        <v>28</v>
      </c>
      <c r="D21" s="5"/>
      <c r="E21" s="5"/>
      <c r="F21" s="20"/>
      <c r="G21" s="20"/>
      <c r="H21" s="20"/>
      <c r="I21" s="5"/>
      <c r="J21" s="13"/>
      <c r="K21" s="20"/>
      <c r="L21" s="20"/>
      <c r="M21" s="20"/>
      <c r="N21" s="4"/>
      <c r="O21" s="18"/>
      <c r="P21" s="4"/>
      <c r="Q21" s="4"/>
      <c r="R21" s="20"/>
      <c r="S21" s="20"/>
      <c r="T21" s="20"/>
      <c r="U21" s="4"/>
      <c r="V21" s="4"/>
      <c r="W21" s="4"/>
      <c r="X21" s="5"/>
      <c r="Y21" s="5"/>
      <c r="Z21" s="5"/>
      <c r="AA21" s="5"/>
      <c r="AB21" s="5"/>
      <c r="AC21" s="5"/>
      <c r="AD21" s="5"/>
      <c r="AE21" s="5"/>
      <c r="AG21" s="20"/>
      <c r="AH21" s="20"/>
      <c r="AI21" s="24"/>
      <c r="AJ21" s="20"/>
      <c r="AK21" s="20"/>
    </row>
    <row r="22" spans="1:37" ht="14" x14ac:dyDescent="0.15">
      <c r="A22" s="11" t="s">
        <v>333</v>
      </c>
      <c r="B22" s="11" t="s">
        <v>258</v>
      </c>
      <c r="C22" s="4" t="s">
        <v>29</v>
      </c>
      <c r="D22" s="5"/>
      <c r="E22" s="5"/>
      <c r="F22" s="20"/>
      <c r="G22" s="20"/>
      <c r="H22" s="20"/>
      <c r="I22" s="5"/>
      <c r="J22" s="13"/>
      <c r="K22" s="20"/>
      <c r="L22" s="20"/>
      <c r="M22" s="20"/>
      <c r="N22" s="4"/>
      <c r="O22" s="18"/>
      <c r="P22" s="4"/>
      <c r="Q22" s="4"/>
      <c r="R22" s="20"/>
      <c r="S22" s="20"/>
      <c r="T22" s="20"/>
      <c r="U22" s="4"/>
      <c r="V22" s="4"/>
      <c r="W22" s="4"/>
      <c r="X22" s="5"/>
      <c r="Y22" s="5"/>
      <c r="Z22" s="5"/>
      <c r="AA22" s="5"/>
      <c r="AB22" s="5"/>
      <c r="AC22" s="5"/>
      <c r="AD22" s="5"/>
      <c r="AE22" s="5"/>
      <c r="AG22" s="20"/>
      <c r="AH22" s="20"/>
      <c r="AI22" s="24"/>
      <c r="AJ22" s="20"/>
      <c r="AK22" s="20"/>
    </row>
    <row r="23" spans="1:37" ht="14" x14ac:dyDescent="0.15">
      <c r="A23" s="11" t="s">
        <v>333</v>
      </c>
      <c r="B23" s="11" t="s">
        <v>258</v>
      </c>
      <c r="C23" s="4" t="s">
        <v>30</v>
      </c>
      <c r="D23" s="5"/>
      <c r="E23" s="5"/>
      <c r="F23" s="20"/>
      <c r="G23" s="20"/>
      <c r="H23" s="20"/>
      <c r="I23" s="5"/>
      <c r="J23" s="13"/>
      <c r="K23" s="20"/>
      <c r="L23" s="20"/>
      <c r="M23" s="20"/>
      <c r="N23" s="4"/>
      <c r="O23" s="18"/>
      <c r="P23" s="4"/>
      <c r="Q23" s="4"/>
      <c r="R23" s="20"/>
      <c r="S23" s="20"/>
      <c r="T23" s="20"/>
      <c r="U23" s="4"/>
      <c r="V23" s="4"/>
      <c r="W23" s="4"/>
      <c r="AA23" s="5"/>
      <c r="AB23" s="5"/>
      <c r="AC23" s="5"/>
      <c r="AD23" s="5"/>
      <c r="AE23" s="5"/>
      <c r="AG23" s="20"/>
      <c r="AH23" s="20"/>
      <c r="AI23" s="24"/>
      <c r="AJ23" s="20"/>
      <c r="AK23" s="20"/>
    </row>
    <row r="24" spans="1:37" ht="13" customHeight="1" x14ac:dyDescent="0.15">
      <c r="A24" s="12" t="s">
        <v>334</v>
      </c>
      <c r="B24" s="12" t="s">
        <v>259</v>
      </c>
      <c r="C24" s="4" t="s">
        <v>31</v>
      </c>
      <c r="D24" s="5"/>
      <c r="E24" s="5"/>
      <c r="F24" s="20"/>
      <c r="G24" s="20"/>
      <c r="H24" s="20"/>
      <c r="I24" s="5"/>
      <c r="J24" s="7"/>
      <c r="K24" s="20"/>
      <c r="L24" s="20"/>
      <c r="M24" s="20"/>
      <c r="N24" s="4"/>
      <c r="O24" s="4"/>
      <c r="P24" s="4"/>
      <c r="Q24" s="4"/>
      <c r="R24" s="20"/>
      <c r="S24" s="20"/>
      <c r="T24" s="20"/>
      <c r="U24" s="4"/>
      <c r="V24" s="4"/>
      <c r="W24" s="4"/>
      <c r="X24" s="5"/>
      <c r="Y24" s="5"/>
      <c r="Z24" s="5"/>
      <c r="AA24" s="5"/>
      <c r="AB24" s="5"/>
      <c r="AC24" s="5"/>
      <c r="AD24" s="5"/>
      <c r="AE24" s="5"/>
      <c r="AG24" s="20"/>
      <c r="AH24" s="20"/>
      <c r="AI24" s="24"/>
      <c r="AJ24" s="20"/>
      <c r="AK24" s="20"/>
    </row>
    <row r="25" spans="1:37" ht="13" x14ac:dyDescent="0.15">
      <c r="A25" s="12" t="s">
        <v>334</v>
      </c>
      <c r="B25" s="12" t="s">
        <v>259</v>
      </c>
      <c r="C25" s="4" t="s">
        <v>32</v>
      </c>
      <c r="D25" s="5"/>
      <c r="E25" s="5"/>
      <c r="F25" s="20"/>
      <c r="G25" s="20"/>
      <c r="H25" s="20"/>
      <c r="I25" s="5"/>
      <c r="J25" s="7"/>
      <c r="K25" s="20"/>
      <c r="L25" s="20"/>
      <c r="M25" s="20"/>
      <c r="N25" s="4"/>
      <c r="O25" s="4"/>
      <c r="P25" s="4"/>
      <c r="Q25" s="4"/>
      <c r="R25" s="20"/>
      <c r="S25" s="20"/>
      <c r="T25" s="20"/>
      <c r="U25" s="4"/>
      <c r="V25" s="4"/>
      <c r="W25" s="4"/>
      <c r="X25" s="5"/>
      <c r="Y25" s="5"/>
      <c r="Z25" s="5"/>
      <c r="AA25" s="5"/>
      <c r="AB25" s="5"/>
      <c r="AC25" s="5"/>
      <c r="AD25" s="5"/>
      <c r="AE25" s="5"/>
      <c r="AG25" s="20"/>
      <c r="AH25" s="20"/>
      <c r="AI25" s="24"/>
      <c r="AJ25" s="20"/>
      <c r="AK25" s="20"/>
    </row>
    <row r="26" spans="1:37" ht="13" customHeight="1" x14ac:dyDescent="0.15">
      <c r="A26" s="11" t="s">
        <v>335</v>
      </c>
      <c r="B26" s="11" t="s">
        <v>260</v>
      </c>
      <c r="C26" s="4" t="s">
        <v>33</v>
      </c>
      <c r="D26" s="5"/>
      <c r="E26" s="5"/>
      <c r="F26" s="20"/>
      <c r="G26" s="20"/>
      <c r="H26" s="20"/>
      <c r="I26" s="5"/>
      <c r="J26" s="7"/>
      <c r="K26" s="20"/>
      <c r="L26" s="20"/>
      <c r="M26" s="20"/>
      <c r="N26" s="4"/>
      <c r="O26" s="18"/>
      <c r="P26" s="4"/>
      <c r="Q26" s="4"/>
      <c r="R26" s="20"/>
      <c r="S26" s="20"/>
      <c r="T26" s="20"/>
      <c r="U26" s="4"/>
      <c r="V26" s="4"/>
      <c r="W26" s="4"/>
      <c r="X26" s="5"/>
      <c r="Y26" s="5"/>
      <c r="Z26" s="5"/>
      <c r="AA26" s="5"/>
      <c r="AB26" s="5"/>
      <c r="AC26" s="5"/>
      <c r="AD26" s="5"/>
      <c r="AE26" s="5"/>
      <c r="AG26" s="20"/>
      <c r="AH26" s="20"/>
      <c r="AI26" s="24"/>
      <c r="AJ26" s="20"/>
      <c r="AK26" s="20"/>
    </row>
    <row r="27" spans="1:37" ht="14" x14ac:dyDescent="0.15">
      <c r="A27" s="11" t="s">
        <v>335</v>
      </c>
      <c r="B27" s="11" t="s">
        <v>260</v>
      </c>
      <c r="C27" s="4" t="s">
        <v>34</v>
      </c>
      <c r="D27" s="5"/>
      <c r="E27" s="5"/>
      <c r="F27" s="20"/>
      <c r="G27" s="20"/>
      <c r="H27" s="20"/>
      <c r="I27" s="5"/>
      <c r="J27" s="7"/>
      <c r="K27" s="20"/>
      <c r="L27" s="20"/>
      <c r="M27" s="20"/>
      <c r="N27" s="4"/>
      <c r="O27" s="18"/>
      <c r="P27" s="4"/>
      <c r="Q27" s="4"/>
      <c r="R27" s="20"/>
      <c r="S27" s="20"/>
      <c r="T27" s="20"/>
      <c r="U27" s="4"/>
      <c r="V27" s="4"/>
      <c r="W27" s="4"/>
      <c r="X27" s="5"/>
      <c r="Y27" s="5"/>
      <c r="Z27" s="5"/>
      <c r="AA27" s="5"/>
      <c r="AB27" s="5"/>
      <c r="AC27" s="5"/>
      <c r="AD27" s="5"/>
      <c r="AE27" s="5"/>
      <c r="AG27" s="20"/>
      <c r="AH27" s="20"/>
      <c r="AI27" s="24"/>
      <c r="AJ27" s="20"/>
      <c r="AK27" s="20"/>
    </row>
    <row r="28" spans="1:37" ht="13" customHeight="1" x14ac:dyDescent="0.15">
      <c r="A28" s="11" t="s">
        <v>336</v>
      </c>
      <c r="B28" s="11" t="s">
        <v>261</v>
      </c>
      <c r="C28" s="4" t="s">
        <v>35</v>
      </c>
      <c r="D28" s="5"/>
      <c r="E28" s="5"/>
      <c r="F28" s="20"/>
      <c r="G28" s="20"/>
      <c r="H28" s="20"/>
      <c r="I28" s="5"/>
      <c r="J28" s="7"/>
      <c r="K28" s="20"/>
      <c r="L28" s="20"/>
      <c r="M28" s="20"/>
      <c r="N28" s="4"/>
      <c r="O28" s="18"/>
      <c r="P28" s="4"/>
      <c r="Q28" s="4"/>
      <c r="R28" s="20"/>
      <c r="S28" s="20"/>
      <c r="T28" s="20"/>
      <c r="U28" s="4"/>
      <c r="V28" s="4"/>
      <c r="W28" s="4"/>
      <c r="X28" s="5"/>
      <c r="Y28" s="5"/>
      <c r="Z28" s="5"/>
      <c r="AA28" s="5"/>
      <c r="AB28" s="5"/>
      <c r="AC28" s="5"/>
      <c r="AD28" s="5"/>
      <c r="AE28" s="5"/>
      <c r="AG28" s="20"/>
      <c r="AH28" s="20"/>
      <c r="AI28" s="24"/>
      <c r="AJ28" s="20"/>
      <c r="AK28" s="20"/>
    </row>
    <row r="29" spans="1:37" ht="14" x14ac:dyDescent="0.15">
      <c r="A29" s="11" t="s">
        <v>336</v>
      </c>
      <c r="B29" s="11" t="s">
        <v>261</v>
      </c>
      <c r="C29" s="4" t="s">
        <v>36</v>
      </c>
      <c r="D29" s="5"/>
      <c r="E29" s="5"/>
      <c r="F29" s="20"/>
      <c r="G29" s="20"/>
      <c r="H29" s="20"/>
      <c r="I29" s="5"/>
      <c r="J29" s="7"/>
      <c r="K29" s="20"/>
      <c r="L29" s="20"/>
      <c r="M29" s="20"/>
      <c r="N29" s="4"/>
      <c r="O29" s="18"/>
      <c r="P29" s="4"/>
      <c r="Q29" s="4"/>
      <c r="R29" s="20"/>
      <c r="S29" s="20"/>
      <c r="T29" s="20"/>
      <c r="U29" s="4"/>
      <c r="V29" s="4"/>
      <c r="W29" s="4"/>
      <c r="Y29" s="5"/>
      <c r="Z29" s="5"/>
      <c r="AA29" s="5"/>
      <c r="AB29" s="5"/>
      <c r="AC29" s="5"/>
      <c r="AD29" s="5"/>
      <c r="AE29" s="5"/>
      <c r="AG29" s="20"/>
      <c r="AH29" s="20"/>
      <c r="AI29" s="24"/>
      <c r="AJ29" s="20"/>
      <c r="AK29" s="20"/>
    </row>
    <row r="30" spans="1:37" ht="14" x14ac:dyDescent="0.15">
      <c r="A30" s="11" t="s">
        <v>336</v>
      </c>
      <c r="B30" s="11" t="s">
        <v>261</v>
      </c>
      <c r="C30" s="4" t="s">
        <v>37</v>
      </c>
      <c r="D30" s="5"/>
      <c r="E30" s="5"/>
      <c r="F30" s="20"/>
      <c r="G30" s="20"/>
      <c r="H30" s="20"/>
      <c r="I30" s="5"/>
      <c r="J30" s="7"/>
      <c r="K30" s="20"/>
      <c r="L30" s="20"/>
      <c r="M30" s="20"/>
      <c r="N30" s="4"/>
      <c r="O30" s="18"/>
      <c r="P30" s="4"/>
      <c r="Q30" s="4"/>
      <c r="R30" s="20"/>
      <c r="S30" s="20"/>
      <c r="T30" s="20"/>
      <c r="U30" s="4"/>
      <c r="V30" s="4"/>
      <c r="W30" s="4"/>
      <c r="X30" s="5"/>
      <c r="Y30" s="5"/>
      <c r="Z30" s="5"/>
      <c r="AA30" s="5"/>
      <c r="AB30" s="5"/>
      <c r="AC30" s="5"/>
      <c r="AD30" s="5"/>
      <c r="AE30" s="5"/>
      <c r="AG30" s="20"/>
      <c r="AH30" s="20"/>
      <c r="AI30" s="24"/>
      <c r="AJ30" s="20"/>
      <c r="AK30" s="20"/>
    </row>
    <row r="31" spans="1:37" ht="13" customHeight="1" x14ac:dyDescent="0.15">
      <c r="A31" s="11" t="s">
        <v>398</v>
      </c>
      <c r="B31" s="11" t="s">
        <v>263</v>
      </c>
      <c r="C31" s="4" t="s">
        <v>38</v>
      </c>
      <c r="E31" s="5"/>
      <c r="F31" s="20"/>
      <c r="G31" s="20"/>
      <c r="H31" s="20"/>
      <c r="I31" s="5"/>
      <c r="J31" s="7"/>
      <c r="K31" s="20"/>
      <c r="L31" s="20"/>
      <c r="M31" s="20"/>
      <c r="N31" s="4"/>
      <c r="O31" s="18"/>
      <c r="P31" s="4"/>
      <c r="Q31" s="4"/>
      <c r="R31" s="20"/>
      <c r="S31" s="20"/>
      <c r="T31" s="20"/>
      <c r="U31" s="4"/>
      <c r="V31" s="4"/>
      <c r="W31" s="4"/>
      <c r="X31" s="5"/>
      <c r="Y31" s="5"/>
      <c r="Z31" s="5"/>
      <c r="AA31" s="5"/>
      <c r="AB31" s="5"/>
      <c r="AC31" s="5"/>
      <c r="AD31" s="5"/>
      <c r="AE31" s="5"/>
      <c r="AG31" s="20"/>
      <c r="AH31" s="20"/>
      <c r="AI31" s="24"/>
      <c r="AJ31" s="20"/>
      <c r="AK31" s="20"/>
    </row>
    <row r="32" spans="1:37" ht="14" x14ac:dyDescent="0.15">
      <c r="A32" s="11" t="s">
        <v>398</v>
      </c>
      <c r="B32" s="11" t="s">
        <v>263</v>
      </c>
      <c r="C32" s="4" t="s">
        <v>39</v>
      </c>
      <c r="D32" s="5"/>
      <c r="E32" s="5"/>
      <c r="F32" s="20"/>
      <c r="G32" s="20"/>
      <c r="H32" s="20"/>
      <c r="I32" s="5"/>
      <c r="J32" s="7"/>
      <c r="K32" s="20"/>
      <c r="L32" s="20"/>
      <c r="M32" s="20"/>
      <c r="N32" s="4"/>
      <c r="O32" s="18"/>
      <c r="P32" s="4"/>
      <c r="Q32" s="4"/>
      <c r="R32" s="20"/>
      <c r="S32" s="20"/>
      <c r="T32" s="20"/>
      <c r="U32" s="4"/>
      <c r="V32" s="4"/>
      <c r="W32" s="4"/>
      <c r="X32" s="5"/>
      <c r="Y32" s="5"/>
      <c r="Z32" s="5"/>
      <c r="AA32" s="5"/>
      <c r="AB32" s="5"/>
      <c r="AC32" s="5"/>
      <c r="AD32" s="5"/>
      <c r="AE32" s="5"/>
      <c r="AG32" s="20"/>
      <c r="AH32" s="20"/>
      <c r="AI32" s="24"/>
      <c r="AJ32" s="20"/>
      <c r="AK32" s="20"/>
    </row>
    <row r="33" spans="1:37" ht="14" x14ac:dyDescent="0.15">
      <c r="A33" s="11" t="s">
        <v>398</v>
      </c>
      <c r="B33" s="11" t="s">
        <v>263</v>
      </c>
      <c r="C33" s="4" t="s">
        <v>40</v>
      </c>
      <c r="D33" s="5"/>
      <c r="E33" s="5"/>
      <c r="F33" s="20"/>
      <c r="G33" s="20"/>
      <c r="H33" s="20"/>
      <c r="I33" s="5"/>
      <c r="J33" s="7"/>
      <c r="K33" s="20"/>
      <c r="L33" s="20"/>
      <c r="M33" s="20"/>
      <c r="N33" s="4"/>
      <c r="O33" s="18"/>
      <c r="P33" s="4"/>
      <c r="Q33" s="4"/>
      <c r="R33" s="20"/>
      <c r="S33" s="20"/>
      <c r="T33" s="20"/>
      <c r="U33" s="4"/>
      <c r="V33" s="4"/>
      <c r="W33" s="4"/>
      <c r="X33" s="5"/>
      <c r="Y33" s="5"/>
      <c r="Z33" s="5"/>
      <c r="AA33" s="5"/>
      <c r="AB33" s="5"/>
      <c r="AC33" s="5"/>
      <c r="AD33" s="5"/>
      <c r="AE33" s="5"/>
      <c r="AG33" s="20"/>
      <c r="AH33" s="20"/>
      <c r="AI33" s="24"/>
      <c r="AJ33" s="20"/>
      <c r="AK33" s="20"/>
    </row>
    <row r="34" spans="1:37" ht="14" x14ac:dyDescent="0.15">
      <c r="A34" s="11" t="s">
        <v>398</v>
      </c>
      <c r="B34" s="11" t="s">
        <v>263</v>
      </c>
      <c r="C34" s="4" t="s">
        <v>41</v>
      </c>
      <c r="D34" s="5"/>
      <c r="E34" s="5"/>
      <c r="F34" s="20"/>
      <c r="G34" s="20"/>
      <c r="H34" s="20"/>
      <c r="I34" s="5"/>
      <c r="J34" s="7"/>
      <c r="K34" s="20"/>
      <c r="L34" s="20"/>
      <c r="M34" s="20"/>
      <c r="N34" s="4"/>
      <c r="O34" s="18"/>
      <c r="P34" s="4"/>
      <c r="Q34" s="4"/>
      <c r="R34" s="20"/>
      <c r="S34" s="20"/>
      <c r="T34" s="20"/>
      <c r="U34" s="4"/>
      <c r="V34" s="4"/>
      <c r="W34" s="4"/>
      <c r="X34" s="5"/>
      <c r="Y34" s="5"/>
      <c r="Z34" s="5"/>
      <c r="AA34" s="5"/>
      <c r="AB34" s="5"/>
      <c r="AC34" s="5"/>
      <c r="AD34" s="5"/>
      <c r="AE34" s="5"/>
      <c r="AG34" s="20"/>
      <c r="AH34" s="20"/>
      <c r="AI34" s="24"/>
      <c r="AJ34" s="20"/>
      <c r="AK34" s="20"/>
    </row>
    <row r="35" spans="1:37" ht="13" customHeight="1" x14ac:dyDescent="0.15">
      <c r="A35" s="11" t="s">
        <v>399</v>
      </c>
      <c r="B35" s="11" t="s">
        <v>262</v>
      </c>
      <c r="C35" s="4" t="s">
        <v>42</v>
      </c>
      <c r="D35" s="5"/>
      <c r="E35" s="5"/>
      <c r="F35" s="20"/>
      <c r="G35" s="20"/>
      <c r="H35" s="20"/>
      <c r="I35" s="5"/>
      <c r="J35" s="7"/>
      <c r="K35" s="20"/>
      <c r="L35" s="20"/>
      <c r="M35" s="20"/>
      <c r="N35" s="4"/>
      <c r="O35" s="18"/>
      <c r="P35" s="4"/>
      <c r="Q35" s="4"/>
      <c r="R35" s="20"/>
      <c r="S35" s="20"/>
      <c r="T35" s="20"/>
      <c r="U35" s="4"/>
      <c r="V35" s="4"/>
      <c r="W35" s="4"/>
      <c r="X35" s="5"/>
      <c r="Y35" s="5"/>
      <c r="Z35" s="5"/>
      <c r="AA35" s="5"/>
      <c r="AB35" s="5"/>
      <c r="AC35" s="5"/>
      <c r="AD35" s="5"/>
      <c r="AE35" s="5"/>
      <c r="AG35" s="20"/>
      <c r="AH35" s="20"/>
      <c r="AI35" s="24"/>
      <c r="AJ35" s="20"/>
      <c r="AK35" s="20"/>
    </row>
    <row r="36" spans="1:37" ht="14" x14ac:dyDescent="0.15">
      <c r="A36" s="11" t="s">
        <v>399</v>
      </c>
      <c r="B36" s="11" t="s">
        <v>262</v>
      </c>
      <c r="C36" s="4" t="s">
        <v>43</v>
      </c>
      <c r="D36" s="5"/>
      <c r="E36" s="5"/>
      <c r="F36" s="20"/>
      <c r="G36" s="20"/>
      <c r="H36" s="20"/>
      <c r="I36" s="5"/>
      <c r="J36" s="7"/>
      <c r="K36" s="20"/>
      <c r="L36" s="20"/>
      <c r="M36" s="20"/>
      <c r="N36" s="4"/>
      <c r="O36" s="4"/>
      <c r="P36" s="4"/>
      <c r="Q36" s="4"/>
      <c r="R36" s="20"/>
      <c r="S36" s="20"/>
      <c r="T36" s="20"/>
      <c r="U36" s="4"/>
      <c r="V36" s="4"/>
      <c r="W36" s="4"/>
      <c r="X36" s="5"/>
      <c r="Y36" s="5"/>
      <c r="Z36" s="5"/>
      <c r="AB36" s="5"/>
      <c r="AC36" s="5"/>
      <c r="AD36" s="5"/>
      <c r="AE36" s="5"/>
      <c r="AG36" s="20"/>
      <c r="AH36" s="20"/>
      <c r="AI36" s="24"/>
      <c r="AJ36" s="20"/>
      <c r="AK36" s="20"/>
    </row>
    <row r="37" spans="1:37" ht="14" x14ac:dyDescent="0.15">
      <c r="A37" s="11" t="s">
        <v>399</v>
      </c>
      <c r="B37" s="11" t="s">
        <v>262</v>
      </c>
      <c r="C37" s="15" t="s">
        <v>50</v>
      </c>
      <c r="D37" s="25"/>
      <c r="E37" s="16"/>
      <c r="F37" s="20"/>
      <c r="G37" s="20"/>
      <c r="H37" s="20"/>
      <c r="I37" s="25"/>
      <c r="J37" s="7"/>
      <c r="K37" s="20"/>
      <c r="L37" s="20"/>
      <c r="M37" s="20"/>
      <c r="N37" s="26"/>
      <c r="O37" s="30"/>
      <c r="P37" s="4"/>
      <c r="Q37" s="26"/>
      <c r="R37" s="20"/>
      <c r="S37" s="20"/>
      <c r="T37" s="20"/>
      <c r="U37" s="26"/>
      <c r="V37" s="26"/>
      <c r="W37" s="26"/>
      <c r="X37" s="25"/>
      <c r="Y37" s="25"/>
      <c r="Z37" s="25"/>
      <c r="AA37" s="25"/>
      <c r="AB37" s="25"/>
      <c r="AC37" s="25"/>
      <c r="AD37" s="25"/>
      <c r="AE37" s="25"/>
      <c r="AG37" s="20"/>
      <c r="AH37" s="20"/>
      <c r="AI37" s="24"/>
      <c r="AJ37" s="20"/>
      <c r="AK37" s="20"/>
    </row>
    <row r="38" spans="1:37" ht="14" x14ac:dyDescent="0.15">
      <c r="A38" s="11" t="s">
        <v>399</v>
      </c>
      <c r="B38" s="11" t="s">
        <v>262</v>
      </c>
      <c r="C38" s="15" t="s">
        <v>51</v>
      </c>
      <c r="D38" s="25"/>
      <c r="E38" s="16"/>
      <c r="F38" s="20"/>
      <c r="G38" s="20"/>
      <c r="H38" s="20"/>
      <c r="I38" s="25"/>
      <c r="J38" s="7"/>
      <c r="K38" s="20"/>
      <c r="L38" s="20"/>
      <c r="M38" s="20"/>
      <c r="N38" s="26"/>
      <c r="O38" s="30"/>
      <c r="P38" s="4"/>
      <c r="Q38" s="26"/>
      <c r="R38" s="20"/>
      <c r="S38" s="20"/>
      <c r="T38" s="20"/>
      <c r="U38" s="26"/>
      <c r="V38" s="26"/>
      <c r="W38" s="26"/>
      <c r="X38" s="25"/>
      <c r="Y38" s="25"/>
      <c r="Z38" s="25"/>
      <c r="AA38" s="25"/>
      <c r="AB38" s="25"/>
      <c r="AC38" s="25"/>
      <c r="AD38" s="25"/>
      <c r="AE38" s="25"/>
      <c r="AG38" s="20"/>
      <c r="AH38" s="20"/>
      <c r="AI38" s="24"/>
      <c r="AJ38" s="20"/>
      <c r="AK38" s="20"/>
    </row>
    <row r="39" spans="1:37" s="19" customFormat="1" ht="13" x14ac:dyDescent="0.15">
      <c r="A39" s="12" t="s">
        <v>337</v>
      </c>
      <c r="B39" s="12" t="s">
        <v>264</v>
      </c>
      <c r="C39" s="18" t="s">
        <v>53</v>
      </c>
      <c r="D39" s="16"/>
      <c r="E39" s="16"/>
      <c r="F39" s="20"/>
      <c r="G39" s="20"/>
      <c r="H39" s="20"/>
      <c r="I39" s="16"/>
      <c r="J39" s="17"/>
      <c r="K39" s="20"/>
      <c r="L39" s="20"/>
      <c r="M39" s="20"/>
      <c r="N39" s="18"/>
      <c r="O39" s="18"/>
      <c r="P39" s="4"/>
      <c r="Q39" s="18"/>
      <c r="R39" s="20"/>
      <c r="S39" s="20"/>
      <c r="T39" s="20"/>
      <c r="U39" s="18"/>
      <c r="V39" s="18"/>
      <c r="W39" s="18"/>
      <c r="X39" s="16"/>
      <c r="Y39" s="16"/>
      <c r="Z39" s="16"/>
      <c r="AA39" s="16"/>
      <c r="AB39" s="16"/>
      <c r="AC39" s="16"/>
      <c r="AD39" s="16"/>
      <c r="AE39" s="16"/>
      <c r="AF39" s="22"/>
      <c r="AG39" s="20"/>
      <c r="AH39" s="20"/>
      <c r="AI39" s="24"/>
      <c r="AJ39" s="20"/>
      <c r="AK39" s="20"/>
    </row>
    <row r="40" spans="1:37" s="19" customFormat="1" ht="13" x14ac:dyDescent="0.15">
      <c r="A40" s="12" t="s">
        <v>337</v>
      </c>
      <c r="B40" s="12" t="s">
        <v>264</v>
      </c>
      <c r="C40" s="18" t="s">
        <v>54</v>
      </c>
      <c r="D40" s="16"/>
      <c r="E40" s="16"/>
      <c r="F40" s="20"/>
      <c r="G40" s="20"/>
      <c r="H40" s="20"/>
      <c r="I40" s="16"/>
      <c r="J40" s="17"/>
      <c r="K40" s="20"/>
      <c r="L40" s="20"/>
      <c r="M40" s="20"/>
      <c r="N40" s="18"/>
      <c r="O40" s="18"/>
      <c r="P40" s="4"/>
      <c r="Q40" s="18"/>
      <c r="R40" s="20"/>
      <c r="S40" s="20"/>
      <c r="T40" s="20"/>
      <c r="U40" s="18"/>
      <c r="V40" s="18"/>
      <c r="W40" s="18"/>
      <c r="X40" s="16"/>
      <c r="Y40" s="16"/>
      <c r="Z40" s="16"/>
      <c r="AA40" s="16"/>
      <c r="AB40" s="16"/>
      <c r="AC40" s="16"/>
      <c r="AD40" s="16"/>
      <c r="AE40" s="16"/>
      <c r="AF40" s="22"/>
      <c r="AG40" s="20"/>
      <c r="AH40" s="20"/>
      <c r="AI40" s="24"/>
      <c r="AJ40" s="20"/>
      <c r="AK40" s="20"/>
    </row>
    <row r="41" spans="1:37" s="19" customFormat="1" ht="13" x14ac:dyDescent="0.15">
      <c r="A41" s="12" t="s">
        <v>337</v>
      </c>
      <c r="B41" s="12" t="s">
        <v>264</v>
      </c>
      <c r="C41" s="18" t="s">
        <v>55</v>
      </c>
      <c r="D41" s="16"/>
      <c r="E41" s="16"/>
      <c r="F41" s="20"/>
      <c r="G41" s="20"/>
      <c r="H41" s="20"/>
      <c r="I41" s="16"/>
      <c r="J41" s="17"/>
      <c r="K41" s="20"/>
      <c r="L41" s="20"/>
      <c r="M41" s="20"/>
      <c r="N41" s="18"/>
      <c r="O41" s="18"/>
      <c r="P41" s="4"/>
      <c r="Q41" s="18"/>
      <c r="R41" s="20"/>
      <c r="S41" s="20"/>
      <c r="T41" s="20"/>
      <c r="U41" s="18"/>
      <c r="V41" s="18"/>
      <c r="W41" s="18"/>
      <c r="X41" s="16"/>
      <c r="Y41" s="16"/>
      <c r="Z41" s="16"/>
      <c r="AA41" s="16"/>
      <c r="AB41" s="16"/>
      <c r="AC41" s="16"/>
      <c r="AD41" s="16"/>
      <c r="AE41" s="16"/>
      <c r="AF41" s="22"/>
      <c r="AG41" s="20"/>
      <c r="AH41" s="20"/>
      <c r="AI41" s="24"/>
      <c r="AJ41" s="20"/>
      <c r="AK41" s="20"/>
    </row>
    <row r="42" spans="1:37" s="19" customFormat="1" ht="13" customHeight="1" x14ac:dyDescent="0.15">
      <c r="A42" s="11" t="s">
        <v>338</v>
      </c>
      <c r="B42" s="11" t="s">
        <v>265</v>
      </c>
      <c r="C42" s="18" t="s">
        <v>56</v>
      </c>
      <c r="D42" s="16"/>
      <c r="E42" s="16"/>
      <c r="F42" s="20"/>
      <c r="G42" s="20"/>
      <c r="H42" s="20"/>
      <c r="I42" s="16"/>
      <c r="J42" s="17"/>
      <c r="K42" s="20"/>
      <c r="L42" s="20"/>
      <c r="M42" s="20"/>
      <c r="N42" s="18"/>
      <c r="O42" s="18"/>
      <c r="P42" s="4"/>
      <c r="Q42" s="18"/>
      <c r="R42" s="20"/>
      <c r="S42" s="20"/>
      <c r="T42" s="20"/>
      <c r="U42" s="18"/>
      <c r="V42" s="18"/>
      <c r="W42" s="18"/>
      <c r="X42" s="16"/>
      <c r="Y42" s="16"/>
      <c r="Z42" s="16"/>
      <c r="AA42" s="16"/>
      <c r="AB42" s="16"/>
      <c r="AC42" s="16"/>
      <c r="AD42" s="16"/>
      <c r="AE42" s="16"/>
      <c r="AF42" s="22"/>
      <c r="AG42" s="20"/>
      <c r="AH42" s="20"/>
      <c r="AI42" s="24"/>
      <c r="AJ42" s="20"/>
      <c r="AK42" s="20"/>
    </row>
    <row r="43" spans="1:37" s="19" customFormat="1" ht="14" x14ac:dyDescent="0.15">
      <c r="A43" s="11" t="s">
        <v>338</v>
      </c>
      <c r="B43" s="11" t="s">
        <v>265</v>
      </c>
      <c r="C43" s="18" t="s">
        <v>57</v>
      </c>
      <c r="D43" s="16"/>
      <c r="E43" s="16"/>
      <c r="F43" s="20"/>
      <c r="G43" s="20"/>
      <c r="H43" s="20"/>
      <c r="I43" s="16"/>
      <c r="J43" s="17"/>
      <c r="K43" s="20"/>
      <c r="L43" s="20"/>
      <c r="M43" s="20"/>
      <c r="N43" s="18"/>
      <c r="O43" s="18"/>
      <c r="P43" s="4"/>
      <c r="Q43" s="18"/>
      <c r="R43" s="20"/>
      <c r="S43" s="20"/>
      <c r="T43" s="20"/>
      <c r="U43" s="18"/>
      <c r="V43" s="18"/>
      <c r="W43" s="18"/>
      <c r="X43" s="16"/>
      <c r="Y43" s="16"/>
      <c r="Z43" s="16"/>
      <c r="AA43" s="16"/>
      <c r="AB43" s="16"/>
      <c r="AC43" s="16"/>
      <c r="AD43" s="16"/>
      <c r="AE43" s="16"/>
      <c r="AF43" s="22"/>
      <c r="AG43" s="20"/>
      <c r="AH43" s="20"/>
      <c r="AI43" s="24"/>
      <c r="AJ43" s="20"/>
      <c r="AK43" s="20"/>
    </row>
    <row r="44" spans="1:37" s="19" customFormat="1" ht="14" x14ac:dyDescent="0.15">
      <c r="A44" s="11" t="s">
        <v>338</v>
      </c>
      <c r="B44" s="11" t="s">
        <v>265</v>
      </c>
      <c r="C44" s="18" t="s">
        <v>58</v>
      </c>
      <c r="D44" s="16"/>
      <c r="E44" s="16"/>
      <c r="F44" s="20"/>
      <c r="G44" s="20"/>
      <c r="H44" s="20"/>
      <c r="I44" s="16"/>
      <c r="J44" s="17"/>
      <c r="K44" s="20"/>
      <c r="L44" s="20"/>
      <c r="M44" s="20"/>
      <c r="N44" s="18"/>
      <c r="O44" s="18"/>
      <c r="P44" s="4"/>
      <c r="Q44" s="18"/>
      <c r="R44" s="20"/>
      <c r="S44" s="20"/>
      <c r="T44" s="20"/>
      <c r="U44" s="18"/>
      <c r="V44" s="18"/>
      <c r="W44" s="18"/>
      <c r="X44" s="16"/>
      <c r="Y44" s="16"/>
      <c r="Z44" s="16"/>
      <c r="AA44" s="16"/>
      <c r="AB44" s="16"/>
      <c r="AC44" s="16"/>
      <c r="AD44" s="16"/>
      <c r="AE44" s="16"/>
      <c r="AF44" s="22"/>
      <c r="AG44" s="20"/>
      <c r="AH44" s="20"/>
      <c r="AI44" s="24"/>
      <c r="AJ44" s="20"/>
      <c r="AK44" s="20"/>
    </row>
    <row r="45" spans="1:37" s="19" customFormat="1" ht="13" x14ac:dyDescent="0.15">
      <c r="A45" s="12" t="s">
        <v>339</v>
      </c>
      <c r="B45" s="12" t="s">
        <v>266</v>
      </c>
      <c r="C45" s="18" t="s">
        <v>59</v>
      </c>
      <c r="D45" s="16"/>
      <c r="E45" s="16"/>
      <c r="F45" s="20"/>
      <c r="G45" s="20"/>
      <c r="H45" s="20"/>
      <c r="I45" s="16"/>
      <c r="J45" s="17"/>
      <c r="K45" s="20"/>
      <c r="L45" s="20"/>
      <c r="M45" s="20"/>
      <c r="N45" s="18"/>
      <c r="O45" s="18"/>
      <c r="P45" s="4"/>
      <c r="Q45" s="18"/>
      <c r="R45" s="20"/>
      <c r="S45" s="20"/>
      <c r="T45" s="20"/>
      <c r="U45" s="18"/>
      <c r="V45" s="18"/>
      <c r="W45" s="18"/>
      <c r="X45" s="16"/>
      <c r="Y45" s="16"/>
      <c r="Z45" s="16"/>
      <c r="AA45" s="16"/>
      <c r="AB45" s="16"/>
      <c r="AC45" s="16"/>
      <c r="AD45" s="16"/>
      <c r="AE45" s="16"/>
      <c r="AF45" s="22"/>
      <c r="AG45" s="20"/>
      <c r="AH45" s="20"/>
      <c r="AI45" s="24"/>
      <c r="AJ45" s="20"/>
      <c r="AK45" s="20"/>
    </row>
    <row r="46" spans="1:37" s="19" customFormat="1" ht="13" x14ac:dyDescent="0.15">
      <c r="A46" s="12" t="s">
        <v>339</v>
      </c>
      <c r="B46" s="12" t="s">
        <v>266</v>
      </c>
      <c r="C46" s="18" t="s">
        <v>60</v>
      </c>
      <c r="D46" s="16"/>
      <c r="E46" s="16"/>
      <c r="F46" s="20"/>
      <c r="G46" s="20"/>
      <c r="H46" s="20"/>
      <c r="I46" s="16"/>
      <c r="J46" s="17"/>
      <c r="K46" s="20"/>
      <c r="L46" s="20"/>
      <c r="M46" s="20"/>
      <c r="N46" s="18"/>
      <c r="O46" s="18"/>
      <c r="P46" s="4"/>
      <c r="Q46" s="18"/>
      <c r="R46" s="20"/>
      <c r="S46" s="20"/>
      <c r="T46" s="20"/>
      <c r="U46" s="18"/>
      <c r="V46" s="18"/>
      <c r="W46" s="18"/>
      <c r="X46" s="16"/>
      <c r="Y46" s="16"/>
      <c r="Z46" s="16"/>
      <c r="AA46" s="16"/>
      <c r="AB46" s="16"/>
      <c r="AC46" s="16"/>
      <c r="AD46" s="16"/>
      <c r="AE46" s="16"/>
      <c r="AF46" s="22"/>
      <c r="AG46" s="20"/>
      <c r="AH46" s="20"/>
      <c r="AI46" s="24"/>
      <c r="AJ46" s="20"/>
      <c r="AK46" s="20"/>
    </row>
    <row r="47" spans="1:37" s="19" customFormat="1" ht="13" x14ac:dyDescent="0.15">
      <c r="A47" s="12" t="s">
        <v>339</v>
      </c>
      <c r="B47" s="12" t="s">
        <v>266</v>
      </c>
      <c r="C47" s="18" t="s">
        <v>61</v>
      </c>
      <c r="D47" s="16"/>
      <c r="E47" s="16"/>
      <c r="F47" s="20"/>
      <c r="G47" s="20"/>
      <c r="H47" s="20"/>
      <c r="J47" s="17"/>
      <c r="K47" s="20"/>
      <c r="L47" s="20"/>
      <c r="M47" s="20"/>
      <c r="N47" s="18"/>
      <c r="O47" s="18"/>
      <c r="P47" s="4"/>
      <c r="Q47" s="18"/>
      <c r="R47" s="20"/>
      <c r="S47" s="20"/>
      <c r="T47" s="20"/>
      <c r="U47" s="18"/>
      <c r="V47" s="18"/>
      <c r="W47" s="18"/>
      <c r="X47" s="16"/>
      <c r="Y47" s="16"/>
      <c r="Z47" s="16"/>
      <c r="AA47" s="16"/>
      <c r="AB47" s="16"/>
      <c r="AC47" s="16"/>
      <c r="AD47" s="16"/>
      <c r="AE47" s="16"/>
      <c r="AF47" s="22"/>
      <c r="AG47" s="20"/>
      <c r="AH47" s="20"/>
      <c r="AI47" s="24"/>
      <c r="AJ47" s="20"/>
      <c r="AK47" s="20"/>
    </row>
    <row r="48" spans="1:37" s="19" customFormat="1" ht="13" x14ac:dyDescent="0.15">
      <c r="A48" s="12" t="s">
        <v>340</v>
      </c>
      <c r="B48" s="12" t="s">
        <v>267</v>
      </c>
      <c r="C48" s="18" t="s">
        <v>62</v>
      </c>
      <c r="D48" s="16"/>
      <c r="E48" s="16"/>
      <c r="F48" s="20"/>
      <c r="G48" s="20"/>
      <c r="H48" s="20"/>
      <c r="I48" s="16"/>
      <c r="J48" s="17"/>
      <c r="K48" s="20"/>
      <c r="L48" s="20"/>
      <c r="M48" s="20"/>
      <c r="N48" s="18"/>
      <c r="O48" s="18"/>
      <c r="P48" s="4"/>
      <c r="Q48" s="18"/>
      <c r="R48" s="20"/>
      <c r="S48" s="20"/>
      <c r="T48" s="20"/>
      <c r="U48" s="18"/>
      <c r="V48" s="18"/>
      <c r="W48" s="18"/>
      <c r="X48" s="16"/>
      <c r="Y48" s="16"/>
      <c r="Z48" s="16"/>
      <c r="AA48" s="16"/>
      <c r="AB48" s="16"/>
      <c r="AC48" s="16"/>
      <c r="AD48" s="16"/>
      <c r="AE48" s="16"/>
      <c r="AF48" s="22"/>
      <c r="AG48" s="20"/>
      <c r="AH48" s="20"/>
      <c r="AI48" s="24"/>
      <c r="AJ48" s="20"/>
      <c r="AK48" s="20"/>
    </row>
    <row r="49" spans="1:37" s="19" customFormat="1" ht="13" x14ac:dyDescent="0.15">
      <c r="A49" s="12" t="s">
        <v>340</v>
      </c>
      <c r="B49" s="12" t="s">
        <v>267</v>
      </c>
      <c r="C49" s="18" t="s">
        <v>63</v>
      </c>
      <c r="D49" s="16"/>
      <c r="E49" s="16"/>
      <c r="F49" s="20"/>
      <c r="G49" s="20"/>
      <c r="H49" s="20"/>
      <c r="I49" s="16"/>
      <c r="J49" s="17"/>
      <c r="K49" s="20"/>
      <c r="L49" s="20"/>
      <c r="M49" s="20"/>
      <c r="N49" s="18"/>
      <c r="O49" s="15"/>
      <c r="P49" s="4"/>
      <c r="Q49" s="18"/>
      <c r="R49" s="20"/>
      <c r="S49" s="20"/>
      <c r="T49" s="20"/>
      <c r="U49" s="18"/>
      <c r="V49" s="18"/>
      <c r="W49" s="18"/>
      <c r="X49" s="16"/>
      <c r="Y49" s="16"/>
      <c r="Z49" s="16"/>
      <c r="AA49" s="16"/>
      <c r="AB49" s="16"/>
      <c r="AC49" s="16"/>
      <c r="AD49" s="16"/>
      <c r="AE49" s="16"/>
      <c r="AF49" s="22"/>
      <c r="AG49" s="20"/>
      <c r="AH49" s="20"/>
      <c r="AI49" s="24"/>
      <c r="AJ49" s="20"/>
      <c r="AK49" s="20"/>
    </row>
    <row r="50" spans="1:37" s="19" customFormat="1" ht="13" x14ac:dyDescent="0.15">
      <c r="A50" s="12" t="s">
        <v>340</v>
      </c>
      <c r="B50" s="12" t="s">
        <v>267</v>
      </c>
      <c r="C50" s="18" t="s">
        <v>64</v>
      </c>
      <c r="D50" s="16"/>
      <c r="E50" s="16"/>
      <c r="F50" s="20"/>
      <c r="G50" s="20"/>
      <c r="H50" s="20"/>
      <c r="I50" s="16"/>
      <c r="J50" s="17"/>
      <c r="K50" s="20"/>
      <c r="L50" s="20"/>
      <c r="M50" s="20"/>
      <c r="N50" s="18"/>
      <c r="O50" s="15"/>
      <c r="P50" s="4"/>
      <c r="Q50" s="18"/>
      <c r="R50" s="20"/>
      <c r="S50" s="20"/>
      <c r="T50" s="20"/>
      <c r="U50" s="18"/>
      <c r="V50" s="18"/>
      <c r="W50" s="18"/>
      <c r="X50" s="16"/>
      <c r="Y50" s="16"/>
      <c r="Z50" s="16"/>
      <c r="AA50" s="16"/>
      <c r="AB50" s="16"/>
      <c r="AC50" s="16"/>
      <c r="AD50" s="16"/>
      <c r="AE50" s="16"/>
      <c r="AF50" s="22"/>
      <c r="AG50" s="20"/>
      <c r="AH50" s="20"/>
      <c r="AI50" s="24"/>
      <c r="AJ50" s="20"/>
      <c r="AK50" s="20"/>
    </row>
    <row r="51" spans="1:37" s="19" customFormat="1" ht="13" x14ac:dyDescent="0.15">
      <c r="A51" s="12" t="s">
        <v>341</v>
      </c>
      <c r="B51" s="12" t="s">
        <v>268</v>
      </c>
      <c r="C51" s="18" t="s">
        <v>65</v>
      </c>
      <c r="D51" s="16"/>
      <c r="E51" s="16"/>
      <c r="F51" s="20"/>
      <c r="G51" s="20"/>
      <c r="H51" s="20"/>
      <c r="I51" s="16"/>
      <c r="J51" s="17"/>
      <c r="K51" s="20"/>
      <c r="L51" s="20"/>
      <c r="M51" s="20"/>
      <c r="N51" s="18"/>
      <c r="O51" s="15"/>
      <c r="P51" s="4"/>
      <c r="Q51" s="18"/>
      <c r="R51" s="20"/>
      <c r="S51" s="20"/>
      <c r="T51" s="20"/>
      <c r="U51" s="18"/>
      <c r="V51" s="18"/>
      <c r="W51" s="18"/>
      <c r="X51" s="16"/>
      <c r="Y51" s="16"/>
      <c r="Z51" s="16"/>
      <c r="AA51" s="16"/>
      <c r="AB51" s="16"/>
      <c r="AC51" s="16"/>
      <c r="AD51" s="16"/>
      <c r="AE51" s="16"/>
      <c r="AF51" s="22"/>
      <c r="AG51" s="20"/>
      <c r="AH51" s="20"/>
      <c r="AI51" s="24"/>
      <c r="AJ51" s="20"/>
      <c r="AK51" s="20"/>
    </row>
    <row r="52" spans="1:37" s="19" customFormat="1" ht="13" x14ac:dyDescent="0.15">
      <c r="A52" s="12" t="s">
        <v>341</v>
      </c>
      <c r="B52" s="12" t="s">
        <v>268</v>
      </c>
      <c r="C52" s="18" t="s">
        <v>66</v>
      </c>
      <c r="D52" s="16"/>
      <c r="E52" s="16"/>
      <c r="F52" s="20"/>
      <c r="G52" s="20"/>
      <c r="H52" s="20"/>
      <c r="I52" s="16"/>
      <c r="J52" s="17"/>
      <c r="K52" s="20"/>
      <c r="L52" s="20"/>
      <c r="M52" s="20"/>
      <c r="N52" s="18"/>
      <c r="O52" s="15"/>
      <c r="P52" s="4"/>
      <c r="Q52" s="18"/>
      <c r="R52" s="20"/>
      <c r="S52" s="20"/>
      <c r="T52" s="20"/>
      <c r="U52" s="18"/>
      <c r="V52" s="18"/>
      <c r="W52" s="18"/>
      <c r="X52" s="16"/>
      <c r="Y52" s="16"/>
      <c r="Z52" s="16"/>
      <c r="AA52" s="16"/>
      <c r="AB52" s="16"/>
      <c r="AC52" s="16"/>
      <c r="AD52" s="16"/>
      <c r="AE52" s="16"/>
      <c r="AF52" s="22"/>
      <c r="AG52" s="20"/>
      <c r="AH52" s="20"/>
      <c r="AI52" s="24"/>
      <c r="AJ52" s="20"/>
      <c r="AK52" s="20"/>
    </row>
    <row r="53" spans="1:37" s="19" customFormat="1" ht="13" x14ac:dyDescent="0.15">
      <c r="A53" s="12" t="s">
        <v>341</v>
      </c>
      <c r="B53" s="12" t="s">
        <v>268</v>
      </c>
      <c r="C53" s="18" t="s">
        <v>67</v>
      </c>
      <c r="D53" s="16"/>
      <c r="E53" s="16"/>
      <c r="F53" s="20"/>
      <c r="G53" s="20"/>
      <c r="H53" s="20"/>
      <c r="I53" s="16"/>
      <c r="J53" s="17"/>
      <c r="K53" s="20"/>
      <c r="L53" s="20"/>
      <c r="M53" s="20"/>
      <c r="N53" s="18"/>
      <c r="O53" s="15"/>
      <c r="P53" s="4"/>
      <c r="Q53" s="18"/>
      <c r="R53" s="20"/>
      <c r="S53" s="20"/>
      <c r="T53" s="20"/>
      <c r="U53" s="18"/>
      <c r="V53" s="18"/>
      <c r="W53" s="18"/>
      <c r="X53" s="16"/>
      <c r="Y53" s="16"/>
      <c r="Z53" s="16"/>
      <c r="AA53" s="16"/>
      <c r="AB53" s="16"/>
      <c r="AC53" s="16"/>
      <c r="AD53" s="16"/>
      <c r="AE53" s="16"/>
      <c r="AF53" s="22"/>
      <c r="AG53" s="20"/>
      <c r="AH53" s="20"/>
      <c r="AI53" s="24"/>
      <c r="AJ53" s="20"/>
      <c r="AK53" s="20"/>
    </row>
    <row r="54" spans="1:37" s="19" customFormat="1" ht="13" x14ac:dyDescent="0.15">
      <c r="A54" s="12" t="s">
        <v>342</v>
      </c>
      <c r="B54" s="12" t="s">
        <v>269</v>
      </c>
      <c r="C54" s="18" t="s">
        <v>68</v>
      </c>
      <c r="D54" s="16"/>
      <c r="E54" s="16"/>
      <c r="F54" s="20"/>
      <c r="G54" s="20"/>
      <c r="H54" s="20"/>
      <c r="I54" s="16"/>
      <c r="J54" s="17"/>
      <c r="K54" s="20"/>
      <c r="L54" s="20"/>
      <c r="M54" s="20"/>
      <c r="N54" s="18"/>
      <c r="O54" s="15"/>
      <c r="P54" s="4"/>
      <c r="Q54" s="18"/>
      <c r="R54" s="20"/>
      <c r="S54" s="20"/>
      <c r="T54" s="20"/>
      <c r="U54" s="18"/>
      <c r="V54" s="18"/>
      <c r="W54" s="18"/>
      <c r="X54" s="16"/>
      <c r="Y54" s="16"/>
      <c r="Z54" s="16"/>
      <c r="AA54" s="16"/>
      <c r="AB54" s="16"/>
      <c r="AC54" s="16"/>
      <c r="AD54" s="16"/>
      <c r="AE54" s="16"/>
      <c r="AF54" s="22"/>
      <c r="AG54" s="20"/>
      <c r="AH54" s="20"/>
      <c r="AI54" s="24"/>
      <c r="AJ54" s="20"/>
      <c r="AK54" s="20"/>
    </row>
    <row r="55" spans="1:37" s="19" customFormat="1" ht="13" x14ac:dyDescent="0.15">
      <c r="A55" s="12" t="s">
        <v>342</v>
      </c>
      <c r="B55" s="12" t="s">
        <v>269</v>
      </c>
      <c r="C55" s="18" t="s">
        <v>69</v>
      </c>
      <c r="D55" s="16"/>
      <c r="E55" s="16"/>
      <c r="F55" s="20"/>
      <c r="G55" s="20"/>
      <c r="H55" s="20"/>
      <c r="I55" s="16"/>
      <c r="J55" s="17"/>
      <c r="K55" s="20"/>
      <c r="L55" s="20"/>
      <c r="M55" s="20"/>
      <c r="N55" s="18"/>
      <c r="O55" s="15"/>
      <c r="P55" s="4"/>
      <c r="Q55" s="18"/>
      <c r="R55" s="20"/>
      <c r="S55" s="20"/>
      <c r="T55" s="20"/>
      <c r="U55" s="18"/>
      <c r="V55" s="18"/>
      <c r="W55" s="18"/>
      <c r="X55" s="16"/>
      <c r="Y55" s="16"/>
      <c r="Z55" s="16"/>
      <c r="AA55" s="16"/>
      <c r="AB55" s="16"/>
      <c r="AC55" s="16"/>
      <c r="AD55" s="16"/>
      <c r="AE55" s="16"/>
      <c r="AF55" s="22"/>
      <c r="AG55" s="20"/>
      <c r="AH55" s="20"/>
      <c r="AI55" s="24"/>
      <c r="AJ55" s="20"/>
      <c r="AK55" s="20"/>
    </row>
    <row r="56" spans="1:37" s="19" customFormat="1" ht="13" x14ac:dyDescent="0.15">
      <c r="A56" s="12" t="s">
        <v>342</v>
      </c>
      <c r="B56" s="12" t="s">
        <v>269</v>
      </c>
      <c r="C56" s="18" t="s">
        <v>70</v>
      </c>
      <c r="D56" s="16"/>
      <c r="E56" s="16"/>
      <c r="F56" s="20"/>
      <c r="G56" s="20"/>
      <c r="H56" s="20"/>
      <c r="I56" s="16"/>
      <c r="J56" s="17"/>
      <c r="K56" s="20"/>
      <c r="L56" s="20"/>
      <c r="M56" s="20"/>
      <c r="N56" s="18"/>
      <c r="O56" s="15"/>
      <c r="P56" s="4"/>
      <c r="Q56" s="18"/>
      <c r="R56" s="20"/>
      <c r="S56" s="20"/>
      <c r="T56" s="20"/>
      <c r="U56" s="18"/>
      <c r="V56" s="18"/>
      <c r="W56" s="18"/>
      <c r="X56" s="16"/>
      <c r="Y56" s="16"/>
      <c r="Z56" s="16"/>
      <c r="AA56" s="16"/>
      <c r="AB56" s="16"/>
      <c r="AC56" s="16"/>
      <c r="AD56" s="16"/>
      <c r="AE56" s="16"/>
      <c r="AF56" s="22"/>
      <c r="AG56" s="20"/>
      <c r="AH56" s="20"/>
      <c r="AI56" s="24"/>
      <c r="AJ56" s="20"/>
      <c r="AK56" s="20"/>
    </row>
    <row r="57" spans="1:37" s="19" customFormat="1" ht="13" customHeight="1" x14ac:dyDescent="0.15">
      <c r="A57" s="11" t="s">
        <v>343</v>
      </c>
      <c r="B57" s="11" t="s">
        <v>270</v>
      </c>
      <c r="C57" s="18" t="s">
        <v>71</v>
      </c>
      <c r="D57" s="16"/>
      <c r="E57" s="16"/>
      <c r="F57" s="20"/>
      <c r="G57" s="20"/>
      <c r="H57" s="20"/>
      <c r="I57" s="16"/>
      <c r="J57" s="17"/>
      <c r="K57" s="20"/>
      <c r="L57" s="20"/>
      <c r="M57" s="20"/>
      <c r="N57" s="18"/>
      <c r="O57" s="15"/>
      <c r="P57" s="4"/>
      <c r="Q57" s="18"/>
      <c r="R57" s="20"/>
      <c r="S57" s="20"/>
      <c r="T57" s="20"/>
      <c r="U57" s="18"/>
      <c r="V57" s="18"/>
      <c r="W57" s="18"/>
      <c r="X57" s="16"/>
      <c r="Y57" s="16"/>
      <c r="Z57" s="16"/>
      <c r="AA57" s="16"/>
      <c r="AB57" s="16"/>
      <c r="AC57" s="16"/>
      <c r="AD57" s="16"/>
      <c r="AE57" s="16"/>
      <c r="AF57" s="22"/>
      <c r="AG57" s="20"/>
      <c r="AH57" s="20"/>
      <c r="AI57" s="24"/>
      <c r="AJ57" s="20"/>
      <c r="AK57" s="20"/>
    </row>
    <row r="58" spans="1:37" s="19" customFormat="1" ht="14" x14ac:dyDescent="0.15">
      <c r="A58" s="11" t="s">
        <v>343</v>
      </c>
      <c r="B58" s="11" t="s">
        <v>270</v>
      </c>
      <c r="C58" s="18" t="s">
        <v>72</v>
      </c>
      <c r="D58" s="16"/>
      <c r="E58" s="16"/>
      <c r="F58" s="20"/>
      <c r="G58" s="20"/>
      <c r="H58" s="20"/>
      <c r="I58" s="16"/>
      <c r="J58" s="17"/>
      <c r="K58" s="20"/>
      <c r="L58" s="20"/>
      <c r="M58" s="20"/>
      <c r="N58" s="18"/>
      <c r="O58" s="15"/>
      <c r="P58" s="4"/>
      <c r="Q58" s="18"/>
      <c r="R58" s="20"/>
      <c r="S58" s="20"/>
      <c r="T58" s="20"/>
      <c r="U58" s="18"/>
      <c r="V58" s="18"/>
      <c r="W58" s="18"/>
      <c r="X58" s="16"/>
      <c r="Y58" s="16"/>
      <c r="Z58" s="16"/>
      <c r="AA58" s="16"/>
      <c r="AB58" s="16"/>
      <c r="AC58" s="16"/>
      <c r="AD58" s="16"/>
      <c r="AE58" s="16"/>
      <c r="AF58" s="22"/>
      <c r="AG58" s="20"/>
      <c r="AH58" s="20"/>
      <c r="AI58" s="24"/>
      <c r="AJ58" s="20"/>
      <c r="AK58" s="20"/>
    </row>
    <row r="59" spans="1:37" s="19" customFormat="1" ht="14" x14ac:dyDescent="0.15">
      <c r="A59" s="11" t="s">
        <v>343</v>
      </c>
      <c r="B59" s="11" t="s">
        <v>270</v>
      </c>
      <c r="C59" s="18" t="s">
        <v>73</v>
      </c>
      <c r="D59" s="16"/>
      <c r="E59" s="16"/>
      <c r="F59" s="20"/>
      <c r="G59" s="20"/>
      <c r="H59" s="20"/>
      <c r="I59" s="16"/>
      <c r="J59" s="17"/>
      <c r="K59" s="20"/>
      <c r="L59" s="20"/>
      <c r="M59" s="20"/>
      <c r="N59" s="18"/>
      <c r="O59" s="15"/>
      <c r="P59" s="4"/>
      <c r="Q59" s="18"/>
      <c r="R59" s="20"/>
      <c r="S59" s="20"/>
      <c r="T59" s="20"/>
      <c r="U59" s="18"/>
      <c r="V59" s="18"/>
      <c r="W59" s="18"/>
      <c r="X59" s="16"/>
      <c r="Y59" s="16"/>
      <c r="Z59" s="16"/>
      <c r="AA59" s="16"/>
      <c r="AB59" s="16"/>
      <c r="AC59" s="16"/>
      <c r="AD59" s="16"/>
      <c r="AE59" s="16"/>
      <c r="AF59" s="22"/>
      <c r="AG59" s="20"/>
      <c r="AH59" s="20"/>
      <c r="AI59" s="24"/>
      <c r="AJ59" s="20"/>
      <c r="AK59" s="20"/>
    </row>
    <row r="60" spans="1:37" s="19" customFormat="1" ht="13" customHeight="1" x14ac:dyDescent="0.15">
      <c r="A60" s="11" t="s">
        <v>344</v>
      </c>
      <c r="B60" s="11" t="s">
        <v>271</v>
      </c>
      <c r="C60" s="18" t="s">
        <v>74</v>
      </c>
      <c r="D60" s="16"/>
      <c r="E60" s="16"/>
      <c r="F60" s="20"/>
      <c r="G60" s="20"/>
      <c r="H60" s="20"/>
      <c r="I60" s="16"/>
      <c r="J60" s="17"/>
      <c r="K60" s="20"/>
      <c r="L60" s="20"/>
      <c r="M60" s="20"/>
      <c r="N60" s="18"/>
      <c r="O60" s="15"/>
      <c r="P60" s="4"/>
      <c r="Q60" s="18"/>
      <c r="R60" s="20"/>
      <c r="S60" s="20"/>
      <c r="T60" s="20"/>
      <c r="U60" s="18"/>
      <c r="V60" s="18"/>
      <c r="W60" s="18"/>
      <c r="X60" s="16"/>
      <c r="Y60" s="16"/>
      <c r="Z60" s="16"/>
      <c r="AA60" s="16"/>
      <c r="AB60" s="16"/>
      <c r="AC60" s="16"/>
      <c r="AD60" s="16"/>
      <c r="AE60" s="16"/>
      <c r="AF60" s="22"/>
      <c r="AG60" s="20"/>
      <c r="AH60" s="20"/>
      <c r="AI60" s="24"/>
      <c r="AJ60" s="20"/>
      <c r="AK60" s="20"/>
    </row>
    <row r="61" spans="1:37" s="19" customFormat="1" ht="14" x14ac:dyDescent="0.15">
      <c r="A61" s="11" t="s">
        <v>344</v>
      </c>
      <c r="B61" s="11" t="s">
        <v>271</v>
      </c>
      <c r="C61" s="18" t="s">
        <v>75</v>
      </c>
      <c r="D61" s="16"/>
      <c r="E61" s="16"/>
      <c r="F61" s="20"/>
      <c r="G61" s="20"/>
      <c r="H61" s="20"/>
      <c r="I61" s="16"/>
      <c r="J61" s="17"/>
      <c r="K61" s="20"/>
      <c r="L61" s="20"/>
      <c r="M61" s="20"/>
      <c r="N61" s="18"/>
      <c r="O61" s="15"/>
      <c r="P61" s="4"/>
      <c r="Q61" s="18"/>
      <c r="R61" s="20"/>
      <c r="S61" s="20"/>
      <c r="T61" s="20"/>
      <c r="U61" s="18"/>
      <c r="V61" s="18"/>
      <c r="W61" s="18"/>
      <c r="X61" s="16"/>
      <c r="Y61" s="16"/>
      <c r="Z61" s="16"/>
      <c r="AA61" s="16"/>
      <c r="AB61" s="16"/>
      <c r="AC61" s="16"/>
      <c r="AD61" s="16"/>
      <c r="AE61" s="16"/>
      <c r="AF61" s="22"/>
      <c r="AG61" s="20"/>
      <c r="AH61" s="20"/>
      <c r="AI61" s="24"/>
      <c r="AJ61" s="20"/>
      <c r="AK61" s="20"/>
    </row>
    <row r="62" spans="1:37" s="19" customFormat="1" ht="14" x14ac:dyDescent="0.15">
      <c r="A62" s="11" t="s">
        <v>344</v>
      </c>
      <c r="B62" s="11" t="s">
        <v>271</v>
      </c>
      <c r="C62" s="18" t="s">
        <v>97</v>
      </c>
      <c r="D62" s="16"/>
      <c r="E62" s="16"/>
      <c r="F62" s="20"/>
      <c r="G62" s="20"/>
      <c r="H62" s="20"/>
      <c r="I62" s="16"/>
      <c r="J62" s="17"/>
      <c r="K62" s="20"/>
      <c r="L62" s="20"/>
      <c r="M62" s="20"/>
      <c r="N62" s="18"/>
      <c r="O62" s="18"/>
      <c r="P62" s="4"/>
      <c r="Q62" s="18"/>
      <c r="R62" s="20"/>
      <c r="S62" s="20"/>
      <c r="T62" s="20"/>
      <c r="U62" s="18"/>
      <c r="V62" s="18"/>
      <c r="W62" s="18"/>
      <c r="X62" s="16"/>
      <c r="Y62" s="16"/>
      <c r="Z62" s="16"/>
      <c r="AA62" s="16"/>
      <c r="AB62" s="16"/>
      <c r="AC62" s="16"/>
      <c r="AD62" s="16"/>
      <c r="AE62" s="16"/>
      <c r="AF62" s="22"/>
      <c r="AG62" s="20"/>
      <c r="AH62" s="20"/>
      <c r="AI62" s="24"/>
      <c r="AJ62" s="20"/>
      <c r="AK62" s="20"/>
    </row>
    <row r="63" spans="1:37" s="19" customFormat="1" ht="14" x14ac:dyDescent="0.15">
      <c r="A63" s="11" t="s">
        <v>344</v>
      </c>
      <c r="B63" s="11" t="s">
        <v>271</v>
      </c>
      <c r="C63" s="18" t="s">
        <v>98</v>
      </c>
      <c r="D63" s="16"/>
      <c r="E63" s="16"/>
      <c r="F63" s="20"/>
      <c r="G63" s="20"/>
      <c r="H63" s="20"/>
      <c r="I63" s="16"/>
      <c r="J63" s="17"/>
      <c r="K63" s="20"/>
      <c r="L63" s="20"/>
      <c r="M63" s="20"/>
      <c r="N63" s="18"/>
      <c r="O63" s="18"/>
      <c r="P63" s="4"/>
      <c r="Q63" s="18"/>
      <c r="R63" s="20"/>
      <c r="S63" s="20"/>
      <c r="T63" s="20"/>
      <c r="U63" s="18"/>
      <c r="V63" s="18"/>
      <c r="W63" s="18"/>
      <c r="X63" s="16"/>
      <c r="Y63" s="16"/>
      <c r="Z63" s="16"/>
      <c r="AA63" s="16"/>
      <c r="AB63" s="16"/>
      <c r="AC63" s="16"/>
      <c r="AD63" s="16"/>
      <c r="AE63" s="16"/>
      <c r="AF63" s="22"/>
      <c r="AG63" s="20"/>
      <c r="AH63" s="20"/>
      <c r="AI63" s="24"/>
      <c r="AJ63" s="20"/>
      <c r="AK63" s="20"/>
    </row>
    <row r="64" spans="1:37" s="19" customFormat="1" ht="13" customHeight="1" x14ac:dyDescent="0.15">
      <c r="A64" s="11" t="s">
        <v>345</v>
      </c>
      <c r="B64" s="11" t="s">
        <v>272</v>
      </c>
      <c r="C64" s="18" t="s">
        <v>76</v>
      </c>
      <c r="D64" s="16"/>
      <c r="E64" s="16"/>
      <c r="F64" s="20"/>
      <c r="G64" s="20"/>
      <c r="H64" s="20"/>
      <c r="I64" s="16"/>
      <c r="J64" s="17"/>
      <c r="K64" s="20"/>
      <c r="L64" s="20"/>
      <c r="M64" s="20"/>
      <c r="N64" s="18"/>
      <c r="O64" s="15"/>
      <c r="P64" s="4"/>
      <c r="Q64" s="18"/>
      <c r="R64" s="20"/>
      <c r="S64" s="20"/>
      <c r="T64" s="20"/>
      <c r="U64" s="18"/>
      <c r="V64" s="18"/>
      <c r="W64" s="18"/>
      <c r="X64" s="16"/>
      <c r="Y64" s="16"/>
      <c r="Z64" s="16"/>
      <c r="AA64" s="16"/>
      <c r="AB64" s="16"/>
      <c r="AC64" s="16"/>
      <c r="AD64" s="16"/>
      <c r="AE64" s="16"/>
      <c r="AF64" s="22"/>
      <c r="AG64" s="20"/>
      <c r="AH64" s="20"/>
      <c r="AI64" s="24"/>
      <c r="AJ64" s="20"/>
      <c r="AK64" s="20"/>
    </row>
    <row r="65" spans="1:37" s="19" customFormat="1" ht="14" x14ac:dyDescent="0.15">
      <c r="A65" s="11" t="s">
        <v>345</v>
      </c>
      <c r="B65" s="11" t="s">
        <v>272</v>
      </c>
      <c r="C65" s="18" t="s">
        <v>77</v>
      </c>
      <c r="D65" s="16"/>
      <c r="E65" s="16"/>
      <c r="F65" s="20"/>
      <c r="G65" s="20"/>
      <c r="H65" s="20"/>
      <c r="I65" s="16"/>
      <c r="J65" s="17"/>
      <c r="K65" s="20"/>
      <c r="L65" s="20"/>
      <c r="M65" s="20"/>
      <c r="N65" s="18"/>
      <c r="O65" s="15"/>
      <c r="P65" s="4"/>
      <c r="Q65" s="18"/>
      <c r="R65" s="20"/>
      <c r="S65" s="20"/>
      <c r="T65" s="20"/>
      <c r="U65" s="18"/>
      <c r="V65" s="18"/>
      <c r="W65" s="18"/>
      <c r="X65" s="16"/>
      <c r="Y65" s="16"/>
      <c r="Z65" s="16"/>
      <c r="AA65" s="16"/>
      <c r="AB65" s="16"/>
      <c r="AC65" s="16"/>
      <c r="AD65" s="16"/>
      <c r="AE65" s="16"/>
      <c r="AF65" s="22"/>
      <c r="AG65" s="20"/>
      <c r="AH65" s="20"/>
      <c r="AI65" s="24"/>
      <c r="AJ65" s="20"/>
      <c r="AK65" s="20"/>
    </row>
    <row r="66" spans="1:37" s="19" customFormat="1" ht="14" x14ac:dyDescent="0.15">
      <c r="A66" s="11" t="s">
        <v>345</v>
      </c>
      <c r="B66" s="11" t="s">
        <v>272</v>
      </c>
      <c r="C66" s="18" t="s">
        <v>78</v>
      </c>
      <c r="D66" s="16"/>
      <c r="E66" s="16"/>
      <c r="F66" s="20"/>
      <c r="G66" s="20"/>
      <c r="H66" s="20"/>
      <c r="I66" s="16"/>
      <c r="J66" s="17"/>
      <c r="K66" s="20"/>
      <c r="L66" s="20"/>
      <c r="M66" s="20"/>
      <c r="N66" s="18"/>
      <c r="O66" s="15"/>
      <c r="P66" s="4"/>
      <c r="Q66" s="18"/>
      <c r="R66" s="20"/>
      <c r="S66" s="20"/>
      <c r="T66" s="20"/>
      <c r="U66" s="18"/>
      <c r="V66" s="18"/>
      <c r="W66" s="18"/>
      <c r="X66" s="16"/>
      <c r="Y66" s="16"/>
      <c r="Z66" s="16"/>
      <c r="AA66" s="16"/>
      <c r="AB66" s="16"/>
      <c r="AC66" s="16"/>
      <c r="AD66" s="16"/>
      <c r="AE66" s="16"/>
      <c r="AF66" s="22"/>
      <c r="AG66" s="20"/>
      <c r="AH66" s="20"/>
      <c r="AI66" s="24"/>
      <c r="AJ66" s="20"/>
      <c r="AK66" s="20"/>
    </row>
    <row r="67" spans="1:37" s="19" customFormat="1" ht="13" customHeight="1" x14ac:dyDescent="0.15">
      <c r="A67" s="12" t="s">
        <v>391</v>
      </c>
      <c r="B67" s="12" t="s">
        <v>273</v>
      </c>
      <c r="C67" s="18" t="s">
        <v>79</v>
      </c>
      <c r="D67" s="16"/>
      <c r="E67" s="16"/>
      <c r="F67" s="20"/>
      <c r="G67" s="20"/>
      <c r="H67" s="20"/>
      <c r="I67" s="16"/>
      <c r="J67" s="17"/>
      <c r="K67" s="20"/>
      <c r="L67" s="20"/>
      <c r="M67" s="20"/>
      <c r="N67" s="18"/>
      <c r="O67" s="15"/>
      <c r="P67" s="4"/>
      <c r="Q67" s="18"/>
      <c r="R67" s="20"/>
      <c r="S67" s="20"/>
      <c r="T67" s="20"/>
      <c r="U67" s="18"/>
      <c r="V67" s="18"/>
      <c r="W67" s="18"/>
      <c r="X67" s="16"/>
      <c r="Y67" s="16"/>
      <c r="Z67" s="16"/>
      <c r="AA67" s="16"/>
      <c r="AB67" s="16"/>
      <c r="AC67" s="16"/>
      <c r="AD67" s="16"/>
      <c r="AE67" s="16"/>
      <c r="AF67" s="22"/>
      <c r="AG67" s="20"/>
      <c r="AH67" s="20"/>
      <c r="AI67" s="24"/>
      <c r="AJ67" s="20"/>
      <c r="AK67" s="20"/>
    </row>
    <row r="68" spans="1:37" s="19" customFormat="1" ht="13" x14ac:dyDescent="0.15">
      <c r="A68" s="12" t="s">
        <v>391</v>
      </c>
      <c r="B68" s="12" t="s">
        <v>273</v>
      </c>
      <c r="C68" s="18" t="s">
        <v>80</v>
      </c>
      <c r="D68" s="16"/>
      <c r="E68" s="16"/>
      <c r="F68" s="20"/>
      <c r="G68" s="20"/>
      <c r="H68" s="20"/>
      <c r="I68" s="16"/>
      <c r="J68" s="17"/>
      <c r="K68" s="20"/>
      <c r="L68" s="20"/>
      <c r="M68" s="20"/>
      <c r="N68" s="18"/>
      <c r="O68" s="15"/>
      <c r="P68" s="4"/>
      <c r="Q68" s="18"/>
      <c r="R68" s="20"/>
      <c r="S68" s="20"/>
      <c r="T68" s="20"/>
      <c r="U68" s="18"/>
      <c r="V68" s="18"/>
      <c r="W68" s="18"/>
      <c r="X68" s="16"/>
      <c r="Y68" s="16"/>
      <c r="Z68" s="16"/>
      <c r="AA68" s="16"/>
      <c r="AB68" s="16"/>
      <c r="AC68" s="16"/>
      <c r="AD68" s="16"/>
      <c r="AE68" s="16"/>
      <c r="AF68" s="22"/>
      <c r="AG68" s="20"/>
      <c r="AH68" s="20"/>
      <c r="AI68" s="24"/>
      <c r="AJ68" s="20"/>
      <c r="AK68" s="20"/>
    </row>
    <row r="69" spans="1:37" s="19" customFormat="1" ht="13" x14ac:dyDescent="0.15">
      <c r="A69" s="12" t="s">
        <v>391</v>
      </c>
      <c r="B69" s="12" t="s">
        <v>273</v>
      </c>
      <c r="C69" s="18" t="s">
        <v>81</v>
      </c>
      <c r="D69" s="16"/>
      <c r="E69" s="16"/>
      <c r="F69" s="20"/>
      <c r="G69" s="20"/>
      <c r="H69" s="20"/>
      <c r="I69" s="16"/>
      <c r="J69" s="17"/>
      <c r="K69" s="20"/>
      <c r="L69" s="20"/>
      <c r="M69" s="20"/>
      <c r="N69" s="18"/>
      <c r="O69" s="15"/>
      <c r="P69" s="4"/>
      <c r="Q69" s="18"/>
      <c r="R69" s="20"/>
      <c r="S69" s="20"/>
      <c r="T69" s="20"/>
      <c r="U69" s="18"/>
      <c r="V69" s="18"/>
      <c r="W69" s="18"/>
      <c r="X69" s="16"/>
      <c r="Y69" s="16"/>
      <c r="Z69" s="16"/>
      <c r="AA69" s="16"/>
      <c r="AB69" s="16"/>
      <c r="AC69" s="16"/>
      <c r="AD69" s="16"/>
      <c r="AE69" s="16"/>
      <c r="AF69" s="22"/>
      <c r="AG69" s="20"/>
      <c r="AH69" s="20"/>
      <c r="AI69" s="24"/>
      <c r="AJ69" s="20"/>
      <c r="AK69" s="20"/>
    </row>
    <row r="70" spans="1:37" s="19" customFormat="1" ht="13" customHeight="1" x14ac:dyDescent="0.15">
      <c r="A70" s="11" t="s">
        <v>346</v>
      </c>
      <c r="B70" s="11" t="s">
        <v>274</v>
      </c>
      <c r="C70" s="18" t="s">
        <v>82</v>
      </c>
      <c r="D70" s="16"/>
      <c r="E70" s="16"/>
      <c r="F70" s="20"/>
      <c r="G70" s="20"/>
      <c r="H70" s="20"/>
      <c r="I70" s="16"/>
      <c r="J70" s="17"/>
      <c r="K70" s="20"/>
      <c r="L70" s="20"/>
      <c r="M70" s="20"/>
      <c r="N70" s="18"/>
      <c r="O70" s="15"/>
      <c r="P70" s="4"/>
      <c r="Q70" s="18"/>
      <c r="R70" s="20"/>
      <c r="S70" s="20"/>
      <c r="T70" s="20"/>
      <c r="U70" s="18"/>
      <c r="V70" s="18"/>
      <c r="W70" s="18"/>
      <c r="X70" s="16"/>
      <c r="Y70" s="16"/>
      <c r="Z70" s="16"/>
      <c r="AA70" s="16"/>
      <c r="AB70" s="16"/>
      <c r="AC70" s="16"/>
      <c r="AD70" s="16"/>
      <c r="AE70" s="16"/>
      <c r="AF70" s="22"/>
      <c r="AG70" s="20"/>
      <c r="AH70" s="20"/>
      <c r="AI70" s="24"/>
      <c r="AJ70" s="20"/>
      <c r="AK70" s="20"/>
    </row>
    <row r="71" spans="1:37" s="19" customFormat="1" ht="14" x14ac:dyDescent="0.15">
      <c r="A71" s="11" t="s">
        <v>346</v>
      </c>
      <c r="B71" s="11" t="s">
        <v>274</v>
      </c>
      <c r="C71" s="18" t="s">
        <v>83</v>
      </c>
      <c r="D71" s="16"/>
      <c r="E71" s="16"/>
      <c r="F71" s="20"/>
      <c r="G71" s="20"/>
      <c r="H71" s="20"/>
      <c r="I71" s="16"/>
      <c r="J71" s="17"/>
      <c r="K71" s="20"/>
      <c r="L71" s="20"/>
      <c r="M71" s="20"/>
      <c r="N71" s="18"/>
      <c r="O71" s="15"/>
      <c r="P71" s="4"/>
      <c r="Q71" s="18"/>
      <c r="R71" s="20"/>
      <c r="S71" s="20"/>
      <c r="T71" s="20"/>
      <c r="U71" s="18"/>
      <c r="V71" s="18"/>
      <c r="W71" s="18"/>
      <c r="X71" s="16"/>
      <c r="Y71" s="16"/>
      <c r="Z71" s="16"/>
      <c r="AA71" s="16"/>
      <c r="AB71" s="16"/>
      <c r="AC71" s="16"/>
      <c r="AD71" s="16"/>
      <c r="AE71" s="16"/>
      <c r="AF71" s="22"/>
      <c r="AG71" s="20"/>
      <c r="AH71" s="20"/>
      <c r="AI71" s="24"/>
      <c r="AJ71" s="20"/>
      <c r="AK71" s="20"/>
    </row>
    <row r="72" spans="1:37" s="19" customFormat="1" ht="14" x14ac:dyDescent="0.15">
      <c r="A72" s="11" t="s">
        <v>346</v>
      </c>
      <c r="B72" s="11" t="s">
        <v>274</v>
      </c>
      <c r="C72" s="18" t="s">
        <v>84</v>
      </c>
      <c r="D72" s="16"/>
      <c r="E72" s="16"/>
      <c r="F72" s="20"/>
      <c r="G72" s="20"/>
      <c r="H72" s="20"/>
      <c r="I72" s="16"/>
      <c r="J72" s="17"/>
      <c r="K72" s="20"/>
      <c r="L72" s="20"/>
      <c r="M72" s="20"/>
      <c r="N72" s="18"/>
      <c r="O72" s="15"/>
      <c r="P72" s="4"/>
      <c r="Q72" s="18"/>
      <c r="R72" s="20"/>
      <c r="S72" s="20"/>
      <c r="T72" s="20"/>
      <c r="U72" s="18"/>
      <c r="V72" s="18"/>
      <c r="W72" s="18"/>
      <c r="X72" s="16"/>
      <c r="Y72" s="16"/>
      <c r="Z72" s="16"/>
      <c r="AA72" s="16"/>
      <c r="AB72" s="16"/>
      <c r="AC72" s="16"/>
      <c r="AD72" s="16"/>
      <c r="AE72" s="16"/>
      <c r="AF72" s="22"/>
      <c r="AG72" s="20"/>
      <c r="AH72" s="20"/>
      <c r="AI72" s="24"/>
      <c r="AJ72" s="20"/>
      <c r="AK72" s="20"/>
    </row>
    <row r="73" spans="1:37" s="19" customFormat="1" ht="13" customHeight="1" x14ac:dyDescent="0.15">
      <c r="A73" s="11" t="s">
        <v>347</v>
      </c>
      <c r="B73" s="11" t="s">
        <v>275</v>
      </c>
      <c r="C73" s="18" t="s">
        <v>85</v>
      </c>
      <c r="D73" s="16"/>
      <c r="E73" s="16"/>
      <c r="F73" s="20"/>
      <c r="G73" s="20"/>
      <c r="H73" s="20"/>
      <c r="I73" s="16"/>
      <c r="J73" s="17"/>
      <c r="K73" s="20"/>
      <c r="L73" s="20"/>
      <c r="M73" s="20"/>
      <c r="N73" s="18"/>
      <c r="O73" s="15"/>
      <c r="P73" s="4"/>
      <c r="Q73" s="18"/>
      <c r="R73" s="20"/>
      <c r="S73" s="20"/>
      <c r="T73" s="20"/>
      <c r="U73" s="18"/>
      <c r="V73" s="18"/>
      <c r="W73" s="18"/>
      <c r="X73" s="16"/>
      <c r="Y73" s="16"/>
      <c r="Z73" s="16"/>
      <c r="AA73" s="16"/>
      <c r="AB73" s="16"/>
      <c r="AC73" s="16"/>
      <c r="AD73" s="16"/>
      <c r="AE73" s="16"/>
      <c r="AF73" s="22"/>
      <c r="AG73" s="20"/>
      <c r="AH73" s="20"/>
      <c r="AI73" s="24"/>
      <c r="AJ73" s="20"/>
      <c r="AK73" s="20"/>
    </row>
    <row r="74" spans="1:37" s="19" customFormat="1" ht="14" x14ac:dyDescent="0.15">
      <c r="A74" s="11" t="s">
        <v>347</v>
      </c>
      <c r="B74" s="11" t="s">
        <v>275</v>
      </c>
      <c r="C74" s="18" t="s">
        <v>86</v>
      </c>
      <c r="D74" s="16"/>
      <c r="E74" s="16"/>
      <c r="F74" s="20"/>
      <c r="G74" s="20"/>
      <c r="H74" s="20"/>
      <c r="I74" s="16"/>
      <c r="J74" s="17"/>
      <c r="K74" s="20"/>
      <c r="L74" s="20"/>
      <c r="M74" s="20"/>
      <c r="N74" s="18"/>
      <c r="O74" s="15"/>
      <c r="P74" s="4"/>
      <c r="Q74" s="18"/>
      <c r="R74" s="20"/>
      <c r="S74" s="20"/>
      <c r="T74" s="20"/>
      <c r="U74" s="18"/>
      <c r="V74" s="18"/>
      <c r="W74" s="18"/>
      <c r="X74" s="16"/>
      <c r="Y74" s="16"/>
      <c r="Z74" s="16"/>
      <c r="AA74" s="16"/>
      <c r="AB74" s="16"/>
      <c r="AC74" s="16"/>
      <c r="AD74" s="16"/>
      <c r="AE74" s="16"/>
      <c r="AF74" s="22"/>
      <c r="AG74" s="20"/>
      <c r="AH74" s="20"/>
      <c r="AI74" s="24"/>
      <c r="AJ74" s="20"/>
      <c r="AK74" s="20"/>
    </row>
    <row r="75" spans="1:37" s="19" customFormat="1" ht="14" x14ac:dyDescent="0.15">
      <c r="A75" s="11" t="s">
        <v>347</v>
      </c>
      <c r="B75" s="11" t="s">
        <v>275</v>
      </c>
      <c r="C75" s="18" t="s">
        <v>96</v>
      </c>
      <c r="D75" s="16"/>
      <c r="E75" s="16"/>
      <c r="F75" s="20"/>
      <c r="G75" s="20"/>
      <c r="H75" s="20"/>
      <c r="I75" s="16"/>
      <c r="J75" s="17"/>
      <c r="K75" s="20"/>
      <c r="L75" s="20"/>
      <c r="M75" s="20"/>
      <c r="N75" s="16"/>
      <c r="O75" s="16"/>
      <c r="P75" s="4"/>
      <c r="Q75" s="16"/>
      <c r="R75" s="20"/>
      <c r="S75" s="20"/>
      <c r="T75" s="20"/>
      <c r="U75" s="16"/>
      <c r="V75" s="16"/>
      <c r="W75" s="16"/>
      <c r="X75" s="16"/>
      <c r="Y75" s="16"/>
      <c r="Z75" s="16"/>
      <c r="AA75" s="16"/>
      <c r="AB75" s="16"/>
      <c r="AC75" s="16"/>
      <c r="AD75" s="16"/>
      <c r="AE75" s="16"/>
      <c r="AF75" s="22"/>
      <c r="AG75" s="20"/>
      <c r="AH75" s="20"/>
      <c r="AI75" s="24"/>
      <c r="AJ75" s="20"/>
      <c r="AK75" s="20"/>
    </row>
    <row r="76" spans="1:37" s="19" customFormat="1" ht="13" customHeight="1" x14ac:dyDescent="0.15">
      <c r="A76" s="11" t="s">
        <v>348</v>
      </c>
      <c r="B76" s="11" t="s">
        <v>276</v>
      </c>
      <c r="C76" s="18" t="s">
        <v>87</v>
      </c>
      <c r="D76" s="16"/>
      <c r="E76" s="16"/>
      <c r="F76" s="20"/>
      <c r="G76" s="20"/>
      <c r="H76" s="20"/>
      <c r="I76" s="16"/>
      <c r="J76" s="17"/>
      <c r="K76" s="20"/>
      <c r="L76" s="20"/>
      <c r="M76" s="20"/>
      <c r="N76" s="18"/>
      <c r="O76" s="15"/>
      <c r="P76" s="4"/>
      <c r="Q76" s="18"/>
      <c r="R76" s="20"/>
      <c r="S76" s="20"/>
      <c r="T76" s="20"/>
      <c r="U76" s="18"/>
      <c r="V76" s="18"/>
      <c r="W76" s="18"/>
      <c r="X76" s="16"/>
      <c r="Y76" s="16"/>
      <c r="Z76" s="16"/>
      <c r="AA76" s="16"/>
      <c r="AB76" s="16"/>
      <c r="AC76" s="16"/>
      <c r="AD76" s="16"/>
      <c r="AE76" s="16"/>
      <c r="AF76" s="22"/>
      <c r="AG76" s="20"/>
      <c r="AH76" s="20"/>
      <c r="AI76" s="24"/>
      <c r="AJ76" s="20"/>
      <c r="AK76" s="20"/>
    </row>
    <row r="77" spans="1:37" s="19" customFormat="1" ht="14" x14ac:dyDescent="0.15">
      <c r="A77" s="11" t="s">
        <v>348</v>
      </c>
      <c r="B77" s="11" t="s">
        <v>276</v>
      </c>
      <c r="C77" s="18" t="s">
        <v>88</v>
      </c>
      <c r="D77" s="16"/>
      <c r="E77" s="16"/>
      <c r="F77" s="20"/>
      <c r="G77" s="20"/>
      <c r="H77" s="20"/>
      <c r="I77" s="16"/>
      <c r="J77" s="17"/>
      <c r="K77" s="20"/>
      <c r="L77" s="20"/>
      <c r="M77" s="20"/>
      <c r="N77" s="18"/>
      <c r="O77" s="15"/>
      <c r="P77" s="4"/>
      <c r="Q77" s="18"/>
      <c r="R77" s="20"/>
      <c r="S77" s="20"/>
      <c r="T77" s="20"/>
      <c r="U77" s="18"/>
      <c r="V77" s="18"/>
      <c r="W77" s="18"/>
      <c r="X77" s="16"/>
      <c r="Y77" s="16"/>
      <c r="Z77" s="16"/>
      <c r="AA77" s="16"/>
      <c r="AB77" s="16"/>
      <c r="AC77" s="16"/>
      <c r="AD77" s="16"/>
      <c r="AE77" s="16"/>
      <c r="AF77" s="22"/>
      <c r="AG77" s="20"/>
      <c r="AH77" s="20"/>
      <c r="AI77" s="24"/>
      <c r="AJ77" s="20"/>
      <c r="AK77" s="20"/>
    </row>
    <row r="78" spans="1:37" s="19" customFormat="1" ht="14" x14ac:dyDescent="0.15">
      <c r="A78" s="11" t="s">
        <v>348</v>
      </c>
      <c r="B78" s="11" t="s">
        <v>276</v>
      </c>
      <c r="C78" s="18" t="s">
        <v>89</v>
      </c>
      <c r="D78" s="16"/>
      <c r="E78" s="16"/>
      <c r="F78" s="20"/>
      <c r="G78" s="20"/>
      <c r="H78" s="20"/>
      <c r="I78" s="16"/>
      <c r="J78" s="17"/>
      <c r="K78" s="20"/>
      <c r="L78" s="20"/>
      <c r="M78" s="20"/>
      <c r="N78" s="18"/>
      <c r="O78" s="15"/>
      <c r="P78" s="4"/>
      <c r="Q78" s="18"/>
      <c r="R78" s="20"/>
      <c r="S78" s="20"/>
      <c r="T78" s="20"/>
      <c r="U78" s="18"/>
      <c r="V78" s="18"/>
      <c r="W78" s="18"/>
      <c r="X78" s="16"/>
      <c r="Y78" s="16"/>
      <c r="Z78" s="16"/>
      <c r="AA78" s="16"/>
      <c r="AB78" s="16"/>
      <c r="AC78" s="16"/>
      <c r="AD78" s="16"/>
      <c r="AE78" s="16"/>
      <c r="AF78" s="22"/>
      <c r="AG78" s="20"/>
      <c r="AH78" s="20"/>
      <c r="AI78" s="24"/>
      <c r="AJ78" s="20"/>
      <c r="AK78" s="20"/>
    </row>
    <row r="79" spans="1:37" s="19" customFormat="1" ht="13" customHeight="1" x14ac:dyDescent="0.15">
      <c r="A79" s="11" t="s">
        <v>349</v>
      </c>
      <c r="B79" s="11" t="s">
        <v>277</v>
      </c>
      <c r="C79" s="18" t="s">
        <v>99</v>
      </c>
      <c r="D79" s="16"/>
      <c r="E79" s="16"/>
      <c r="F79" s="20"/>
      <c r="G79" s="20"/>
      <c r="H79" s="20"/>
      <c r="I79" s="16"/>
      <c r="J79" s="17"/>
      <c r="K79" s="20"/>
      <c r="L79" s="20"/>
      <c r="M79" s="20"/>
      <c r="N79" s="18"/>
      <c r="O79" s="18"/>
      <c r="P79" s="4"/>
      <c r="Q79" s="18"/>
      <c r="R79" s="20"/>
      <c r="S79" s="20"/>
      <c r="T79" s="20"/>
      <c r="U79" s="18"/>
      <c r="V79" s="18"/>
      <c r="W79" s="18"/>
      <c r="X79" s="16"/>
      <c r="Y79" s="16"/>
      <c r="Z79" s="31"/>
      <c r="AA79" s="16"/>
      <c r="AB79" s="16"/>
      <c r="AC79" s="16"/>
      <c r="AD79" s="16"/>
      <c r="AE79" s="16"/>
      <c r="AF79" s="22"/>
      <c r="AG79" s="20"/>
      <c r="AH79" s="20"/>
      <c r="AI79" s="24"/>
      <c r="AJ79" s="20"/>
      <c r="AK79" s="20"/>
    </row>
    <row r="80" spans="1:37" s="19" customFormat="1" ht="14" x14ac:dyDescent="0.15">
      <c r="A80" s="11" t="s">
        <v>349</v>
      </c>
      <c r="B80" s="11" t="s">
        <v>277</v>
      </c>
      <c r="C80" s="18" t="s">
        <v>100</v>
      </c>
      <c r="D80" s="16"/>
      <c r="E80" s="16"/>
      <c r="F80" s="20"/>
      <c r="G80" s="20"/>
      <c r="H80" s="20"/>
      <c r="I80" s="16"/>
      <c r="J80" s="17"/>
      <c r="K80" s="20"/>
      <c r="L80" s="20"/>
      <c r="M80" s="20"/>
      <c r="N80" s="18"/>
      <c r="O80" s="18"/>
      <c r="P80" s="4"/>
      <c r="Q80" s="18"/>
      <c r="R80" s="20"/>
      <c r="S80" s="20"/>
      <c r="T80" s="20"/>
      <c r="U80" s="18"/>
      <c r="V80" s="18"/>
      <c r="W80" s="18"/>
      <c r="X80" s="16"/>
      <c r="Y80" s="16"/>
      <c r="Z80" s="31"/>
      <c r="AA80" s="16"/>
      <c r="AB80" s="16"/>
      <c r="AC80" s="16"/>
      <c r="AD80" s="16"/>
      <c r="AE80" s="16"/>
      <c r="AF80" s="22"/>
      <c r="AG80" s="20"/>
      <c r="AH80" s="20"/>
      <c r="AI80" s="24"/>
      <c r="AJ80" s="20"/>
      <c r="AK80" s="20"/>
    </row>
    <row r="81" spans="1:37" s="19" customFormat="1" ht="14" x14ac:dyDescent="0.15">
      <c r="A81" s="11" t="s">
        <v>349</v>
      </c>
      <c r="B81" s="11" t="s">
        <v>277</v>
      </c>
      <c r="C81" s="18" t="s">
        <v>101</v>
      </c>
      <c r="D81" s="16"/>
      <c r="E81" s="16"/>
      <c r="F81" s="20"/>
      <c r="G81" s="20"/>
      <c r="H81" s="20"/>
      <c r="I81" s="16"/>
      <c r="J81" s="17"/>
      <c r="K81" s="20"/>
      <c r="L81" s="20"/>
      <c r="M81" s="20"/>
      <c r="N81" s="18"/>
      <c r="O81" s="18"/>
      <c r="P81" s="4"/>
      <c r="Q81" s="18"/>
      <c r="R81" s="20"/>
      <c r="S81" s="20"/>
      <c r="T81" s="20"/>
      <c r="U81" s="18"/>
      <c r="V81" s="18"/>
      <c r="W81" s="18"/>
      <c r="X81" s="16"/>
      <c r="Y81" s="16"/>
      <c r="Z81" s="16"/>
      <c r="AA81" s="16"/>
      <c r="AB81" s="16"/>
      <c r="AC81" s="16"/>
      <c r="AD81" s="16"/>
      <c r="AE81" s="16"/>
      <c r="AF81" s="22"/>
      <c r="AG81" s="20"/>
      <c r="AH81" s="20"/>
      <c r="AI81" s="24"/>
      <c r="AJ81" s="20"/>
      <c r="AK81" s="20"/>
    </row>
    <row r="82" spans="1:37" s="19" customFormat="1" ht="13" customHeight="1" x14ac:dyDescent="0.15">
      <c r="A82" s="11" t="s">
        <v>350</v>
      </c>
      <c r="B82" s="11" t="s">
        <v>279</v>
      </c>
      <c r="C82" s="18" t="s">
        <v>102</v>
      </c>
      <c r="D82" s="16"/>
      <c r="E82" s="16"/>
      <c r="F82" s="20"/>
      <c r="G82" s="20"/>
      <c r="H82" s="20"/>
      <c r="I82" s="16"/>
      <c r="J82" s="17"/>
      <c r="K82" s="20"/>
      <c r="L82" s="20"/>
      <c r="M82" s="20"/>
      <c r="N82" s="18"/>
      <c r="O82" s="18"/>
      <c r="P82" s="4"/>
      <c r="Q82" s="18"/>
      <c r="R82" s="20"/>
      <c r="S82" s="20"/>
      <c r="T82" s="20"/>
      <c r="U82" s="18"/>
      <c r="V82" s="18"/>
      <c r="W82" s="18"/>
      <c r="X82" s="16"/>
      <c r="Y82" s="16"/>
      <c r="Z82" s="16"/>
      <c r="AA82" s="16"/>
      <c r="AB82" s="16"/>
      <c r="AC82" s="16"/>
      <c r="AD82" s="16"/>
      <c r="AE82" s="16"/>
      <c r="AF82" s="22"/>
      <c r="AG82" s="20"/>
      <c r="AH82" s="20"/>
      <c r="AI82" s="24"/>
      <c r="AJ82" s="20"/>
      <c r="AK82" s="20"/>
    </row>
    <row r="83" spans="1:37" s="19" customFormat="1" ht="14" x14ac:dyDescent="0.15">
      <c r="A83" s="11" t="s">
        <v>350</v>
      </c>
      <c r="B83" s="11" t="s">
        <v>279</v>
      </c>
      <c r="C83" s="18" t="s">
        <v>103</v>
      </c>
      <c r="D83" s="16"/>
      <c r="E83" s="16"/>
      <c r="F83" s="20"/>
      <c r="G83" s="20"/>
      <c r="H83" s="20"/>
      <c r="I83" s="16"/>
      <c r="J83" s="17"/>
      <c r="K83" s="20"/>
      <c r="L83" s="20"/>
      <c r="M83" s="20"/>
      <c r="N83" s="18"/>
      <c r="O83" s="18"/>
      <c r="P83" s="4"/>
      <c r="Q83" s="18"/>
      <c r="R83" s="20"/>
      <c r="S83" s="20"/>
      <c r="T83" s="20"/>
      <c r="U83" s="18"/>
      <c r="V83" s="18"/>
      <c r="W83" s="18"/>
      <c r="X83" s="16"/>
      <c r="Y83" s="16"/>
      <c r="Z83" s="31"/>
      <c r="AA83" s="16"/>
      <c r="AB83" s="16"/>
      <c r="AC83" s="16"/>
      <c r="AD83" s="16"/>
      <c r="AE83" s="16"/>
      <c r="AF83" s="22"/>
      <c r="AG83" s="20"/>
      <c r="AH83" s="20"/>
      <c r="AI83" s="24"/>
      <c r="AJ83" s="20"/>
      <c r="AK83" s="20"/>
    </row>
    <row r="84" spans="1:37" s="19" customFormat="1" ht="14" x14ac:dyDescent="0.15">
      <c r="A84" s="11" t="s">
        <v>350</v>
      </c>
      <c r="B84" s="11" t="s">
        <v>279</v>
      </c>
      <c r="C84" s="18" t="s">
        <v>104</v>
      </c>
      <c r="D84" s="16"/>
      <c r="E84" s="16"/>
      <c r="F84" s="20"/>
      <c r="G84" s="20"/>
      <c r="H84" s="20"/>
      <c r="J84" s="17"/>
      <c r="K84" s="20"/>
      <c r="L84" s="20"/>
      <c r="M84" s="20"/>
      <c r="N84" s="18"/>
      <c r="O84" s="18"/>
      <c r="P84" s="4"/>
      <c r="Q84" s="18"/>
      <c r="R84" s="20"/>
      <c r="S84" s="20"/>
      <c r="T84" s="20"/>
      <c r="U84" s="18"/>
      <c r="V84" s="18"/>
      <c r="W84" s="18"/>
      <c r="X84" s="16"/>
      <c r="Y84" s="16"/>
      <c r="Z84" s="16"/>
      <c r="AA84" s="16"/>
      <c r="AB84" s="16"/>
      <c r="AC84" s="16"/>
      <c r="AD84" s="16"/>
      <c r="AE84" s="16"/>
      <c r="AF84" s="22"/>
      <c r="AG84" s="20"/>
      <c r="AH84" s="20"/>
      <c r="AI84" s="24"/>
      <c r="AJ84" s="20"/>
      <c r="AK84" s="20"/>
    </row>
    <row r="85" spans="1:37" s="19" customFormat="1" ht="13" customHeight="1" x14ac:dyDescent="0.15">
      <c r="A85" s="11" t="s">
        <v>351</v>
      </c>
      <c r="B85" s="11" t="s">
        <v>278</v>
      </c>
      <c r="C85" s="18" t="s">
        <v>105</v>
      </c>
      <c r="D85" s="16"/>
      <c r="E85" s="16"/>
      <c r="F85" s="20"/>
      <c r="G85" s="20"/>
      <c r="H85" s="20"/>
      <c r="I85" s="16"/>
      <c r="J85" s="17"/>
      <c r="K85" s="20"/>
      <c r="L85" s="20"/>
      <c r="M85" s="20"/>
      <c r="N85" s="18"/>
      <c r="O85" s="18"/>
      <c r="P85" s="4"/>
      <c r="Q85" s="18"/>
      <c r="R85" s="20"/>
      <c r="S85" s="20"/>
      <c r="T85" s="20"/>
      <c r="U85" s="18"/>
      <c r="V85" s="18"/>
      <c r="W85" s="18"/>
      <c r="X85" s="16"/>
      <c r="Y85" s="16"/>
      <c r="Z85" s="16"/>
      <c r="AA85" s="16"/>
      <c r="AB85" s="16"/>
      <c r="AC85" s="16"/>
      <c r="AD85" s="16"/>
      <c r="AE85" s="16"/>
      <c r="AF85" s="22"/>
      <c r="AG85" s="20"/>
      <c r="AH85" s="20"/>
      <c r="AI85" s="24"/>
      <c r="AJ85" s="20"/>
      <c r="AK85" s="20"/>
    </row>
    <row r="86" spans="1:37" s="19" customFormat="1" ht="14" x14ac:dyDescent="0.15">
      <c r="A86" s="11" t="s">
        <v>351</v>
      </c>
      <c r="B86" s="11" t="s">
        <v>278</v>
      </c>
      <c r="C86" s="18" t="s">
        <v>106</v>
      </c>
      <c r="D86" s="16"/>
      <c r="E86" s="16"/>
      <c r="F86" s="20"/>
      <c r="G86" s="20"/>
      <c r="H86" s="20"/>
      <c r="I86" s="16"/>
      <c r="J86" s="17"/>
      <c r="K86" s="20"/>
      <c r="L86" s="20"/>
      <c r="M86" s="20"/>
      <c r="N86" s="18"/>
      <c r="O86" s="18"/>
      <c r="P86" s="4"/>
      <c r="Q86" s="18"/>
      <c r="R86" s="20"/>
      <c r="S86" s="20"/>
      <c r="T86" s="20"/>
      <c r="U86" s="18"/>
      <c r="V86" s="18"/>
      <c r="W86" s="18"/>
      <c r="X86" s="16"/>
      <c r="Y86" s="16"/>
      <c r="Z86" s="16"/>
      <c r="AA86" s="16"/>
      <c r="AB86" s="16"/>
      <c r="AC86" s="16"/>
      <c r="AD86" s="16"/>
      <c r="AE86" s="16"/>
      <c r="AF86" s="22"/>
      <c r="AG86" s="20"/>
      <c r="AH86" s="20"/>
      <c r="AI86" s="24"/>
      <c r="AJ86" s="20"/>
      <c r="AK86" s="20"/>
    </row>
    <row r="87" spans="1:37" s="19" customFormat="1" ht="14" x14ac:dyDescent="0.15">
      <c r="A87" s="11" t="s">
        <v>351</v>
      </c>
      <c r="B87" s="11" t="s">
        <v>278</v>
      </c>
      <c r="C87" s="18" t="s">
        <v>107</v>
      </c>
      <c r="D87" s="16"/>
      <c r="E87" s="16"/>
      <c r="F87" s="20"/>
      <c r="G87" s="20"/>
      <c r="H87" s="20"/>
      <c r="I87" s="16"/>
      <c r="J87" s="17"/>
      <c r="K87" s="20"/>
      <c r="L87" s="20"/>
      <c r="M87" s="20"/>
      <c r="N87" s="18"/>
      <c r="O87" s="18"/>
      <c r="P87" s="4"/>
      <c r="Q87" s="18"/>
      <c r="R87" s="20"/>
      <c r="S87" s="20"/>
      <c r="T87" s="20"/>
      <c r="U87" s="18"/>
      <c r="V87" s="18"/>
      <c r="W87" s="18"/>
      <c r="X87" s="16"/>
      <c r="Y87" s="31"/>
      <c r="Z87" s="16"/>
      <c r="AA87" s="16"/>
      <c r="AB87" s="16"/>
      <c r="AC87" s="16"/>
      <c r="AD87" s="16"/>
      <c r="AE87" s="16"/>
      <c r="AF87" s="22"/>
      <c r="AG87" s="20"/>
      <c r="AH87" s="20"/>
      <c r="AI87" s="24"/>
      <c r="AJ87" s="20"/>
      <c r="AK87" s="20"/>
    </row>
    <row r="88" spans="1:37" s="19" customFormat="1" ht="13" customHeight="1" x14ac:dyDescent="0.15">
      <c r="A88" s="11" t="s">
        <v>352</v>
      </c>
      <c r="B88" s="11" t="s">
        <v>280</v>
      </c>
      <c r="C88" s="18" t="s">
        <v>108</v>
      </c>
      <c r="D88" s="16"/>
      <c r="E88" s="16"/>
      <c r="F88" s="20"/>
      <c r="G88" s="20"/>
      <c r="H88" s="20"/>
      <c r="I88" s="16"/>
      <c r="J88" s="17"/>
      <c r="K88" s="20"/>
      <c r="L88" s="20"/>
      <c r="M88" s="20"/>
      <c r="N88" s="18"/>
      <c r="O88" s="18"/>
      <c r="P88" s="4"/>
      <c r="Q88" s="18"/>
      <c r="R88" s="20"/>
      <c r="S88" s="20"/>
      <c r="T88" s="20"/>
      <c r="U88" s="18"/>
      <c r="V88" s="18"/>
      <c r="W88" s="18"/>
      <c r="X88" s="16"/>
      <c r="Y88" s="16"/>
      <c r="Z88" s="16"/>
      <c r="AA88" s="16"/>
      <c r="AB88" s="16"/>
      <c r="AC88" s="16"/>
      <c r="AD88" s="16"/>
      <c r="AE88" s="16"/>
      <c r="AF88" s="22"/>
      <c r="AG88" s="20"/>
      <c r="AH88" s="20"/>
      <c r="AI88" s="24"/>
      <c r="AJ88" s="20"/>
      <c r="AK88" s="20"/>
    </row>
    <row r="89" spans="1:37" s="19" customFormat="1" ht="14" x14ac:dyDescent="0.15">
      <c r="A89" s="11" t="s">
        <v>352</v>
      </c>
      <c r="B89" s="11" t="s">
        <v>280</v>
      </c>
      <c r="C89" s="18" t="s">
        <v>109</v>
      </c>
      <c r="D89" s="16"/>
      <c r="E89" s="16"/>
      <c r="F89" s="20"/>
      <c r="G89" s="20"/>
      <c r="H89" s="20"/>
      <c r="I89" s="16"/>
      <c r="J89" s="17"/>
      <c r="K89" s="20"/>
      <c r="L89" s="20"/>
      <c r="M89" s="20"/>
      <c r="N89" s="18"/>
      <c r="O89" s="18"/>
      <c r="P89" s="4"/>
      <c r="Q89" s="18"/>
      <c r="R89" s="20"/>
      <c r="S89" s="20"/>
      <c r="T89" s="20"/>
      <c r="U89" s="18"/>
      <c r="V89" s="18"/>
      <c r="W89" s="18"/>
      <c r="X89" s="16"/>
      <c r="Y89" s="16"/>
      <c r="Z89" s="16"/>
      <c r="AA89" s="16"/>
      <c r="AB89" s="16"/>
      <c r="AC89" s="16"/>
      <c r="AD89" s="16"/>
      <c r="AE89" s="16"/>
      <c r="AF89" s="22"/>
      <c r="AG89" s="20"/>
      <c r="AH89" s="20"/>
      <c r="AI89" s="24"/>
      <c r="AJ89" s="20"/>
      <c r="AK89" s="20"/>
    </row>
    <row r="90" spans="1:37" s="19" customFormat="1" ht="14" x14ac:dyDescent="0.15">
      <c r="A90" s="11" t="s">
        <v>352</v>
      </c>
      <c r="B90" s="11" t="s">
        <v>280</v>
      </c>
      <c r="C90" s="18" t="s">
        <v>110</v>
      </c>
      <c r="D90" s="16"/>
      <c r="E90" s="16"/>
      <c r="F90" s="20"/>
      <c r="G90" s="20"/>
      <c r="H90" s="20"/>
      <c r="I90" s="16"/>
      <c r="J90" s="17"/>
      <c r="K90" s="20"/>
      <c r="L90" s="20"/>
      <c r="M90" s="20"/>
      <c r="N90" s="18"/>
      <c r="O90" s="18"/>
      <c r="P90" s="4"/>
      <c r="Q90" s="18"/>
      <c r="R90" s="20"/>
      <c r="S90" s="20"/>
      <c r="T90" s="20"/>
      <c r="U90" s="18"/>
      <c r="V90" s="18"/>
      <c r="W90" s="18"/>
      <c r="X90" s="16"/>
      <c r="Y90" s="16"/>
      <c r="Z90" s="16"/>
      <c r="AA90" s="16"/>
      <c r="AB90" s="16"/>
      <c r="AC90" s="16"/>
      <c r="AD90" s="16"/>
      <c r="AE90" s="16"/>
      <c r="AF90" s="22"/>
      <c r="AG90" s="20"/>
      <c r="AH90" s="20"/>
      <c r="AI90" s="24"/>
      <c r="AJ90" s="20"/>
      <c r="AK90" s="20"/>
    </row>
    <row r="91" spans="1:37" s="19" customFormat="1" ht="13" customHeight="1" x14ac:dyDescent="0.15">
      <c r="A91" s="11" t="s">
        <v>353</v>
      </c>
      <c r="B91" s="11" t="s">
        <v>281</v>
      </c>
      <c r="C91" s="18" t="s">
        <v>111</v>
      </c>
      <c r="D91" s="16"/>
      <c r="E91" s="16"/>
      <c r="F91" s="20"/>
      <c r="G91" s="20"/>
      <c r="H91" s="20"/>
      <c r="I91" s="16"/>
      <c r="J91" s="17"/>
      <c r="K91" s="20"/>
      <c r="L91" s="20"/>
      <c r="M91" s="20"/>
      <c r="N91" s="18"/>
      <c r="O91" s="18"/>
      <c r="P91" s="4"/>
      <c r="Q91" s="18"/>
      <c r="R91" s="20"/>
      <c r="S91" s="20"/>
      <c r="T91" s="20"/>
      <c r="U91" s="18"/>
      <c r="V91" s="18"/>
      <c r="W91" s="18"/>
      <c r="X91" s="16"/>
      <c r="Y91" s="16"/>
      <c r="Z91" s="16"/>
      <c r="AA91" s="16"/>
      <c r="AB91" s="16"/>
      <c r="AC91" s="16"/>
      <c r="AD91" s="16"/>
      <c r="AE91" s="16"/>
      <c r="AF91" s="22"/>
      <c r="AG91" s="20"/>
      <c r="AH91" s="20"/>
      <c r="AI91" s="24"/>
      <c r="AJ91" s="20"/>
      <c r="AK91" s="20"/>
    </row>
    <row r="92" spans="1:37" s="19" customFormat="1" ht="14" x14ac:dyDescent="0.15">
      <c r="A92" s="11" t="s">
        <v>353</v>
      </c>
      <c r="B92" s="11" t="s">
        <v>281</v>
      </c>
      <c r="C92" s="18" t="s">
        <v>112</v>
      </c>
      <c r="D92" s="16"/>
      <c r="E92" s="16"/>
      <c r="F92" s="20"/>
      <c r="G92" s="20"/>
      <c r="H92" s="20"/>
      <c r="I92" s="16"/>
      <c r="J92" s="17"/>
      <c r="K92" s="20"/>
      <c r="L92" s="20"/>
      <c r="M92" s="20"/>
      <c r="N92" s="18"/>
      <c r="O92" s="18"/>
      <c r="P92" s="4"/>
      <c r="Q92" s="18"/>
      <c r="R92" s="20"/>
      <c r="S92" s="20"/>
      <c r="T92" s="20"/>
      <c r="U92" s="18"/>
      <c r="V92" s="18"/>
      <c r="W92" s="18"/>
      <c r="X92" s="16"/>
      <c r="Y92" s="16"/>
      <c r="Z92" s="16"/>
      <c r="AA92" s="16"/>
      <c r="AB92" s="16"/>
      <c r="AC92" s="16"/>
      <c r="AD92" s="16"/>
      <c r="AE92" s="16"/>
      <c r="AF92" s="22"/>
      <c r="AG92" s="20"/>
      <c r="AH92" s="20"/>
      <c r="AI92" s="24"/>
      <c r="AJ92" s="20"/>
      <c r="AK92" s="20"/>
    </row>
    <row r="93" spans="1:37" s="19" customFormat="1" ht="14" x14ac:dyDescent="0.15">
      <c r="A93" s="11" t="s">
        <v>353</v>
      </c>
      <c r="B93" s="11" t="s">
        <v>281</v>
      </c>
      <c r="C93" s="18" t="s">
        <v>113</v>
      </c>
      <c r="D93" s="16"/>
      <c r="E93" s="16"/>
      <c r="F93" s="20"/>
      <c r="G93" s="20"/>
      <c r="H93" s="20"/>
      <c r="I93" s="16"/>
      <c r="J93" s="17"/>
      <c r="K93" s="20"/>
      <c r="L93" s="20"/>
      <c r="M93" s="20"/>
      <c r="N93" s="18"/>
      <c r="O93" s="18"/>
      <c r="P93" s="4"/>
      <c r="Q93" s="18"/>
      <c r="R93" s="20"/>
      <c r="S93" s="20"/>
      <c r="T93" s="20"/>
      <c r="U93" s="18"/>
      <c r="V93" s="18"/>
      <c r="W93" s="18"/>
      <c r="X93" s="16"/>
      <c r="Y93" s="16"/>
      <c r="Z93" s="16"/>
      <c r="AA93" s="16"/>
      <c r="AB93" s="16"/>
      <c r="AC93" s="16"/>
      <c r="AD93" s="16"/>
      <c r="AE93" s="16"/>
      <c r="AF93" s="22"/>
      <c r="AG93" s="20"/>
      <c r="AH93" s="20"/>
      <c r="AI93" s="24"/>
      <c r="AJ93" s="20"/>
      <c r="AK93" s="20"/>
    </row>
    <row r="94" spans="1:37" s="19" customFormat="1" ht="13" customHeight="1" x14ac:dyDescent="0.15">
      <c r="A94" s="11" t="s">
        <v>354</v>
      </c>
      <c r="B94" s="11" t="s">
        <v>282</v>
      </c>
      <c r="C94" s="18" t="s">
        <v>114</v>
      </c>
      <c r="D94" s="16"/>
      <c r="E94" s="16"/>
      <c r="F94" s="20"/>
      <c r="G94" s="20"/>
      <c r="H94" s="20"/>
      <c r="I94" s="16"/>
      <c r="J94" s="17"/>
      <c r="K94" s="20"/>
      <c r="L94" s="20"/>
      <c r="M94" s="20"/>
      <c r="N94" s="18"/>
      <c r="O94" s="18"/>
      <c r="P94" s="4"/>
      <c r="Q94" s="18"/>
      <c r="R94" s="20"/>
      <c r="S94" s="20"/>
      <c r="T94" s="20"/>
      <c r="U94" s="18"/>
      <c r="V94" s="18"/>
      <c r="W94" s="18"/>
      <c r="X94" s="16"/>
      <c r="Y94" s="16"/>
      <c r="Z94" s="16"/>
      <c r="AA94" s="16"/>
      <c r="AB94" s="16"/>
      <c r="AC94" s="16"/>
      <c r="AD94" s="16"/>
      <c r="AE94" s="16"/>
      <c r="AF94" s="22"/>
      <c r="AG94" s="20"/>
      <c r="AH94" s="20"/>
      <c r="AI94" s="24"/>
      <c r="AJ94" s="20"/>
      <c r="AK94" s="20"/>
    </row>
    <row r="95" spans="1:37" s="19" customFormat="1" ht="14" x14ac:dyDescent="0.15">
      <c r="A95" s="11" t="s">
        <v>354</v>
      </c>
      <c r="B95" s="11" t="s">
        <v>282</v>
      </c>
      <c r="C95" s="18" t="s">
        <v>115</v>
      </c>
      <c r="D95" s="16"/>
      <c r="E95" s="16"/>
      <c r="F95" s="20"/>
      <c r="G95" s="20"/>
      <c r="H95" s="20"/>
      <c r="I95" s="16"/>
      <c r="J95" s="17"/>
      <c r="K95" s="20"/>
      <c r="L95" s="20"/>
      <c r="M95" s="20"/>
      <c r="N95" s="18"/>
      <c r="O95" s="18"/>
      <c r="P95" s="4"/>
      <c r="Q95" s="18"/>
      <c r="R95" s="20"/>
      <c r="S95" s="20"/>
      <c r="T95" s="20"/>
      <c r="U95" s="18"/>
      <c r="V95" s="18"/>
      <c r="W95" s="18"/>
      <c r="X95" s="32"/>
      <c r="Y95" s="16"/>
      <c r="Z95" s="16"/>
      <c r="AA95" s="16"/>
      <c r="AB95" s="16"/>
      <c r="AC95" s="16"/>
      <c r="AD95" s="16"/>
      <c r="AE95" s="16"/>
      <c r="AF95" s="22"/>
      <c r="AG95" s="20"/>
      <c r="AH95" s="20"/>
      <c r="AI95" s="24"/>
      <c r="AJ95" s="20"/>
      <c r="AK95" s="20"/>
    </row>
    <row r="96" spans="1:37" s="19" customFormat="1" ht="14" x14ac:dyDescent="0.15">
      <c r="A96" s="11" t="s">
        <v>354</v>
      </c>
      <c r="B96" s="11" t="s">
        <v>282</v>
      </c>
      <c r="C96" s="18" t="s">
        <v>116</v>
      </c>
      <c r="D96" s="16"/>
      <c r="E96" s="16"/>
      <c r="F96" s="20"/>
      <c r="G96" s="20"/>
      <c r="H96" s="20"/>
      <c r="I96" s="16"/>
      <c r="J96" s="17"/>
      <c r="K96" s="20"/>
      <c r="L96" s="20"/>
      <c r="M96" s="20"/>
      <c r="N96" s="18"/>
      <c r="O96" s="18"/>
      <c r="P96" s="4"/>
      <c r="Q96" s="18"/>
      <c r="R96" s="20"/>
      <c r="S96" s="20"/>
      <c r="T96" s="20"/>
      <c r="U96" s="18"/>
      <c r="V96" s="18"/>
      <c r="W96" s="18"/>
      <c r="X96" s="16"/>
      <c r="Y96" s="16"/>
      <c r="Z96" s="16"/>
      <c r="AA96" s="16"/>
      <c r="AB96" s="16"/>
      <c r="AC96" s="16"/>
      <c r="AD96" s="16"/>
      <c r="AE96" s="16"/>
      <c r="AF96" s="22"/>
      <c r="AG96" s="20"/>
      <c r="AH96" s="20"/>
      <c r="AI96" s="24"/>
      <c r="AJ96" s="20"/>
      <c r="AK96" s="20"/>
    </row>
    <row r="97" spans="1:37" s="19" customFormat="1" ht="13" customHeight="1" x14ac:dyDescent="0.15">
      <c r="A97" s="33" t="s">
        <v>401</v>
      </c>
      <c r="B97" s="11" t="s">
        <v>283</v>
      </c>
      <c r="C97" s="18" t="s">
        <v>117</v>
      </c>
      <c r="D97" s="16"/>
      <c r="E97" s="16"/>
      <c r="F97" s="20"/>
      <c r="G97" s="20"/>
      <c r="H97" s="20"/>
      <c r="I97" s="16"/>
      <c r="J97" s="17"/>
      <c r="K97" s="20"/>
      <c r="L97" s="20"/>
      <c r="M97" s="20"/>
      <c r="N97" s="18"/>
      <c r="O97" s="18"/>
      <c r="P97" s="4"/>
      <c r="Q97" s="18"/>
      <c r="R97" s="20"/>
      <c r="S97" s="20"/>
      <c r="T97" s="20"/>
      <c r="U97" s="18"/>
      <c r="V97" s="18"/>
      <c r="W97" s="18"/>
      <c r="X97" s="16"/>
      <c r="Y97" s="16"/>
      <c r="Z97" s="16"/>
      <c r="AA97" s="16"/>
      <c r="AB97" s="16"/>
      <c r="AC97" s="16"/>
      <c r="AD97" s="16"/>
      <c r="AE97" s="16"/>
      <c r="AF97" s="22"/>
      <c r="AG97" s="20"/>
      <c r="AH97" s="20"/>
      <c r="AI97" s="24"/>
      <c r="AJ97" s="20"/>
      <c r="AK97" s="20"/>
    </row>
    <row r="98" spans="1:37" s="19" customFormat="1" ht="14" x14ac:dyDescent="0.15">
      <c r="A98" s="33" t="s">
        <v>401</v>
      </c>
      <c r="B98" s="11" t="s">
        <v>283</v>
      </c>
      <c r="C98" s="18" t="s">
        <v>118</v>
      </c>
      <c r="D98" s="16"/>
      <c r="E98" s="16"/>
      <c r="F98" s="20"/>
      <c r="G98" s="20"/>
      <c r="H98" s="20"/>
      <c r="I98" s="16"/>
      <c r="J98" s="17"/>
      <c r="K98" s="20"/>
      <c r="L98" s="20"/>
      <c r="M98" s="20"/>
      <c r="N98" s="18"/>
      <c r="O98" s="18"/>
      <c r="P98" s="4"/>
      <c r="Q98" s="18"/>
      <c r="R98" s="20"/>
      <c r="S98" s="20"/>
      <c r="T98" s="20"/>
      <c r="U98" s="18"/>
      <c r="V98" s="18"/>
      <c r="W98" s="18"/>
      <c r="X98" s="16"/>
      <c r="Y98" s="16"/>
      <c r="Z98" s="16"/>
      <c r="AA98" s="16"/>
      <c r="AB98" s="16"/>
      <c r="AC98" s="16"/>
      <c r="AD98" s="16"/>
      <c r="AE98" s="16"/>
      <c r="AF98" s="22"/>
      <c r="AG98" s="20"/>
      <c r="AH98" s="20"/>
      <c r="AI98" s="24"/>
      <c r="AJ98" s="20"/>
      <c r="AK98" s="20"/>
    </row>
    <row r="99" spans="1:37" s="19" customFormat="1" ht="14" x14ac:dyDescent="0.15">
      <c r="A99" s="33" t="s">
        <v>401</v>
      </c>
      <c r="B99" s="11" t="s">
        <v>283</v>
      </c>
      <c r="C99" s="18" t="s">
        <v>119</v>
      </c>
      <c r="D99" s="16"/>
      <c r="E99" s="16"/>
      <c r="F99" s="20"/>
      <c r="G99" s="20"/>
      <c r="H99" s="20"/>
      <c r="I99" s="16"/>
      <c r="J99" s="17"/>
      <c r="K99" s="20"/>
      <c r="L99" s="20"/>
      <c r="M99" s="20"/>
      <c r="N99" s="18"/>
      <c r="O99" s="18"/>
      <c r="P99" s="4"/>
      <c r="Q99" s="18"/>
      <c r="R99" s="20"/>
      <c r="S99" s="20"/>
      <c r="T99" s="20"/>
      <c r="U99" s="18"/>
      <c r="V99" s="18"/>
      <c r="W99" s="18"/>
      <c r="X99" s="16"/>
      <c r="Y99" s="16"/>
      <c r="Z99" s="16"/>
      <c r="AA99" s="16"/>
      <c r="AB99" s="16"/>
      <c r="AC99" s="16"/>
      <c r="AD99" s="16"/>
      <c r="AE99" s="16"/>
      <c r="AF99" s="22"/>
      <c r="AG99" s="20"/>
      <c r="AH99" s="20"/>
      <c r="AI99" s="24"/>
      <c r="AJ99" s="20"/>
      <c r="AK99" s="20"/>
    </row>
    <row r="100" spans="1:37" s="19" customFormat="1" ht="13" customHeight="1" x14ac:dyDescent="0.15">
      <c r="A100" s="11" t="s">
        <v>355</v>
      </c>
      <c r="B100" s="11" t="s">
        <v>284</v>
      </c>
      <c r="C100" s="18" t="s">
        <v>120</v>
      </c>
      <c r="D100" s="16"/>
      <c r="E100" s="16"/>
      <c r="F100" s="20"/>
      <c r="G100" s="20"/>
      <c r="H100" s="20"/>
      <c r="I100" s="16"/>
      <c r="J100" s="17"/>
      <c r="K100" s="20"/>
      <c r="L100" s="20"/>
      <c r="M100" s="20"/>
      <c r="N100" s="18"/>
      <c r="O100" s="18"/>
      <c r="P100" s="4"/>
      <c r="Q100" s="18"/>
      <c r="R100" s="20"/>
      <c r="S100" s="20"/>
      <c r="T100" s="20"/>
      <c r="U100" s="18"/>
      <c r="V100" s="18"/>
      <c r="W100" s="18"/>
      <c r="X100" s="16"/>
      <c r="Y100" s="16"/>
      <c r="Z100" s="16"/>
      <c r="AA100" s="16"/>
      <c r="AB100" s="16"/>
      <c r="AC100" s="16"/>
      <c r="AD100" s="16"/>
      <c r="AE100" s="16"/>
      <c r="AF100" s="22"/>
      <c r="AG100" s="20"/>
      <c r="AH100" s="20"/>
      <c r="AI100" s="24"/>
      <c r="AJ100" s="20"/>
      <c r="AK100" s="20"/>
    </row>
    <row r="101" spans="1:37" s="19" customFormat="1" ht="14" x14ac:dyDescent="0.15">
      <c r="A101" s="11" t="s">
        <v>355</v>
      </c>
      <c r="B101" s="11" t="s">
        <v>284</v>
      </c>
      <c r="C101" s="18" t="s">
        <v>121</v>
      </c>
      <c r="D101" s="16"/>
      <c r="E101" s="16"/>
      <c r="F101" s="20"/>
      <c r="G101" s="20"/>
      <c r="H101" s="20"/>
      <c r="I101" s="16"/>
      <c r="J101" s="17"/>
      <c r="K101" s="20"/>
      <c r="L101" s="20"/>
      <c r="M101" s="20"/>
      <c r="N101" s="16"/>
      <c r="O101" s="18"/>
      <c r="P101" s="4"/>
      <c r="Q101" s="18"/>
      <c r="R101" s="20"/>
      <c r="S101" s="20"/>
      <c r="T101" s="20"/>
      <c r="U101" s="18"/>
      <c r="V101" s="18"/>
      <c r="W101" s="18"/>
      <c r="X101" s="16"/>
      <c r="Y101" s="16"/>
      <c r="Z101" s="16"/>
      <c r="AA101" s="16"/>
      <c r="AB101" s="16"/>
      <c r="AC101" s="16"/>
      <c r="AD101" s="16"/>
      <c r="AE101" s="16"/>
      <c r="AF101" s="22"/>
      <c r="AG101" s="20"/>
      <c r="AH101" s="20"/>
      <c r="AI101" s="24"/>
      <c r="AJ101" s="20"/>
      <c r="AK101" s="20"/>
    </row>
    <row r="102" spans="1:37" s="19" customFormat="1" ht="14" x14ac:dyDescent="0.15">
      <c r="A102" s="11" t="s">
        <v>355</v>
      </c>
      <c r="B102" s="11" t="s">
        <v>284</v>
      </c>
      <c r="C102" s="18" t="s">
        <v>122</v>
      </c>
      <c r="D102" s="16"/>
      <c r="E102" s="16"/>
      <c r="F102" s="20"/>
      <c r="G102" s="20"/>
      <c r="H102" s="20"/>
      <c r="I102" s="16"/>
      <c r="J102" s="17"/>
      <c r="K102" s="20"/>
      <c r="L102" s="20"/>
      <c r="M102" s="20"/>
      <c r="N102" s="18"/>
      <c r="O102" s="18"/>
      <c r="P102" s="4"/>
      <c r="Q102" s="18"/>
      <c r="R102" s="20"/>
      <c r="S102" s="20"/>
      <c r="T102" s="20"/>
      <c r="U102" s="18"/>
      <c r="V102" s="18"/>
      <c r="W102" s="18"/>
      <c r="X102" s="16"/>
      <c r="Y102" s="16"/>
      <c r="Z102" s="16"/>
      <c r="AA102" s="16"/>
      <c r="AB102" s="16"/>
      <c r="AC102" s="16"/>
      <c r="AD102" s="16"/>
      <c r="AE102" s="16"/>
      <c r="AF102" s="22"/>
      <c r="AG102" s="20"/>
      <c r="AH102" s="20"/>
      <c r="AI102" s="24"/>
      <c r="AJ102" s="20"/>
      <c r="AK102" s="20"/>
    </row>
    <row r="103" spans="1:37" s="19" customFormat="1" ht="13" customHeight="1" x14ac:dyDescent="0.15">
      <c r="A103" s="11" t="s">
        <v>356</v>
      </c>
      <c r="B103" s="11" t="s">
        <v>285</v>
      </c>
      <c r="C103" s="18" t="s">
        <v>123</v>
      </c>
      <c r="D103" s="16"/>
      <c r="E103" s="16"/>
      <c r="F103" s="20"/>
      <c r="G103" s="20"/>
      <c r="H103" s="20"/>
      <c r="I103" s="16"/>
      <c r="J103" s="17"/>
      <c r="K103" s="20"/>
      <c r="L103" s="20"/>
      <c r="M103" s="20"/>
      <c r="N103" s="18"/>
      <c r="O103" s="18"/>
      <c r="P103" s="4"/>
      <c r="Q103" s="18"/>
      <c r="R103" s="20"/>
      <c r="S103" s="20"/>
      <c r="T103" s="20"/>
      <c r="U103" s="18"/>
      <c r="V103" s="18"/>
      <c r="W103" s="18"/>
      <c r="X103" s="16"/>
      <c r="Y103" s="16"/>
      <c r="Z103" s="16"/>
      <c r="AA103" s="16"/>
      <c r="AB103" s="16"/>
      <c r="AC103" s="16"/>
      <c r="AD103" s="16"/>
      <c r="AE103" s="16"/>
      <c r="AF103" s="22"/>
      <c r="AG103" s="20"/>
      <c r="AH103" s="20"/>
      <c r="AI103" s="24"/>
      <c r="AJ103" s="20"/>
      <c r="AK103" s="20"/>
    </row>
    <row r="104" spans="1:37" s="19" customFormat="1" ht="14" x14ac:dyDescent="0.15">
      <c r="A104" s="11" t="s">
        <v>356</v>
      </c>
      <c r="B104" s="11" t="s">
        <v>285</v>
      </c>
      <c r="C104" s="18" t="s">
        <v>124</v>
      </c>
      <c r="D104" s="16"/>
      <c r="E104" s="16"/>
      <c r="F104" s="20"/>
      <c r="G104" s="20"/>
      <c r="H104" s="20"/>
      <c r="I104" s="16"/>
      <c r="J104" s="17"/>
      <c r="K104" s="20"/>
      <c r="L104" s="20"/>
      <c r="M104" s="20"/>
      <c r="N104" s="18"/>
      <c r="O104" s="18"/>
      <c r="P104" s="4"/>
      <c r="Q104" s="18"/>
      <c r="R104" s="20"/>
      <c r="S104" s="20"/>
      <c r="T104" s="20"/>
      <c r="U104" s="18"/>
      <c r="V104" s="18"/>
      <c r="W104" s="18"/>
      <c r="X104" s="16"/>
      <c r="Y104" s="16"/>
      <c r="Z104" s="16"/>
      <c r="AA104" s="16"/>
      <c r="AB104" s="16"/>
      <c r="AC104" s="16"/>
      <c r="AD104" s="16"/>
      <c r="AE104" s="16"/>
      <c r="AF104" s="22"/>
      <c r="AG104" s="20"/>
      <c r="AH104" s="20"/>
      <c r="AI104" s="24"/>
      <c r="AJ104" s="20"/>
      <c r="AK104" s="20"/>
    </row>
    <row r="105" spans="1:37" s="19" customFormat="1" ht="14" x14ac:dyDescent="0.15">
      <c r="A105" s="11" t="s">
        <v>356</v>
      </c>
      <c r="B105" s="11" t="s">
        <v>285</v>
      </c>
      <c r="C105" s="18" t="s">
        <v>125</v>
      </c>
      <c r="D105" s="16"/>
      <c r="E105" s="16"/>
      <c r="F105" s="20"/>
      <c r="G105" s="20"/>
      <c r="H105" s="20"/>
      <c r="I105" s="16"/>
      <c r="J105" s="17"/>
      <c r="K105" s="20"/>
      <c r="L105" s="20"/>
      <c r="M105" s="20"/>
      <c r="N105" s="18"/>
      <c r="O105" s="18"/>
      <c r="P105" s="4"/>
      <c r="Q105" s="18"/>
      <c r="R105" s="20"/>
      <c r="S105" s="20"/>
      <c r="T105" s="20"/>
      <c r="U105" s="18"/>
      <c r="V105" s="18"/>
      <c r="W105" s="18"/>
      <c r="X105" s="16"/>
      <c r="Y105" s="16"/>
      <c r="Z105" s="16"/>
      <c r="AA105" s="16"/>
      <c r="AB105" s="16"/>
      <c r="AC105" s="16"/>
      <c r="AD105" s="16"/>
      <c r="AE105" s="16"/>
      <c r="AF105" s="22"/>
      <c r="AG105" s="20"/>
      <c r="AH105" s="20"/>
      <c r="AI105" s="24"/>
      <c r="AJ105" s="20"/>
      <c r="AK105" s="20"/>
    </row>
    <row r="106" spans="1:37" s="19" customFormat="1" ht="13" customHeight="1" x14ac:dyDescent="0.15">
      <c r="A106" s="33" t="s">
        <v>357</v>
      </c>
      <c r="B106" s="11" t="s">
        <v>286</v>
      </c>
      <c r="C106" s="18" t="s">
        <v>126</v>
      </c>
      <c r="D106" s="16"/>
      <c r="E106" s="16"/>
      <c r="F106" s="20"/>
      <c r="G106" s="20"/>
      <c r="H106" s="20"/>
      <c r="I106" s="16"/>
      <c r="J106" s="17"/>
      <c r="K106" s="20"/>
      <c r="L106" s="20"/>
      <c r="M106" s="20"/>
      <c r="N106" s="18"/>
      <c r="O106" s="18"/>
      <c r="P106" s="4"/>
      <c r="Q106" s="18"/>
      <c r="R106" s="20"/>
      <c r="S106" s="20"/>
      <c r="T106" s="20"/>
      <c r="U106" s="18"/>
      <c r="V106" s="18"/>
      <c r="W106" s="18"/>
      <c r="X106" s="16"/>
      <c r="Y106" s="16"/>
      <c r="Z106" s="16"/>
      <c r="AA106" s="16"/>
      <c r="AB106" s="16"/>
      <c r="AC106" s="16"/>
      <c r="AD106" s="16"/>
      <c r="AE106" s="16"/>
      <c r="AF106" s="22"/>
      <c r="AG106" s="20"/>
      <c r="AH106" s="20"/>
      <c r="AI106" s="24"/>
      <c r="AJ106" s="20"/>
      <c r="AK106" s="20"/>
    </row>
    <row r="107" spans="1:37" s="19" customFormat="1" ht="14" x14ac:dyDescent="0.15">
      <c r="A107" s="33" t="s">
        <v>357</v>
      </c>
      <c r="B107" s="11" t="s">
        <v>286</v>
      </c>
      <c r="C107" s="18" t="s">
        <v>127</v>
      </c>
      <c r="D107" s="16"/>
      <c r="E107" s="16"/>
      <c r="F107" s="20"/>
      <c r="G107" s="20"/>
      <c r="H107" s="20"/>
      <c r="I107" s="16"/>
      <c r="J107" s="17"/>
      <c r="K107" s="20"/>
      <c r="L107" s="20"/>
      <c r="M107" s="20"/>
      <c r="N107" s="18"/>
      <c r="O107" s="18"/>
      <c r="P107" s="4"/>
      <c r="Q107" s="18"/>
      <c r="R107" s="20"/>
      <c r="S107" s="20"/>
      <c r="T107" s="20"/>
      <c r="U107" s="18"/>
      <c r="V107" s="18"/>
      <c r="W107" s="18"/>
      <c r="X107" s="16"/>
      <c r="Y107" s="16"/>
      <c r="Z107" s="16"/>
      <c r="AA107" s="16"/>
      <c r="AB107" s="16"/>
      <c r="AC107" s="16"/>
      <c r="AD107" s="16"/>
      <c r="AE107" s="16"/>
      <c r="AF107" s="22"/>
      <c r="AG107" s="20"/>
      <c r="AH107" s="20"/>
      <c r="AI107" s="24"/>
      <c r="AJ107" s="20"/>
      <c r="AK107" s="20"/>
    </row>
    <row r="108" spans="1:37" s="19" customFormat="1" ht="14" x14ac:dyDescent="0.15">
      <c r="A108" s="33" t="s">
        <v>357</v>
      </c>
      <c r="B108" s="11" t="s">
        <v>286</v>
      </c>
      <c r="C108" s="18" t="s">
        <v>128</v>
      </c>
      <c r="D108" s="16"/>
      <c r="E108" s="16"/>
      <c r="F108" s="20"/>
      <c r="G108" s="20"/>
      <c r="H108" s="20"/>
      <c r="I108" s="16"/>
      <c r="J108" s="17"/>
      <c r="K108" s="20"/>
      <c r="L108" s="20"/>
      <c r="M108" s="20"/>
      <c r="N108" s="18"/>
      <c r="O108" s="18"/>
      <c r="P108" s="4"/>
      <c r="Q108" s="18"/>
      <c r="R108" s="20"/>
      <c r="S108" s="20"/>
      <c r="T108" s="20"/>
      <c r="U108" s="18"/>
      <c r="V108" s="18"/>
      <c r="W108" s="18"/>
      <c r="X108" s="16"/>
      <c r="Y108" s="16"/>
      <c r="Z108" s="16"/>
      <c r="AA108" s="16"/>
      <c r="AB108" s="16"/>
      <c r="AC108" s="16"/>
      <c r="AD108" s="16"/>
      <c r="AE108" s="16"/>
      <c r="AF108" s="22"/>
      <c r="AG108" s="20"/>
      <c r="AH108" s="20"/>
      <c r="AI108" s="24"/>
      <c r="AJ108" s="20"/>
      <c r="AK108" s="20"/>
    </row>
    <row r="109" spans="1:37" s="19" customFormat="1" ht="13" customHeight="1" x14ac:dyDescent="0.15">
      <c r="A109" s="33" t="s">
        <v>358</v>
      </c>
      <c r="B109" s="11" t="s">
        <v>287</v>
      </c>
      <c r="C109" s="18" t="s">
        <v>129</v>
      </c>
      <c r="D109" s="16"/>
      <c r="E109" s="16"/>
      <c r="F109" s="20"/>
      <c r="G109" s="20"/>
      <c r="H109" s="20"/>
      <c r="I109" s="16"/>
      <c r="J109" s="17"/>
      <c r="K109" s="20"/>
      <c r="L109" s="20"/>
      <c r="M109" s="20"/>
      <c r="N109" s="18"/>
      <c r="O109" s="18"/>
      <c r="P109" s="4"/>
      <c r="Q109" s="18"/>
      <c r="R109" s="20"/>
      <c r="S109" s="20"/>
      <c r="T109" s="20"/>
      <c r="U109" s="18"/>
      <c r="V109" s="18"/>
      <c r="W109" s="18"/>
      <c r="X109" s="16"/>
      <c r="Y109" s="16"/>
      <c r="Z109" s="16"/>
      <c r="AA109" s="16"/>
      <c r="AB109" s="16"/>
      <c r="AC109" s="16"/>
      <c r="AD109" s="16"/>
      <c r="AE109" s="16"/>
      <c r="AF109" s="22"/>
      <c r="AG109" s="20"/>
      <c r="AH109" s="20"/>
      <c r="AI109" s="24"/>
      <c r="AJ109" s="20"/>
      <c r="AK109" s="20"/>
    </row>
    <row r="110" spans="1:37" s="19" customFormat="1" ht="14" x14ac:dyDescent="0.15">
      <c r="A110" s="33" t="s">
        <v>358</v>
      </c>
      <c r="B110" s="11" t="s">
        <v>287</v>
      </c>
      <c r="C110" s="18" t="s">
        <v>130</v>
      </c>
      <c r="D110" s="16"/>
      <c r="E110" s="16"/>
      <c r="F110" s="20"/>
      <c r="G110" s="20"/>
      <c r="H110" s="20"/>
      <c r="I110" s="16"/>
      <c r="J110" s="17"/>
      <c r="K110" s="20"/>
      <c r="L110" s="20"/>
      <c r="M110" s="20"/>
      <c r="N110" s="18"/>
      <c r="O110" s="18"/>
      <c r="P110" s="4"/>
      <c r="Q110" s="18"/>
      <c r="R110" s="20"/>
      <c r="S110" s="20"/>
      <c r="T110" s="20"/>
      <c r="U110" s="18"/>
      <c r="V110" s="18"/>
      <c r="W110" s="18"/>
      <c r="X110" s="16"/>
      <c r="Y110" s="16"/>
      <c r="Z110" s="16"/>
      <c r="AA110" s="16"/>
      <c r="AB110" s="16"/>
      <c r="AC110" s="16"/>
      <c r="AD110" s="16"/>
      <c r="AE110" s="16"/>
      <c r="AF110" s="22"/>
      <c r="AG110" s="20"/>
      <c r="AH110" s="20"/>
      <c r="AI110" s="24"/>
      <c r="AJ110" s="20"/>
      <c r="AK110" s="20"/>
    </row>
    <row r="111" spans="1:37" s="19" customFormat="1" ht="14" x14ac:dyDescent="0.15">
      <c r="A111" s="33" t="s">
        <v>358</v>
      </c>
      <c r="B111" s="11" t="s">
        <v>287</v>
      </c>
      <c r="C111" s="18" t="s">
        <v>131</v>
      </c>
      <c r="D111" s="16"/>
      <c r="E111" s="16"/>
      <c r="F111" s="20"/>
      <c r="G111" s="20"/>
      <c r="H111" s="20"/>
      <c r="I111" s="16"/>
      <c r="J111" s="17"/>
      <c r="K111" s="20"/>
      <c r="L111" s="20"/>
      <c r="M111" s="20"/>
      <c r="N111" s="18"/>
      <c r="O111" s="18"/>
      <c r="P111" s="4"/>
      <c r="Q111" s="18"/>
      <c r="R111" s="20"/>
      <c r="S111" s="20"/>
      <c r="T111" s="20"/>
      <c r="U111" s="18"/>
      <c r="V111" s="18"/>
      <c r="W111" s="18"/>
      <c r="X111" s="16"/>
      <c r="Y111" s="16"/>
      <c r="Z111" s="16"/>
      <c r="AA111" s="16"/>
      <c r="AB111" s="16"/>
      <c r="AC111" s="16"/>
      <c r="AD111" s="16"/>
      <c r="AE111" s="16"/>
      <c r="AF111" s="22"/>
      <c r="AG111" s="20"/>
      <c r="AH111" s="20"/>
      <c r="AI111" s="24"/>
      <c r="AJ111" s="20"/>
      <c r="AK111" s="20"/>
    </row>
    <row r="112" spans="1:37" s="19" customFormat="1" ht="13" customHeight="1" x14ac:dyDescent="0.15">
      <c r="A112" s="11" t="s">
        <v>359</v>
      </c>
      <c r="B112" s="11" t="s">
        <v>288</v>
      </c>
      <c r="C112" s="18" t="s">
        <v>132</v>
      </c>
      <c r="D112" s="16"/>
      <c r="E112" s="16"/>
      <c r="F112" s="20"/>
      <c r="G112" s="20"/>
      <c r="H112" s="20"/>
      <c r="I112" s="16"/>
      <c r="J112" s="17"/>
      <c r="K112" s="20"/>
      <c r="L112" s="20"/>
      <c r="M112" s="20"/>
      <c r="N112" s="18"/>
      <c r="O112" s="18"/>
      <c r="P112" s="4"/>
      <c r="Q112" s="18"/>
      <c r="R112" s="20"/>
      <c r="S112" s="20"/>
      <c r="T112" s="20"/>
      <c r="U112" s="18"/>
      <c r="V112" s="18"/>
      <c r="W112" s="18"/>
      <c r="X112" s="31"/>
      <c r="Y112" s="16"/>
      <c r="Z112" s="16"/>
      <c r="AA112" s="16"/>
      <c r="AB112" s="16"/>
      <c r="AC112" s="16"/>
      <c r="AD112" s="16"/>
      <c r="AE112" s="16"/>
      <c r="AF112" s="22"/>
      <c r="AG112" s="20"/>
      <c r="AH112" s="20"/>
      <c r="AI112" s="24"/>
      <c r="AJ112" s="20"/>
      <c r="AK112" s="20"/>
    </row>
    <row r="113" spans="1:37" s="19" customFormat="1" ht="14" x14ac:dyDescent="0.15">
      <c r="A113" s="11" t="s">
        <v>359</v>
      </c>
      <c r="B113" s="11" t="s">
        <v>288</v>
      </c>
      <c r="C113" s="18" t="s">
        <v>133</v>
      </c>
      <c r="D113" s="16"/>
      <c r="E113" s="16"/>
      <c r="F113" s="20"/>
      <c r="G113" s="20"/>
      <c r="H113" s="20"/>
      <c r="I113" s="16"/>
      <c r="J113" s="17"/>
      <c r="K113" s="20"/>
      <c r="L113" s="20"/>
      <c r="M113" s="20"/>
      <c r="N113" s="18"/>
      <c r="O113" s="18"/>
      <c r="P113" s="4"/>
      <c r="Q113" s="18"/>
      <c r="R113" s="20"/>
      <c r="S113" s="20"/>
      <c r="T113" s="20"/>
      <c r="U113" s="18"/>
      <c r="V113" s="18"/>
      <c r="W113" s="18"/>
      <c r="X113" s="16"/>
      <c r="Y113" s="16"/>
      <c r="Z113" s="16"/>
      <c r="AA113" s="16"/>
      <c r="AB113" s="16"/>
      <c r="AC113" s="16"/>
      <c r="AD113" s="16"/>
      <c r="AE113" s="16"/>
      <c r="AF113" s="22"/>
      <c r="AG113" s="20"/>
      <c r="AH113" s="20"/>
      <c r="AI113" s="24"/>
      <c r="AJ113" s="20"/>
      <c r="AK113" s="20"/>
    </row>
    <row r="114" spans="1:37" s="19" customFormat="1" ht="14" x14ac:dyDescent="0.15">
      <c r="A114" s="11" t="s">
        <v>359</v>
      </c>
      <c r="B114" s="11" t="s">
        <v>288</v>
      </c>
      <c r="C114" s="18" t="s">
        <v>134</v>
      </c>
      <c r="D114" s="16"/>
      <c r="E114" s="16"/>
      <c r="F114" s="20"/>
      <c r="G114" s="20"/>
      <c r="H114" s="20"/>
      <c r="I114" s="16"/>
      <c r="J114" s="17"/>
      <c r="K114" s="20"/>
      <c r="L114" s="20"/>
      <c r="M114" s="20"/>
      <c r="N114" s="18"/>
      <c r="O114" s="18"/>
      <c r="P114" s="4"/>
      <c r="Q114" s="18"/>
      <c r="R114" s="20"/>
      <c r="S114" s="20"/>
      <c r="T114" s="20"/>
      <c r="U114" s="18"/>
      <c r="V114" s="18"/>
      <c r="W114" s="18"/>
      <c r="X114" s="16"/>
      <c r="Y114" s="16"/>
      <c r="Z114" s="16"/>
      <c r="AA114" s="16"/>
      <c r="AB114" s="16"/>
      <c r="AC114" s="16"/>
      <c r="AD114" s="16"/>
      <c r="AE114" s="16"/>
      <c r="AF114" s="22"/>
      <c r="AG114" s="20"/>
      <c r="AH114" s="20"/>
      <c r="AI114" s="24"/>
      <c r="AJ114" s="20"/>
      <c r="AK114" s="20"/>
    </row>
    <row r="115" spans="1:37" s="19" customFormat="1" ht="13" customHeight="1" x14ac:dyDescent="0.15">
      <c r="A115" s="33" t="s">
        <v>360</v>
      </c>
      <c r="B115" s="11" t="s">
        <v>289</v>
      </c>
      <c r="C115" s="18" t="s">
        <v>135</v>
      </c>
      <c r="D115" s="16"/>
      <c r="E115" s="16"/>
      <c r="F115" s="20"/>
      <c r="G115" s="20"/>
      <c r="H115" s="20"/>
      <c r="I115" s="16"/>
      <c r="J115" s="17"/>
      <c r="K115" s="20"/>
      <c r="L115" s="20"/>
      <c r="M115" s="20"/>
      <c r="N115" s="18"/>
      <c r="O115" s="18"/>
      <c r="P115" s="4"/>
      <c r="Q115" s="18"/>
      <c r="R115" s="20"/>
      <c r="S115" s="20"/>
      <c r="T115" s="20"/>
      <c r="U115" s="18"/>
      <c r="V115" s="18"/>
      <c r="W115" s="18"/>
      <c r="X115" s="16"/>
      <c r="Y115" s="16"/>
      <c r="Z115" s="16"/>
      <c r="AA115" s="16"/>
      <c r="AB115" s="16"/>
      <c r="AC115" s="16"/>
      <c r="AD115" s="16"/>
      <c r="AE115" s="16"/>
      <c r="AF115" s="22"/>
      <c r="AG115" s="20"/>
      <c r="AH115" s="20"/>
      <c r="AI115" s="24"/>
      <c r="AJ115" s="20"/>
      <c r="AK115" s="20"/>
    </row>
    <row r="116" spans="1:37" s="19" customFormat="1" ht="14" x14ac:dyDescent="0.15">
      <c r="A116" s="33" t="s">
        <v>360</v>
      </c>
      <c r="B116" s="11" t="s">
        <v>289</v>
      </c>
      <c r="C116" s="18" t="s">
        <v>136</v>
      </c>
      <c r="D116" s="16"/>
      <c r="E116" s="16"/>
      <c r="F116" s="20"/>
      <c r="G116" s="20"/>
      <c r="H116" s="20"/>
      <c r="I116" s="16"/>
      <c r="J116" s="17"/>
      <c r="K116" s="20"/>
      <c r="L116" s="20"/>
      <c r="M116" s="20"/>
      <c r="N116" s="18"/>
      <c r="O116" s="18"/>
      <c r="P116" s="4"/>
      <c r="Q116" s="18"/>
      <c r="R116" s="20"/>
      <c r="S116" s="20"/>
      <c r="T116" s="20"/>
      <c r="U116" s="18"/>
      <c r="V116" s="18"/>
      <c r="W116" s="18"/>
      <c r="X116" s="16"/>
      <c r="Y116" s="16"/>
      <c r="Z116" s="16"/>
      <c r="AA116" s="16"/>
      <c r="AB116" s="16"/>
      <c r="AC116" s="16"/>
      <c r="AD116" s="16"/>
      <c r="AE116" s="16"/>
      <c r="AF116" s="22"/>
      <c r="AG116" s="20"/>
      <c r="AH116" s="20"/>
      <c r="AI116" s="24"/>
      <c r="AJ116" s="20"/>
      <c r="AK116" s="20"/>
    </row>
    <row r="117" spans="1:37" s="19" customFormat="1" ht="14" x14ac:dyDescent="0.15">
      <c r="A117" s="33" t="s">
        <v>360</v>
      </c>
      <c r="B117" s="11" t="s">
        <v>289</v>
      </c>
      <c r="C117" s="18" t="s">
        <v>137</v>
      </c>
      <c r="D117" s="16"/>
      <c r="E117" s="16"/>
      <c r="F117" s="20"/>
      <c r="G117" s="20"/>
      <c r="H117" s="20"/>
      <c r="I117" s="16"/>
      <c r="J117" s="17"/>
      <c r="K117" s="20"/>
      <c r="L117" s="20"/>
      <c r="M117" s="20"/>
      <c r="N117" s="18"/>
      <c r="O117" s="18"/>
      <c r="P117" s="4"/>
      <c r="Q117" s="18"/>
      <c r="R117" s="20"/>
      <c r="S117" s="20"/>
      <c r="T117" s="20"/>
      <c r="U117" s="18"/>
      <c r="V117" s="18"/>
      <c r="W117" s="18"/>
      <c r="X117" s="16"/>
      <c r="Y117" s="16"/>
      <c r="Z117" s="16"/>
      <c r="AA117" s="16"/>
      <c r="AB117" s="16"/>
      <c r="AC117" s="16"/>
      <c r="AD117" s="16"/>
      <c r="AE117" s="16"/>
      <c r="AF117" s="22"/>
      <c r="AG117" s="20"/>
      <c r="AH117" s="20"/>
      <c r="AI117" s="24"/>
      <c r="AJ117" s="20"/>
      <c r="AK117" s="20"/>
    </row>
    <row r="118" spans="1:37" s="19" customFormat="1" ht="13" customHeight="1" x14ac:dyDescent="0.15">
      <c r="A118" s="11" t="s">
        <v>361</v>
      </c>
      <c r="B118" s="11" t="s">
        <v>290</v>
      </c>
      <c r="C118" s="18" t="s">
        <v>138</v>
      </c>
      <c r="D118" s="16"/>
      <c r="E118" s="16"/>
      <c r="F118" s="20"/>
      <c r="G118" s="20"/>
      <c r="H118" s="20"/>
      <c r="I118" s="16"/>
      <c r="J118" s="17"/>
      <c r="K118" s="20"/>
      <c r="L118" s="20"/>
      <c r="M118" s="20"/>
      <c r="N118" s="18"/>
      <c r="O118" s="18"/>
      <c r="P118" s="4"/>
      <c r="Q118" s="18"/>
      <c r="R118" s="20"/>
      <c r="S118" s="20"/>
      <c r="T118" s="20"/>
      <c r="U118" s="18"/>
      <c r="V118" s="18"/>
      <c r="W118" s="18"/>
      <c r="X118" s="16"/>
      <c r="Y118" s="16"/>
      <c r="Z118" s="16"/>
      <c r="AA118" s="16"/>
      <c r="AB118" s="16"/>
      <c r="AC118" s="16"/>
      <c r="AD118" s="16"/>
      <c r="AE118" s="16"/>
      <c r="AF118" s="22"/>
      <c r="AG118" s="20"/>
      <c r="AH118" s="20"/>
      <c r="AI118" s="24"/>
      <c r="AJ118" s="20"/>
      <c r="AK118" s="20"/>
    </row>
    <row r="119" spans="1:37" s="19" customFormat="1" ht="14" x14ac:dyDescent="0.15">
      <c r="A119" s="11" t="s">
        <v>361</v>
      </c>
      <c r="B119" s="11" t="s">
        <v>290</v>
      </c>
      <c r="C119" s="18" t="s">
        <v>139</v>
      </c>
      <c r="D119" s="16"/>
      <c r="E119" s="16"/>
      <c r="F119" s="20"/>
      <c r="G119" s="20"/>
      <c r="H119" s="20"/>
      <c r="I119" s="16"/>
      <c r="J119" s="17"/>
      <c r="K119" s="20"/>
      <c r="L119" s="20"/>
      <c r="M119" s="20"/>
      <c r="N119" s="18"/>
      <c r="O119" s="18"/>
      <c r="P119" s="4"/>
      <c r="Q119" s="18"/>
      <c r="R119" s="20"/>
      <c r="S119" s="20"/>
      <c r="T119" s="20"/>
      <c r="U119" s="18"/>
      <c r="V119" s="18"/>
      <c r="W119" s="18"/>
      <c r="X119" s="16"/>
      <c r="Y119" s="16"/>
      <c r="Z119" s="16"/>
      <c r="AA119" s="16"/>
      <c r="AB119" s="16"/>
      <c r="AC119" s="16"/>
      <c r="AD119" s="16"/>
      <c r="AE119" s="16"/>
      <c r="AF119" s="22"/>
      <c r="AG119" s="20"/>
      <c r="AH119" s="20"/>
      <c r="AI119" s="24"/>
      <c r="AJ119" s="20"/>
      <c r="AK119" s="20"/>
    </row>
    <row r="120" spans="1:37" s="19" customFormat="1" ht="14" x14ac:dyDescent="0.15">
      <c r="A120" s="11" t="s">
        <v>361</v>
      </c>
      <c r="B120" s="11" t="s">
        <v>290</v>
      </c>
      <c r="C120" s="18" t="s">
        <v>140</v>
      </c>
      <c r="D120" s="16"/>
      <c r="E120" s="16"/>
      <c r="F120" s="20"/>
      <c r="G120" s="20"/>
      <c r="H120" s="20"/>
      <c r="I120" s="16"/>
      <c r="J120" s="17"/>
      <c r="K120" s="20"/>
      <c r="L120" s="20"/>
      <c r="M120" s="20"/>
      <c r="N120" s="18"/>
      <c r="O120" s="18"/>
      <c r="P120" s="4"/>
      <c r="Q120" s="18"/>
      <c r="R120" s="20"/>
      <c r="S120" s="20"/>
      <c r="T120" s="20"/>
      <c r="U120" s="18"/>
      <c r="V120" s="18"/>
      <c r="W120" s="18"/>
      <c r="X120" s="16"/>
      <c r="Y120" s="16"/>
      <c r="Z120" s="16"/>
      <c r="AA120" s="16"/>
      <c r="AB120" s="16"/>
      <c r="AC120" s="16"/>
      <c r="AD120" s="16"/>
      <c r="AE120" s="16"/>
      <c r="AF120" s="22"/>
      <c r="AG120" s="20"/>
      <c r="AH120" s="20"/>
      <c r="AI120" s="24"/>
      <c r="AJ120" s="20"/>
      <c r="AK120" s="20"/>
    </row>
    <row r="121" spans="1:37" s="19" customFormat="1" ht="13" customHeight="1" x14ac:dyDescent="0.15">
      <c r="A121" s="11" t="s">
        <v>362</v>
      </c>
      <c r="B121" s="11" t="s">
        <v>291</v>
      </c>
      <c r="C121" s="18" t="s">
        <v>141</v>
      </c>
      <c r="D121" s="16"/>
      <c r="E121" s="16"/>
      <c r="F121" s="20"/>
      <c r="G121" s="20"/>
      <c r="H121" s="20"/>
      <c r="I121" s="16"/>
      <c r="J121" s="17"/>
      <c r="K121" s="20"/>
      <c r="L121" s="20"/>
      <c r="M121" s="20"/>
      <c r="N121" s="18"/>
      <c r="O121" s="18"/>
      <c r="P121" s="4"/>
      <c r="Q121" s="18"/>
      <c r="R121" s="20"/>
      <c r="S121" s="20"/>
      <c r="T121" s="20"/>
      <c r="U121" s="18"/>
      <c r="V121" s="18"/>
      <c r="W121" s="18"/>
      <c r="X121" s="16"/>
      <c r="Y121" s="16"/>
      <c r="Z121" s="16"/>
      <c r="AA121" s="16"/>
      <c r="AB121" s="16"/>
      <c r="AC121" s="16"/>
      <c r="AD121" s="16"/>
      <c r="AE121" s="16"/>
      <c r="AF121" s="22"/>
      <c r="AG121" s="20"/>
      <c r="AH121" s="20"/>
      <c r="AI121" s="24"/>
      <c r="AJ121" s="20"/>
      <c r="AK121" s="20"/>
    </row>
    <row r="122" spans="1:37" s="19" customFormat="1" ht="14" x14ac:dyDescent="0.15">
      <c r="A122" s="11" t="s">
        <v>362</v>
      </c>
      <c r="B122" s="11" t="s">
        <v>291</v>
      </c>
      <c r="C122" s="18" t="s">
        <v>142</v>
      </c>
      <c r="D122" s="16"/>
      <c r="E122" s="16"/>
      <c r="F122" s="20"/>
      <c r="G122" s="20"/>
      <c r="H122" s="20"/>
      <c r="I122" s="16"/>
      <c r="J122" s="17"/>
      <c r="K122" s="20"/>
      <c r="L122" s="20"/>
      <c r="M122" s="20"/>
      <c r="N122" s="18"/>
      <c r="O122" s="18"/>
      <c r="P122" s="4"/>
      <c r="Q122" s="18"/>
      <c r="R122" s="20"/>
      <c r="S122" s="20"/>
      <c r="T122" s="20"/>
      <c r="U122" s="18"/>
      <c r="V122" s="18"/>
      <c r="W122" s="18"/>
      <c r="X122" s="16"/>
      <c r="Y122" s="16"/>
      <c r="Z122" s="16"/>
      <c r="AA122" s="16"/>
      <c r="AB122" s="16"/>
      <c r="AC122" s="16"/>
      <c r="AD122" s="16"/>
      <c r="AE122" s="16"/>
      <c r="AF122" s="22"/>
      <c r="AG122" s="20"/>
      <c r="AH122" s="20"/>
      <c r="AI122" s="24"/>
      <c r="AJ122" s="20"/>
      <c r="AK122" s="20"/>
    </row>
    <row r="123" spans="1:37" s="19" customFormat="1" ht="14" x14ac:dyDescent="0.15">
      <c r="A123" s="11" t="s">
        <v>362</v>
      </c>
      <c r="B123" s="11" t="s">
        <v>291</v>
      </c>
      <c r="C123" s="18" t="s">
        <v>143</v>
      </c>
      <c r="D123" s="16"/>
      <c r="E123" s="16"/>
      <c r="F123" s="20"/>
      <c r="G123" s="20"/>
      <c r="H123" s="20"/>
      <c r="I123" s="16"/>
      <c r="J123" s="17"/>
      <c r="K123" s="20"/>
      <c r="L123" s="20"/>
      <c r="M123" s="20"/>
      <c r="N123" s="18"/>
      <c r="O123" s="18"/>
      <c r="P123" s="4"/>
      <c r="Q123" s="18"/>
      <c r="R123" s="20"/>
      <c r="S123" s="20"/>
      <c r="T123" s="20"/>
      <c r="U123" s="18"/>
      <c r="V123" s="18"/>
      <c r="W123" s="18"/>
      <c r="X123" s="16"/>
      <c r="Y123" s="16"/>
      <c r="Z123" s="16"/>
      <c r="AA123" s="16"/>
      <c r="AB123" s="16"/>
      <c r="AC123" s="16"/>
      <c r="AD123" s="16"/>
      <c r="AE123" s="16"/>
      <c r="AF123" s="22"/>
      <c r="AG123" s="20"/>
      <c r="AH123" s="20"/>
      <c r="AI123" s="24"/>
      <c r="AJ123" s="20"/>
      <c r="AK123" s="20"/>
    </row>
    <row r="124" spans="1:37" s="19" customFormat="1" ht="13" customHeight="1" x14ac:dyDescent="0.15">
      <c r="A124" s="11" t="s">
        <v>392</v>
      </c>
      <c r="B124" s="11" t="s">
        <v>292</v>
      </c>
      <c r="C124" s="18" t="s">
        <v>144</v>
      </c>
      <c r="D124" s="16"/>
      <c r="E124" s="16"/>
      <c r="F124" s="20"/>
      <c r="G124" s="20"/>
      <c r="H124" s="20"/>
      <c r="I124" s="16"/>
      <c r="J124" s="17"/>
      <c r="K124" s="20"/>
      <c r="L124" s="20"/>
      <c r="M124" s="20"/>
      <c r="N124" s="18"/>
      <c r="O124" s="18"/>
      <c r="P124" s="4"/>
      <c r="Q124" s="18"/>
      <c r="R124" s="20"/>
      <c r="S124" s="20"/>
      <c r="T124" s="20"/>
      <c r="U124" s="18"/>
      <c r="V124" s="18"/>
      <c r="W124" s="18"/>
      <c r="X124" s="16"/>
      <c r="Y124" s="16"/>
      <c r="Z124" s="16"/>
      <c r="AA124" s="16"/>
      <c r="AB124" s="16"/>
      <c r="AC124" s="16"/>
      <c r="AD124" s="16"/>
      <c r="AE124" s="16"/>
      <c r="AF124" s="22"/>
      <c r="AG124" s="20"/>
      <c r="AH124" s="20"/>
      <c r="AI124" s="24"/>
      <c r="AJ124" s="20"/>
      <c r="AK124" s="20"/>
    </row>
    <row r="125" spans="1:37" s="19" customFormat="1" ht="14" x14ac:dyDescent="0.15">
      <c r="A125" s="11" t="s">
        <v>392</v>
      </c>
      <c r="B125" s="11" t="s">
        <v>292</v>
      </c>
      <c r="C125" s="18" t="s">
        <v>145</v>
      </c>
      <c r="D125" s="16"/>
      <c r="E125" s="16"/>
      <c r="F125" s="20"/>
      <c r="G125" s="20"/>
      <c r="H125" s="20"/>
      <c r="I125" s="16"/>
      <c r="J125" s="17"/>
      <c r="K125" s="20"/>
      <c r="L125" s="20"/>
      <c r="M125" s="20"/>
      <c r="N125" s="18"/>
      <c r="O125" s="18"/>
      <c r="P125" s="4"/>
      <c r="Q125" s="18"/>
      <c r="R125" s="20"/>
      <c r="S125" s="20"/>
      <c r="T125" s="20"/>
      <c r="U125" s="18"/>
      <c r="V125" s="18"/>
      <c r="W125" s="18"/>
      <c r="X125" s="31"/>
      <c r="Y125" s="16"/>
      <c r="Z125" s="16"/>
      <c r="AA125" s="16"/>
      <c r="AB125" s="16"/>
      <c r="AC125" s="16"/>
      <c r="AD125" s="16"/>
      <c r="AE125" s="16"/>
      <c r="AF125" s="22"/>
      <c r="AG125" s="20"/>
      <c r="AH125" s="20"/>
      <c r="AI125" s="24"/>
      <c r="AJ125" s="20"/>
      <c r="AK125" s="20"/>
    </row>
    <row r="126" spans="1:37" s="19" customFormat="1" ht="14" x14ac:dyDescent="0.15">
      <c r="A126" s="11" t="s">
        <v>392</v>
      </c>
      <c r="B126" s="11" t="s">
        <v>292</v>
      </c>
      <c r="C126" s="18" t="s">
        <v>146</v>
      </c>
      <c r="D126" s="16"/>
      <c r="E126" s="16"/>
      <c r="F126" s="20"/>
      <c r="G126" s="20"/>
      <c r="H126" s="20"/>
      <c r="I126" s="16"/>
      <c r="J126" s="17"/>
      <c r="K126" s="20"/>
      <c r="L126" s="20"/>
      <c r="M126" s="20"/>
      <c r="N126" s="18"/>
      <c r="O126" s="18"/>
      <c r="P126" s="4"/>
      <c r="Q126" s="18"/>
      <c r="R126" s="20"/>
      <c r="S126" s="20"/>
      <c r="T126" s="20"/>
      <c r="U126" s="18"/>
      <c r="V126" s="18"/>
      <c r="W126" s="18"/>
      <c r="X126" s="16"/>
      <c r="Y126" s="16"/>
      <c r="Z126" s="16"/>
      <c r="AA126" s="16"/>
      <c r="AB126" s="16"/>
      <c r="AC126" s="16"/>
      <c r="AD126" s="16"/>
      <c r="AE126" s="16"/>
      <c r="AF126" s="22"/>
      <c r="AG126" s="20"/>
      <c r="AH126" s="20"/>
      <c r="AI126" s="24"/>
      <c r="AJ126" s="20"/>
      <c r="AK126" s="20"/>
    </row>
    <row r="127" spans="1:37" s="19" customFormat="1" ht="13" customHeight="1" x14ac:dyDescent="0.15">
      <c r="A127" s="11" t="s">
        <v>363</v>
      </c>
      <c r="B127" s="11" t="s">
        <v>293</v>
      </c>
      <c r="C127" s="18" t="s">
        <v>147</v>
      </c>
      <c r="D127" s="16"/>
      <c r="E127" s="16"/>
      <c r="F127" s="20"/>
      <c r="G127" s="20"/>
      <c r="H127" s="20"/>
      <c r="I127" s="16"/>
      <c r="J127" s="17"/>
      <c r="K127" s="20"/>
      <c r="L127" s="20"/>
      <c r="M127" s="20"/>
      <c r="N127" s="18"/>
      <c r="O127" s="18"/>
      <c r="P127" s="4"/>
      <c r="Q127" s="18"/>
      <c r="R127" s="20"/>
      <c r="S127" s="20"/>
      <c r="T127" s="20"/>
      <c r="U127" s="18"/>
      <c r="V127" s="18"/>
      <c r="W127" s="18"/>
      <c r="X127" s="16"/>
      <c r="Y127" s="16"/>
      <c r="Z127" s="16"/>
      <c r="AA127" s="16"/>
      <c r="AB127" s="16"/>
      <c r="AC127" s="16"/>
      <c r="AD127" s="16"/>
      <c r="AE127" s="16"/>
      <c r="AF127" s="22"/>
      <c r="AG127" s="20"/>
      <c r="AH127" s="20"/>
      <c r="AI127" s="24"/>
      <c r="AJ127" s="20"/>
      <c r="AK127" s="20"/>
    </row>
    <row r="128" spans="1:37" s="19" customFormat="1" ht="14" x14ac:dyDescent="0.15">
      <c r="A128" s="11" t="s">
        <v>363</v>
      </c>
      <c r="B128" s="11" t="s">
        <v>293</v>
      </c>
      <c r="C128" s="18" t="s">
        <v>148</v>
      </c>
      <c r="D128" s="16"/>
      <c r="E128" s="16"/>
      <c r="F128" s="20"/>
      <c r="G128" s="20"/>
      <c r="H128" s="20"/>
      <c r="I128" s="16"/>
      <c r="J128" s="17"/>
      <c r="K128" s="20"/>
      <c r="L128" s="20"/>
      <c r="M128" s="20"/>
      <c r="N128" s="18"/>
      <c r="O128" s="18"/>
      <c r="P128" s="4"/>
      <c r="Q128" s="18"/>
      <c r="R128" s="20"/>
      <c r="S128" s="20"/>
      <c r="T128" s="20"/>
      <c r="U128" s="18"/>
      <c r="V128" s="18"/>
      <c r="W128" s="18"/>
      <c r="X128" s="16"/>
      <c r="Y128" s="16"/>
      <c r="Z128" s="16"/>
      <c r="AA128" s="16"/>
      <c r="AB128" s="16"/>
      <c r="AC128" s="16"/>
      <c r="AD128" s="16"/>
      <c r="AE128" s="16"/>
      <c r="AF128" s="22"/>
      <c r="AG128" s="20"/>
      <c r="AH128" s="20"/>
      <c r="AI128" s="24"/>
      <c r="AJ128" s="20"/>
      <c r="AK128" s="20"/>
    </row>
    <row r="129" spans="1:37" s="19" customFormat="1" ht="14" x14ac:dyDescent="0.15">
      <c r="A129" s="11" t="s">
        <v>363</v>
      </c>
      <c r="B129" s="11" t="s">
        <v>293</v>
      </c>
      <c r="C129" s="18" t="s">
        <v>149</v>
      </c>
      <c r="D129" s="16"/>
      <c r="E129" s="16"/>
      <c r="F129" s="20"/>
      <c r="G129" s="20"/>
      <c r="H129" s="20"/>
      <c r="I129" s="16"/>
      <c r="J129" s="17"/>
      <c r="K129" s="20"/>
      <c r="L129" s="20"/>
      <c r="M129" s="20"/>
      <c r="N129" s="18"/>
      <c r="O129" s="18"/>
      <c r="P129" s="4"/>
      <c r="Q129" s="18"/>
      <c r="R129" s="20"/>
      <c r="S129" s="20"/>
      <c r="T129" s="20"/>
      <c r="U129" s="18"/>
      <c r="V129" s="18"/>
      <c r="W129" s="18"/>
      <c r="X129" s="16"/>
      <c r="Y129" s="16"/>
      <c r="Z129" s="16"/>
      <c r="AA129" s="16"/>
      <c r="AB129" s="16"/>
      <c r="AC129" s="16"/>
      <c r="AD129" s="16"/>
      <c r="AE129" s="16"/>
      <c r="AF129" s="22"/>
      <c r="AG129" s="20"/>
      <c r="AH129" s="20"/>
      <c r="AI129" s="24"/>
      <c r="AJ129" s="20"/>
      <c r="AK129" s="20"/>
    </row>
    <row r="130" spans="1:37" s="19" customFormat="1" ht="13" customHeight="1" x14ac:dyDescent="0.15">
      <c r="A130" s="11" t="s">
        <v>364</v>
      </c>
      <c r="B130" s="11" t="s">
        <v>294</v>
      </c>
      <c r="C130" s="18" t="s">
        <v>150</v>
      </c>
      <c r="D130" s="16"/>
      <c r="E130" s="16"/>
      <c r="F130" s="20"/>
      <c r="G130" s="20"/>
      <c r="H130" s="20"/>
      <c r="I130" s="16"/>
      <c r="J130" s="17"/>
      <c r="K130" s="20"/>
      <c r="L130" s="20"/>
      <c r="M130" s="20"/>
      <c r="N130" s="18"/>
      <c r="O130" s="18"/>
      <c r="P130" s="4"/>
      <c r="Q130" s="18"/>
      <c r="R130" s="20"/>
      <c r="S130" s="20"/>
      <c r="T130" s="20"/>
      <c r="U130" s="18"/>
      <c r="V130" s="18"/>
      <c r="W130" s="18"/>
      <c r="X130" s="16"/>
      <c r="Y130" s="16"/>
      <c r="Z130" s="16"/>
      <c r="AA130" s="16"/>
      <c r="AB130" s="16"/>
      <c r="AC130" s="16"/>
      <c r="AD130" s="16"/>
      <c r="AE130" s="16"/>
      <c r="AF130" s="22"/>
      <c r="AG130" s="20"/>
      <c r="AH130" s="20"/>
      <c r="AI130" s="24"/>
      <c r="AJ130" s="20"/>
      <c r="AK130" s="20"/>
    </row>
    <row r="131" spans="1:37" s="19" customFormat="1" ht="14" x14ac:dyDescent="0.15">
      <c r="A131" s="11" t="s">
        <v>364</v>
      </c>
      <c r="B131" s="11" t="s">
        <v>294</v>
      </c>
      <c r="C131" s="18" t="s">
        <v>151</v>
      </c>
      <c r="D131" s="16"/>
      <c r="E131" s="16"/>
      <c r="F131" s="20"/>
      <c r="G131" s="20"/>
      <c r="H131" s="20"/>
      <c r="I131" s="16"/>
      <c r="J131" s="17"/>
      <c r="K131" s="20"/>
      <c r="L131" s="20"/>
      <c r="M131" s="20"/>
      <c r="N131" s="18"/>
      <c r="O131" s="18"/>
      <c r="P131" s="4"/>
      <c r="Q131" s="18"/>
      <c r="R131" s="20"/>
      <c r="S131" s="20"/>
      <c r="T131" s="20"/>
      <c r="U131" s="18"/>
      <c r="V131" s="18"/>
      <c r="W131" s="18"/>
      <c r="X131" s="16"/>
      <c r="Y131" s="16"/>
      <c r="Z131" s="16"/>
      <c r="AA131" s="16"/>
      <c r="AB131" s="16"/>
      <c r="AC131" s="16"/>
      <c r="AD131" s="16"/>
      <c r="AE131" s="16"/>
      <c r="AF131" s="22"/>
      <c r="AG131" s="20"/>
      <c r="AH131" s="20"/>
      <c r="AI131" s="24"/>
      <c r="AJ131" s="20"/>
      <c r="AK131" s="20"/>
    </row>
    <row r="132" spans="1:37" s="19" customFormat="1" ht="14" x14ac:dyDescent="0.15">
      <c r="A132" s="11" t="s">
        <v>364</v>
      </c>
      <c r="B132" s="11" t="s">
        <v>294</v>
      </c>
      <c r="C132" s="18" t="s">
        <v>152</v>
      </c>
      <c r="D132" s="16"/>
      <c r="E132" s="16"/>
      <c r="F132" s="20"/>
      <c r="G132" s="20"/>
      <c r="H132" s="20"/>
      <c r="I132" s="16"/>
      <c r="J132" s="17"/>
      <c r="K132" s="20"/>
      <c r="L132" s="20"/>
      <c r="M132" s="20"/>
      <c r="N132" s="18"/>
      <c r="O132" s="18"/>
      <c r="P132" s="4"/>
      <c r="Q132" s="18"/>
      <c r="R132" s="20"/>
      <c r="S132" s="20"/>
      <c r="T132" s="20"/>
      <c r="U132" s="18"/>
      <c r="V132" s="18"/>
      <c r="W132" s="18"/>
      <c r="X132" s="16"/>
      <c r="Y132" s="16"/>
      <c r="Z132" s="16"/>
      <c r="AA132" s="16"/>
      <c r="AB132" s="16"/>
      <c r="AC132" s="16"/>
      <c r="AD132" s="16"/>
      <c r="AE132" s="16"/>
      <c r="AF132" s="22"/>
      <c r="AG132" s="20"/>
      <c r="AH132" s="20"/>
      <c r="AI132" s="24"/>
      <c r="AJ132" s="20"/>
      <c r="AK132" s="20"/>
    </row>
    <row r="133" spans="1:37" s="19" customFormat="1" ht="13" customHeight="1" x14ac:dyDescent="0.15">
      <c r="A133" s="11" t="s">
        <v>365</v>
      </c>
      <c r="B133" s="11" t="s">
        <v>295</v>
      </c>
      <c r="C133" s="18" t="s">
        <v>153</v>
      </c>
      <c r="D133" s="16"/>
      <c r="E133" s="16"/>
      <c r="F133" s="20"/>
      <c r="G133" s="20"/>
      <c r="H133" s="20"/>
      <c r="I133" s="16"/>
      <c r="J133" s="17"/>
      <c r="K133" s="20"/>
      <c r="L133" s="20"/>
      <c r="M133" s="20"/>
      <c r="N133" s="18"/>
      <c r="O133" s="18"/>
      <c r="P133" s="4"/>
      <c r="Q133" s="18"/>
      <c r="R133" s="20"/>
      <c r="S133" s="20"/>
      <c r="T133" s="20"/>
      <c r="U133" s="18"/>
      <c r="V133" s="18"/>
      <c r="W133" s="18"/>
      <c r="X133" s="16"/>
      <c r="Y133" s="16"/>
      <c r="Z133" s="16"/>
      <c r="AA133" s="16"/>
      <c r="AB133" s="16"/>
      <c r="AC133" s="16"/>
      <c r="AD133" s="16"/>
      <c r="AE133" s="16"/>
      <c r="AF133" s="22"/>
      <c r="AG133" s="20"/>
      <c r="AH133" s="20"/>
      <c r="AI133" s="24"/>
      <c r="AJ133" s="20"/>
      <c r="AK133" s="20"/>
    </row>
    <row r="134" spans="1:37" s="19" customFormat="1" ht="14" x14ac:dyDescent="0.15">
      <c r="A134" s="11" t="s">
        <v>365</v>
      </c>
      <c r="B134" s="11" t="s">
        <v>295</v>
      </c>
      <c r="C134" s="18" t="s">
        <v>154</v>
      </c>
      <c r="D134" s="16"/>
      <c r="E134" s="16"/>
      <c r="F134" s="20"/>
      <c r="G134" s="20"/>
      <c r="H134" s="20"/>
      <c r="I134" s="16"/>
      <c r="J134" s="17"/>
      <c r="K134" s="20"/>
      <c r="L134" s="20"/>
      <c r="M134" s="20"/>
      <c r="N134" s="18"/>
      <c r="O134" s="18"/>
      <c r="P134" s="4"/>
      <c r="Q134" s="18"/>
      <c r="R134" s="20"/>
      <c r="S134" s="20"/>
      <c r="T134" s="20"/>
      <c r="U134" s="18"/>
      <c r="V134" s="18"/>
      <c r="W134" s="18"/>
      <c r="X134" s="16"/>
      <c r="Y134" s="16"/>
      <c r="Z134" s="16"/>
      <c r="AA134" s="16"/>
      <c r="AB134" s="16"/>
      <c r="AC134" s="16"/>
      <c r="AD134" s="16"/>
      <c r="AE134" s="16"/>
      <c r="AF134" s="22"/>
      <c r="AG134" s="20"/>
      <c r="AH134" s="20"/>
      <c r="AI134" s="24"/>
      <c r="AJ134" s="20"/>
      <c r="AK134" s="20"/>
    </row>
    <row r="135" spans="1:37" s="19" customFormat="1" ht="14" x14ac:dyDescent="0.15">
      <c r="A135" s="11" t="s">
        <v>365</v>
      </c>
      <c r="B135" s="11" t="s">
        <v>295</v>
      </c>
      <c r="C135" s="18" t="s">
        <v>155</v>
      </c>
      <c r="D135" s="16"/>
      <c r="E135" s="16"/>
      <c r="F135" s="20"/>
      <c r="G135" s="20"/>
      <c r="H135" s="20"/>
      <c r="I135" s="16"/>
      <c r="J135" s="17"/>
      <c r="K135" s="20"/>
      <c r="L135" s="20"/>
      <c r="M135" s="20"/>
      <c r="N135" s="18"/>
      <c r="O135" s="18"/>
      <c r="P135" s="4"/>
      <c r="Q135" s="18"/>
      <c r="R135" s="20"/>
      <c r="S135" s="20"/>
      <c r="T135" s="20"/>
      <c r="U135" s="18"/>
      <c r="V135" s="18"/>
      <c r="W135" s="18"/>
      <c r="X135" s="16"/>
      <c r="Y135" s="16"/>
      <c r="Z135" s="16"/>
      <c r="AA135" s="16"/>
      <c r="AB135" s="16"/>
      <c r="AC135" s="16"/>
      <c r="AD135" s="16"/>
      <c r="AE135" s="16"/>
      <c r="AF135" s="22"/>
      <c r="AG135" s="20"/>
      <c r="AH135" s="20"/>
      <c r="AI135" s="24"/>
      <c r="AJ135" s="20"/>
      <c r="AK135" s="20"/>
    </row>
    <row r="136" spans="1:37" s="19" customFormat="1" ht="13" customHeight="1" x14ac:dyDescent="0.15">
      <c r="A136" s="11" t="s">
        <v>366</v>
      </c>
      <c r="B136" s="11" t="s">
        <v>296</v>
      </c>
      <c r="C136" s="18" t="s">
        <v>156</v>
      </c>
      <c r="D136" s="16"/>
      <c r="E136" s="16"/>
      <c r="F136" s="20"/>
      <c r="G136" s="20"/>
      <c r="H136" s="20"/>
      <c r="I136" s="16"/>
      <c r="J136" s="17"/>
      <c r="K136" s="20"/>
      <c r="L136" s="20"/>
      <c r="M136" s="20"/>
      <c r="N136" s="18"/>
      <c r="O136" s="18"/>
      <c r="P136" s="4"/>
      <c r="Q136" s="18"/>
      <c r="R136" s="20"/>
      <c r="S136" s="20"/>
      <c r="T136" s="20"/>
      <c r="U136" s="18"/>
      <c r="V136" s="18"/>
      <c r="W136" s="18"/>
      <c r="X136" s="16"/>
      <c r="Y136" s="16"/>
      <c r="Z136" s="16"/>
      <c r="AA136" s="16"/>
      <c r="AB136" s="16"/>
      <c r="AC136" s="16"/>
      <c r="AD136" s="16"/>
      <c r="AE136" s="16"/>
      <c r="AF136" s="22"/>
      <c r="AG136" s="20"/>
      <c r="AH136" s="20"/>
      <c r="AI136" s="24"/>
      <c r="AJ136" s="20"/>
      <c r="AK136" s="20"/>
    </row>
    <row r="137" spans="1:37" s="19" customFormat="1" ht="14" x14ac:dyDescent="0.15">
      <c r="A137" s="11" t="s">
        <v>366</v>
      </c>
      <c r="B137" s="11" t="s">
        <v>296</v>
      </c>
      <c r="C137" s="18" t="s">
        <v>157</v>
      </c>
      <c r="D137" s="16"/>
      <c r="E137" s="16"/>
      <c r="F137" s="20"/>
      <c r="G137" s="20"/>
      <c r="H137" s="20"/>
      <c r="I137" s="16"/>
      <c r="J137" s="17"/>
      <c r="K137" s="20"/>
      <c r="L137" s="20"/>
      <c r="M137" s="20"/>
      <c r="N137" s="18"/>
      <c r="O137" s="18"/>
      <c r="P137" s="4"/>
      <c r="Q137" s="18"/>
      <c r="R137" s="20"/>
      <c r="S137" s="20"/>
      <c r="T137" s="20"/>
      <c r="U137" s="18"/>
      <c r="V137" s="18"/>
      <c r="W137" s="18"/>
      <c r="X137" s="16"/>
      <c r="Y137" s="16"/>
      <c r="Z137" s="16"/>
      <c r="AA137" s="16"/>
      <c r="AB137" s="16"/>
      <c r="AC137" s="16"/>
      <c r="AD137" s="16"/>
      <c r="AE137" s="16"/>
      <c r="AF137" s="22"/>
      <c r="AG137" s="20"/>
      <c r="AH137" s="20"/>
      <c r="AI137" s="24"/>
      <c r="AJ137" s="20"/>
      <c r="AK137" s="20"/>
    </row>
    <row r="138" spans="1:37" s="19" customFormat="1" ht="14" x14ac:dyDescent="0.15">
      <c r="A138" s="11" t="s">
        <v>366</v>
      </c>
      <c r="B138" s="11" t="s">
        <v>296</v>
      </c>
      <c r="C138" s="18" t="s">
        <v>158</v>
      </c>
      <c r="D138" s="16"/>
      <c r="E138" s="16"/>
      <c r="F138" s="20"/>
      <c r="G138" s="20"/>
      <c r="H138" s="20"/>
      <c r="I138" s="16"/>
      <c r="J138" s="17"/>
      <c r="K138" s="20"/>
      <c r="L138" s="20"/>
      <c r="M138" s="20"/>
      <c r="N138" s="18"/>
      <c r="O138" s="18"/>
      <c r="P138" s="4"/>
      <c r="Q138" s="18"/>
      <c r="R138" s="20"/>
      <c r="S138" s="20"/>
      <c r="T138" s="20"/>
      <c r="U138" s="18"/>
      <c r="V138" s="18"/>
      <c r="W138" s="18"/>
      <c r="X138" s="16"/>
      <c r="Y138" s="16"/>
      <c r="Z138" s="16"/>
      <c r="AA138" s="16"/>
      <c r="AB138" s="16"/>
      <c r="AC138" s="16"/>
      <c r="AD138" s="16"/>
      <c r="AE138" s="16"/>
      <c r="AF138" s="22"/>
      <c r="AG138" s="20"/>
      <c r="AH138" s="20"/>
      <c r="AI138" s="24"/>
      <c r="AJ138" s="20"/>
      <c r="AK138" s="20"/>
    </row>
    <row r="139" spans="1:37" s="19" customFormat="1" ht="13" customHeight="1" x14ac:dyDescent="0.15">
      <c r="A139" s="33" t="s">
        <v>367</v>
      </c>
      <c r="B139" s="11" t="s">
        <v>297</v>
      </c>
      <c r="C139" s="18" t="s">
        <v>159</v>
      </c>
      <c r="D139" s="16"/>
      <c r="E139" s="16"/>
      <c r="F139" s="20"/>
      <c r="G139" s="20"/>
      <c r="H139" s="20"/>
      <c r="I139" s="16"/>
      <c r="J139" s="17"/>
      <c r="K139" s="20"/>
      <c r="L139" s="20"/>
      <c r="M139" s="20"/>
      <c r="N139" s="18"/>
      <c r="O139" s="18"/>
      <c r="P139" s="4"/>
      <c r="Q139" s="18"/>
      <c r="R139" s="20"/>
      <c r="S139" s="20"/>
      <c r="T139" s="20"/>
      <c r="U139" s="18"/>
      <c r="V139" s="18"/>
      <c r="W139" s="18"/>
      <c r="X139" s="16"/>
      <c r="Y139" s="16"/>
      <c r="Z139" s="16"/>
      <c r="AA139" s="16"/>
      <c r="AB139" s="16"/>
      <c r="AC139" s="16"/>
      <c r="AD139" s="16"/>
      <c r="AE139" s="16"/>
      <c r="AF139" s="22"/>
      <c r="AG139" s="20"/>
      <c r="AH139" s="20"/>
      <c r="AI139" s="24"/>
      <c r="AJ139" s="20"/>
      <c r="AK139" s="20"/>
    </row>
    <row r="140" spans="1:37" s="19" customFormat="1" ht="14" x14ac:dyDescent="0.15">
      <c r="A140" s="33" t="s">
        <v>367</v>
      </c>
      <c r="B140" s="11" t="s">
        <v>297</v>
      </c>
      <c r="C140" s="18" t="s">
        <v>160</v>
      </c>
      <c r="D140" s="16"/>
      <c r="E140" s="16"/>
      <c r="F140" s="20"/>
      <c r="G140" s="20"/>
      <c r="H140" s="20"/>
      <c r="I140" s="16"/>
      <c r="J140" s="17"/>
      <c r="K140" s="20"/>
      <c r="L140" s="20"/>
      <c r="M140" s="20"/>
      <c r="N140" s="18"/>
      <c r="O140" s="18"/>
      <c r="P140" s="4"/>
      <c r="Q140" s="18"/>
      <c r="R140" s="20"/>
      <c r="S140" s="20"/>
      <c r="T140" s="20"/>
      <c r="U140" s="18"/>
      <c r="V140" s="18"/>
      <c r="W140" s="18"/>
      <c r="X140" s="16"/>
      <c r="Y140" s="16"/>
      <c r="Z140" s="16"/>
      <c r="AA140" s="16"/>
      <c r="AB140" s="16"/>
      <c r="AC140" s="16"/>
      <c r="AD140" s="16"/>
      <c r="AE140" s="16"/>
      <c r="AF140" s="22"/>
      <c r="AG140" s="20"/>
      <c r="AH140" s="20"/>
      <c r="AI140" s="24"/>
      <c r="AJ140" s="20"/>
      <c r="AK140" s="20"/>
    </row>
    <row r="141" spans="1:37" s="19" customFormat="1" ht="14" x14ac:dyDescent="0.15">
      <c r="A141" s="33" t="s">
        <v>367</v>
      </c>
      <c r="B141" s="11" t="s">
        <v>297</v>
      </c>
      <c r="C141" s="18" t="s">
        <v>161</v>
      </c>
      <c r="D141" s="16"/>
      <c r="E141" s="16"/>
      <c r="F141" s="20"/>
      <c r="G141" s="20"/>
      <c r="H141" s="20"/>
      <c r="I141" s="16"/>
      <c r="J141" s="17"/>
      <c r="K141" s="20"/>
      <c r="L141" s="20"/>
      <c r="M141" s="20"/>
      <c r="N141" s="18"/>
      <c r="O141" s="18"/>
      <c r="P141" s="4"/>
      <c r="Q141" s="18"/>
      <c r="R141" s="20"/>
      <c r="S141" s="20"/>
      <c r="T141" s="20"/>
      <c r="U141" s="18"/>
      <c r="V141" s="18"/>
      <c r="W141" s="18"/>
      <c r="X141" s="16"/>
      <c r="Y141" s="16"/>
      <c r="Z141" s="16"/>
      <c r="AA141" s="16"/>
      <c r="AB141" s="16"/>
      <c r="AC141" s="16"/>
      <c r="AD141" s="16"/>
      <c r="AE141" s="16"/>
      <c r="AF141" s="22"/>
      <c r="AG141" s="20"/>
      <c r="AH141" s="20"/>
      <c r="AI141" s="24"/>
      <c r="AJ141" s="20"/>
      <c r="AK141" s="20"/>
    </row>
    <row r="142" spans="1:37" s="19" customFormat="1" ht="13" customHeight="1" x14ac:dyDescent="0.15">
      <c r="A142" s="11" t="s">
        <v>368</v>
      </c>
      <c r="B142" s="11" t="s">
        <v>298</v>
      </c>
      <c r="C142" s="16" t="s">
        <v>162</v>
      </c>
      <c r="D142" s="16"/>
      <c r="E142" s="16"/>
      <c r="F142" s="20"/>
      <c r="G142" s="20"/>
      <c r="H142" s="20"/>
      <c r="I142" s="16"/>
      <c r="J142" s="17"/>
      <c r="K142" s="20"/>
      <c r="L142" s="20"/>
      <c r="M142" s="20"/>
      <c r="N142" s="18"/>
      <c r="O142" s="18"/>
      <c r="P142" s="4"/>
      <c r="Q142" s="18"/>
      <c r="R142" s="20"/>
      <c r="S142" s="20"/>
      <c r="T142" s="20"/>
      <c r="U142" s="18"/>
      <c r="V142" s="18"/>
      <c r="W142" s="18"/>
      <c r="X142" s="16"/>
      <c r="Y142" s="16"/>
      <c r="Z142" s="16"/>
      <c r="AA142" s="16"/>
      <c r="AB142" s="16"/>
      <c r="AC142" s="16"/>
      <c r="AD142" s="16"/>
      <c r="AE142" s="16"/>
      <c r="AF142" s="22"/>
      <c r="AG142" s="20"/>
      <c r="AH142" s="20"/>
      <c r="AI142" s="24"/>
      <c r="AJ142" s="20"/>
      <c r="AK142" s="20"/>
    </row>
    <row r="143" spans="1:37" s="19" customFormat="1" ht="14" x14ac:dyDescent="0.15">
      <c r="A143" s="11" t="s">
        <v>368</v>
      </c>
      <c r="B143" s="11" t="s">
        <v>298</v>
      </c>
      <c r="C143" s="18" t="s">
        <v>163</v>
      </c>
      <c r="D143" s="16"/>
      <c r="E143" s="16"/>
      <c r="F143" s="20"/>
      <c r="G143" s="20"/>
      <c r="H143" s="20"/>
      <c r="I143" s="16"/>
      <c r="J143" s="17"/>
      <c r="K143" s="20"/>
      <c r="L143" s="20"/>
      <c r="M143" s="20"/>
      <c r="N143" s="18"/>
      <c r="O143" s="18"/>
      <c r="P143" s="4"/>
      <c r="Q143" s="18"/>
      <c r="R143" s="20"/>
      <c r="S143" s="20"/>
      <c r="T143" s="20"/>
      <c r="U143" s="18"/>
      <c r="V143" s="18"/>
      <c r="W143" s="18"/>
      <c r="X143" s="16"/>
      <c r="Y143" s="16"/>
      <c r="Z143" s="16"/>
      <c r="AA143" s="16"/>
      <c r="AB143" s="16"/>
      <c r="AC143" s="16"/>
      <c r="AD143" s="16"/>
      <c r="AE143" s="16"/>
      <c r="AF143" s="22"/>
      <c r="AG143" s="20"/>
      <c r="AH143" s="20"/>
      <c r="AI143" s="24"/>
      <c r="AJ143" s="20"/>
      <c r="AK143" s="20"/>
    </row>
    <row r="144" spans="1:37" s="19" customFormat="1" ht="14" x14ac:dyDescent="0.15">
      <c r="A144" s="11" t="s">
        <v>368</v>
      </c>
      <c r="B144" s="11" t="s">
        <v>298</v>
      </c>
      <c r="C144" s="18" t="s">
        <v>164</v>
      </c>
      <c r="D144" s="16"/>
      <c r="E144" s="16"/>
      <c r="F144" s="20"/>
      <c r="G144" s="20"/>
      <c r="H144" s="20"/>
      <c r="I144" s="16"/>
      <c r="J144" s="17"/>
      <c r="K144" s="20"/>
      <c r="L144" s="20"/>
      <c r="M144" s="20"/>
      <c r="N144" s="18"/>
      <c r="O144" s="18"/>
      <c r="P144" s="4"/>
      <c r="Q144" s="18"/>
      <c r="R144" s="20"/>
      <c r="S144" s="20"/>
      <c r="T144" s="20"/>
      <c r="U144" s="18"/>
      <c r="V144" s="18"/>
      <c r="W144" s="18"/>
      <c r="X144" s="16"/>
      <c r="Y144" s="16"/>
      <c r="Z144" s="16"/>
      <c r="AA144" s="16"/>
      <c r="AB144" s="16"/>
      <c r="AC144" s="16"/>
      <c r="AD144" s="16"/>
      <c r="AE144" s="16"/>
      <c r="AF144" s="22"/>
      <c r="AG144" s="20"/>
      <c r="AH144" s="20"/>
      <c r="AI144" s="24"/>
      <c r="AJ144" s="20"/>
      <c r="AK144" s="20"/>
    </row>
    <row r="145" spans="1:37" s="19" customFormat="1" ht="13" customHeight="1" x14ac:dyDescent="0.15">
      <c r="A145" s="11" t="s">
        <v>402</v>
      </c>
      <c r="B145" s="11" t="s">
        <v>299</v>
      </c>
      <c r="C145" s="18" t="s">
        <v>165</v>
      </c>
      <c r="D145" s="16"/>
      <c r="E145" s="16"/>
      <c r="F145" s="20"/>
      <c r="G145" s="20"/>
      <c r="H145" s="20"/>
      <c r="I145" s="16"/>
      <c r="J145" s="17"/>
      <c r="K145" s="20"/>
      <c r="L145" s="20"/>
      <c r="M145" s="20"/>
      <c r="N145" s="18"/>
      <c r="O145" s="18"/>
      <c r="P145" s="4"/>
      <c r="Q145" s="18"/>
      <c r="R145" s="20"/>
      <c r="S145" s="20"/>
      <c r="T145" s="20"/>
      <c r="U145" s="18"/>
      <c r="V145" s="18"/>
      <c r="W145" s="18"/>
      <c r="X145" s="16"/>
      <c r="Y145" s="16"/>
      <c r="Z145" s="16"/>
      <c r="AA145" s="16"/>
      <c r="AB145" s="16"/>
      <c r="AC145" s="16"/>
      <c r="AD145" s="16"/>
      <c r="AE145" s="16"/>
      <c r="AF145" s="22"/>
      <c r="AG145" s="20"/>
      <c r="AH145" s="20"/>
      <c r="AI145" s="24"/>
      <c r="AJ145" s="20"/>
      <c r="AK145" s="20"/>
    </row>
    <row r="146" spans="1:37" s="19" customFormat="1" ht="14" x14ac:dyDescent="0.15">
      <c r="A146" s="11" t="s">
        <v>402</v>
      </c>
      <c r="B146" s="11" t="s">
        <v>299</v>
      </c>
      <c r="C146" s="18" t="s">
        <v>166</v>
      </c>
      <c r="D146" s="16"/>
      <c r="E146" s="16"/>
      <c r="F146" s="20"/>
      <c r="G146" s="20"/>
      <c r="H146" s="20"/>
      <c r="I146" s="16"/>
      <c r="J146" s="17"/>
      <c r="K146" s="20"/>
      <c r="L146" s="20"/>
      <c r="M146" s="20"/>
      <c r="N146" s="18"/>
      <c r="O146" s="18"/>
      <c r="P146" s="4"/>
      <c r="Q146" s="18"/>
      <c r="R146" s="20"/>
      <c r="S146" s="20"/>
      <c r="T146" s="20"/>
      <c r="U146" s="18"/>
      <c r="V146" s="18"/>
      <c r="W146" s="18"/>
      <c r="X146" s="16"/>
      <c r="Y146" s="16"/>
      <c r="Z146" s="16"/>
      <c r="AA146" s="16"/>
      <c r="AB146" s="16"/>
      <c r="AC146" s="16"/>
      <c r="AD146" s="16"/>
      <c r="AE146" s="16"/>
      <c r="AF146" s="22"/>
      <c r="AG146" s="20"/>
      <c r="AH146" s="20"/>
      <c r="AI146" s="24"/>
      <c r="AJ146" s="20"/>
      <c r="AK146" s="20"/>
    </row>
    <row r="147" spans="1:37" s="19" customFormat="1" ht="14" x14ac:dyDescent="0.15">
      <c r="A147" s="11" t="s">
        <v>402</v>
      </c>
      <c r="B147" s="11" t="s">
        <v>299</v>
      </c>
      <c r="C147" s="18" t="s">
        <v>167</v>
      </c>
      <c r="D147" s="16"/>
      <c r="E147" s="16"/>
      <c r="F147" s="20"/>
      <c r="G147" s="20"/>
      <c r="H147" s="20"/>
      <c r="I147" s="16"/>
      <c r="J147" s="17"/>
      <c r="K147" s="20"/>
      <c r="L147" s="20"/>
      <c r="M147" s="20"/>
      <c r="P147" s="4"/>
      <c r="R147" s="20"/>
      <c r="S147" s="20"/>
      <c r="T147" s="20"/>
      <c r="X147" s="16"/>
      <c r="Y147" s="16"/>
      <c r="Z147" s="16"/>
      <c r="AA147" s="16"/>
      <c r="AB147" s="16"/>
      <c r="AC147" s="16"/>
      <c r="AD147" s="16"/>
      <c r="AE147" s="16"/>
      <c r="AF147" s="22"/>
      <c r="AG147" s="20"/>
      <c r="AH147" s="20"/>
      <c r="AI147" s="24"/>
      <c r="AJ147" s="20"/>
      <c r="AK147" s="20"/>
    </row>
    <row r="148" spans="1:37" s="19" customFormat="1" ht="13" customHeight="1" x14ac:dyDescent="0.15">
      <c r="A148" s="11" t="s">
        <v>369</v>
      </c>
      <c r="B148" s="11" t="s">
        <v>300</v>
      </c>
      <c r="C148" s="18" t="s">
        <v>168</v>
      </c>
      <c r="D148" s="16"/>
      <c r="E148" s="16"/>
      <c r="F148" s="20"/>
      <c r="G148" s="20"/>
      <c r="H148" s="20"/>
      <c r="I148" s="16"/>
      <c r="J148" s="17"/>
      <c r="K148" s="20"/>
      <c r="L148" s="20"/>
      <c r="M148" s="20"/>
      <c r="N148" s="18"/>
      <c r="O148" s="18"/>
      <c r="P148" s="4"/>
      <c r="Q148" s="18"/>
      <c r="R148" s="20"/>
      <c r="S148" s="20"/>
      <c r="T148" s="20"/>
      <c r="U148" s="18"/>
      <c r="V148" s="18"/>
      <c r="W148" s="18"/>
      <c r="X148" s="16"/>
      <c r="Y148" s="16"/>
      <c r="Z148" s="16"/>
      <c r="AA148" s="16"/>
      <c r="AB148" s="16"/>
      <c r="AC148" s="16"/>
      <c r="AD148" s="16"/>
      <c r="AE148" s="16"/>
      <c r="AF148" s="22"/>
      <c r="AG148" s="20"/>
      <c r="AH148" s="20"/>
      <c r="AI148" s="24"/>
      <c r="AJ148" s="20"/>
      <c r="AK148" s="20"/>
    </row>
    <row r="149" spans="1:37" s="19" customFormat="1" ht="14" x14ac:dyDescent="0.15">
      <c r="A149" s="11" t="s">
        <v>369</v>
      </c>
      <c r="B149" s="11" t="s">
        <v>300</v>
      </c>
      <c r="C149" s="18" t="s">
        <v>169</v>
      </c>
      <c r="D149" s="16"/>
      <c r="E149" s="16"/>
      <c r="F149" s="20"/>
      <c r="G149" s="20"/>
      <c r="H149" s="20"/>
      <c r="I149" s="16"/>
      <c r="J149" s="17"/>
      <c r="K149" s="20"/>
      <c r="L149" s="20"/>
      <c r="M149" s="20"/>
      <c r="N149" s="18"/>
      <c r="O149" s="18"/>
      <c r="P149" s="4"/>
      <c r="Q149" s="18"/>
      <c r="R149" s="20"/>
      <c r="S149" s="20"/>
      <c r="T149" s="20"/>
      <c r="U149" s="18"/>
      <c r="V149" s="18"/>
      <c r="W149" s="18"/>
      <c r="X149" s="16"/>
      <c r="Y149" s="16"/>
      <c r="Z149" s="16"/>
      <c r="AA149" s="16"/>
      <c r="AB149" s="16"/>
      <c r="AC149" s="16"/>
      <c r="AD149" s="16"/>
      <c r="AE149" s="16"/>
      <c r="AF149" s="22"/>
      <c r="AG149" s="20"/>
      <c r="AH149" s="20"/>
      <c r="AI149" s="24"/>
      <c r="AJ149" s="20"/>
      <c r="AK149" s="20"/>
    </row>
    <row r="150" spans="1:37" s="19" customFormat="1" ht="14" x14ac:dyDescent="0.15">
      <c r="A150" s="11" t="s">
        <v>369</v>
      </c>
      <c r="B150" s="11" t="s">
        <v>300</v>
      </c>
      <c r="C150" s="18" t="s">
        <v>170</v>
      </c>
      <c r="D150" s="16"/>
      <c r="E150" s="16"/>
      <c r="F150" s="20"/>
      <c r="G150" s="20"/>
      <c r="H150" s="20"/>
      <c r="I150" s="16"/>
      <c r="J150" s="17"/>
      <c r="K150" s="20"/>
      <c r="L150" s="20"/>
      <c r="M150" s="20"/>
      <c r="N150" s="18"/>
      <c r="O150" s="18"/>
      <c r="P150" s="4"/>
      <c r="Q150" s="18"/>
      <c r="R150" s="20"/>
      <c r="S150" s="20"/>
      <c r="T150" s="20"/>
      <c r="U150" s="18"/>
      <c r="V150" s="18"/>
      <c r="W150" s="18"/>
      <c r="X150" s="16"/>
      <c r="Y150" s="16"/>
      <c r="Z150" s="16"/>
      <c r="AA150" s="16"/>
      <c r="AB150" s="16"/>
      <c r="AC150" s="16"/>
      <c r="AD150" s="16"/>
      <c r="AE150" s="16"/>
      <c r="AF150" s="22"/>
      <c r="AG150" s="20"/>
      <c r="AH150" s="20"/>
      <c r="AI150" s="24"/>
      <c r="AJ150" s="20"/>
      <c r="AK150" s="20"/>
    </row>
    <row r="151" spans="1:37" s="19" customFormat="1" ht="13" customHeight="1" x14ac:dyDescent="0.15">
      <c r="A151" s="11" t="s">
        <v>370</v>
      </c>
      <c r="B151" s="11" t="s">
        <v>301</v>
      </c>
      <c r="C151" s="18" t="s">
        <v>171</v>
      </c>
      <c r="D151" s="16"/>
      <c r="E151" s="16"/>
      <c r="F151" s="20"/>
      <c r="G151" s="20"/>
      <c r="H151" s="20"/>
      <c r="I151" s="16"/>
      <c r="J151" s="17"/>
      <c r="K151" s="20"/>
      <c r="L151" s="20"/>
      <c r="M151" s="20"/>
      <c r="N151" s="18"/>
      <c r="O151" s="18"/>
      <c r="P151" s="4"/>
      <c r="Q151" s="18"/>
      <c r="R151" s="20"/>
      <c r="S151" s="20"/>
      <c r="T151" s="20"/>
      <c r="U151" s="18"/>
      <c r="V151" s="18"/>
      <c r="W151" s="18"/>
      <c r="X151" s="16"/>
      <c r="Y151" s="16"/>
      <c r="Z151" s="16"/>
      <c r="AA151" s="16"/>
      <c r="AB151" s="16"/>
      <c r="AC151" s="16"/>
      <c r="AD151" s="16"/>
      <c r="AE151" s="16"/>
      <c r="AF151" s="22"/>
      <c r="AG151" s="20"/>
      <c r="AH151" s="20"/>
      <c r="AI151" s="24"/>
      <c r="AJ151" s="20"/>
      <c r="AK151" s="20"/>
    </row>
    <row r="152" spans="1:37" s="19" customFormat="1" ht="14" x14ac:dyDescent="0.15">
      <c r="A152" s="11" t="s">
        <v>370</v>
      </c>
      <c r="B152" s="11" t="s">
        <v>301</v>
      </c>
      <c r="C152" s="18" t="s">
        <v>172</v>
      </c>
      <c r="D152" s="16"/>
      <c r="E152" s="16"/>
      <c r="F152" s="20"/>
      <c r="G152" s="20"/>
      <c r="H152" s="20"/>
      <c r="I152" s="16"/>
      <c r="J152" s="17"/>
      <c r="K152" s="20"/>
      <c r="L152" s="20"/>
      <c r="M152" s="20"/>
      <c r="N152" s="18"/>
      <c r="O152" s="18"/>
      <c r="P152" s="4"/>
      <c r="Q152" s="18"/>
      <c r="R152" s="20"/>
      <c r="S152" s="20"/>
      <c r="T152" s="20"/>
      <c r="U152" s="18"/>
      <c r="V152" s="18"/>
      <c r="W152" s="18"/>
      <c r="X152" s="16"/>
      <c r="Y152" s="16"/>
      <c r="Z152" s="16"/>
      <c r="AA152" s="16"/>
      <c r="AB152" s="16"/>
      <c r="AC152" s="16"/>
      <c r="AD152" s="16"/>
      <c r="AE152" s="16"/>
      <c r="AF152" s="22"/>
      <c r="AG152" s="20"/>
      <c r="AH152" s="20"/>
      <c r="AI152" s="24"/>
      <c r="AJ152" s="20"/>
      <c r="AK152" s="20"/>
    </row>
    <row r="153" spans="1:37" s="19" customFormat="1" ht="14" x14ac:dyDescent="0.15">
      <c r="A153" s="11" t="s">
        <v>370</v>
      </c>
      <c r="B153" s="11" t="s">
        <v>301</v>
      </c>
      <c r="C153" s="18" t="s">
        <v>173</v>
      </c>
      <c r="D153" s="16"/>
      <c r="E153" s="16"/>
      <c r="F153" s="20"/>
      <c r="G153" s="20"/>
      <c r="H153" s="20"/>
      <c r="I153" s="16"/>
      <c r="J153" s="17"/>
      <c r="K153" s="20"/>
      <c r="L153" s="20"/>
      <c r="M153" s="20"/>
      <c r="N153" s="18"/>
      <c r="O153" s="18"/>
      <c r="P153" s="4"/>
      <c r="Q153" s="18"/>
      <c r="R153" s="20"/>
      <c r="S153" s="20"/>
      <c r="T153" s="20"/>
      <c r="U153" s="18"/>
      <c r="V153" s="18"/>
      <c r="W153" s="18"/>
      <c r="X153" s="16"/>
      <c r="Y153" s="16"/>
      <c r="Z153" s="16"/>
      <c r="AA153" s="16"/>
      <c r="AB153" s="16"/>
      <c r="AC153" s="16"/>
      <c r="AD153" s="16"/>
      <c r="AE153" s="16"/>
      <c r="AF153" s="22"/>
      <c r="AG153" s="20"/>
      <c r="AH153" s="20"/>
      <c r="AI153" s="24"/>
      <c r="AJ153" s="20"/>
      <c r="AK153" s="20"/>
    </row>
    <row r="154" spans="1:37" s="19" customFormat="1" ht="13" customHeight="1" x14ac:dyDescent="0.15">
      <c r="A154" s="11" t="s">
        <v>371</v>
      </c>
      <c r="B154" s="11" t="s">
        <v>302</v>
      </c>
      <c r="C154" s="18" t="s">
        <v>174</v>
      </c>
      <c r="D154" s="16"/>
      <c r="E154" s="16"/>
      <c r="F154" s="20"/>
      <c r="G154" s="20"/>
      <c r="H154" s="20"/>
      <c r="I154" s="16"/>
      <c r="J154" s="17"/>
      <c r="K154" s="20"/>
      <c r="L154" s="20"/>
      <c r="M154" s="20"/>
      <c r="N154" s="18"/>
      <c r="O154" s="18"/>
      <c r="P154" s="4"/>
      <c r="Q154" s="18"/>
      <c r="R154" s="20"/>
      <c r="S154" s="20"/>
      <c r="T154" s="20"/>
      <c r="U154" s="18"/>
      <c r="V154" s="18"/>
      <c r="W154" s="18"/>
      <c r="X154" s="16"/>
      <c r="Y154" s="16"/>
      <c r="Z154" s="16"/>
      <c r="AA154" s="16"/>
      <c r="AB154" s="16"/>
      <c r="AC154" s="16"/>
      <c r="AD154" s="16"/>
      <c r="AE154" s="16"/>
      <c r="AF154" s="22"/>
      <c r="AG154" s="20"/>
      <c r="AH154" s="20"/>
      <c r="AI154" s="24"/>
      <c r="AJ154" s="20"/>
      <c r="AK154" s="20"/>
    </row>
    <row r="155" spans="1:37" s="19" customFormat="1" ht="14" x14ac:dyDescent="0.15">
      <c r="A155" s="11" t="s">
        <v>371</v>
      </c>
      <c r="B155" s="11" t="s">
        <v>302</v>
      </c>
      <c r="C155" s="18" t="s">
        <v>175</v>
      </c>
      <c r="D155" s="16"/>
      <c r="E155" s="16"/>
      <c r="F155" s="20"/>
      <c r="G155" s="20"/>
      <c r="H155" s="20"/>
      <c r="I155" s="16"/>
      <c r="J155" s="17"/>
      <c r="K155" s="20"/>
      <c r="L155" s="20"/>
      <c r="M155" s="20"/>
      <c r="N155" s="18"/>
      <c r="O155" s="18"/>
      <c r="P155" s="4"/>
      <c r="Q155" s="18"/>
      <c r="R155" s="20"/>
      <c r="S155" s="20"/>
      <c r="T155" s="20"/>
      <c r="U155" s="18"/>
      <c r="V155" s="18"/>
      <c r="W155" s="18"/>
      <c r="X155" s="16"/>
      <c r="Y155" s="16"/>
      <c r="Z155" s="16"/>
      <c r="AA155" s="16"/>
      <c r="AB155" s="16"/>
      <c r="AC155" s="16"/>
      <c r="AD155" s="16"/>
      <c r="AE155" s="16"/>
      <c r="AF155" s="22"/>
      <c r="AG155" s="20"/>
      <c r="AH155" s="20"/>
      <c r="AI155" s="24"/>
      <c r="AJ155" s="20"/>
      <c r="AK155" s="20"/>
    </row>
    <row r="156" spans="1:37" s="19" customFormat="1" ht="14" x14ac:dyDescent="0.15">
      <c r="A156" s="11" t="s">
        <v>371</v>
      </c>
      <c r="B156" s="11" t="s">
        <v>302</v>
      </c>
      <c r="C156" s="18" t="s">
        <v>176</v>
      </c>
      <c r="D156" s="16"/>
      <c r="E156" s="16"/>
      <c r="F156" s="20"/>
      <c r="G156" s="20"/>
      <c r="H156" s="20"/>
      <c r="I156" s="16"/>
      <c r="J156" s="17"/>
      <c r="K156" s="20"/>
      <c r="L156" s="20"/>
      <c r="M156" s="20"/>
      <c r="N156" s="18"/>
      <c r="O156" s="18"/>
      <c r="P156" s="4"/>
      <c r="Q156" s="18"/>
      <c r="R156" s="20"/>
      <c r="S156" s="20"/>
      <c r="T156" s="20"/>
      <c r="U156" s="18"/>
      <c r="V156" s="18"/>
      <c r="W156" s="18"/>
      <c r="X156" s="16"/>
      <c r="Y156" s="16"/>
      <c r="Z156" s="16"/>
      <c r="AA156" s="16"/>
      <c r="AB156" s="16"/>
      <c r="AC156" s="16"/>
      <c r="AD156" s="16"/>
      <c r="AE156" s="16"/>
      <c r="AF156" s="22"/>
      <c r="AG156" s="20"/>
      <c r="AH156" s="20"/>
      <c r="AI156" s="24"/>
      <c r="AJ156" s="20"/>
      <c r="AK156" s="20"/>
    </row>
    <row r="157" spans="1:37" s="19" customFormat="1" ht="13" customHeight="1" x14ac:dyDescent="0.15">
      <c r="A157" s="11" t="s">
        <v>403</v>
      </c>
      <c r="B157" s="11" t="s">
        <v>303</v>
      </c>
      <c r="C157" s="18" t="s">
        <v>177</v>
      </c>
      <c r="D157" s="16"/>
      <c r="E157" s="16"/>
      <c r="F157" s="20"/>
      <c r="G157" s="20"/>
      <c r="H157" s="20"/>
      <c r="I157" s="16"/>
      <c r="J157" s="17"/>
      <c r="K157" s="20"/>
      <c r="L157" s="20"/>
      <c r="M157" s="20"/>
      <c r="N157" s="18"/>
      <c r="O157" s="18"/>
      <c r="P157" s="4"/>
      <c r="Q157" s="18"/>
      <c r="R157" s="20"/>
      <c r="S157" s="20"/>
      <c r="T157" s="20"/>
      <c r="U157" s="18"/>
      <c r="V157" s="18"/>
      <c r="W157" s="18"/>
      <c r="X157" s="16"/>
      <c r="Y157" s="16"/>
      <c r="Z157" s="16"/>
      <c r="AA157" s="16"/>
      <c r="AB157" s="16"/>
      <c r="AC157" s="16"/>
      <c r="AD157" s="16"/>
      <c r="AE157" s="16"/>
      <c r="AF157" s="22"/>
      <c r="AG157" s="20"/>
      <c r="AH157" s="20"/>
      <c r="AI157" s="24"/>
      <c r="AJ157" s="20"/>
      <c r="AK157" s="20"/>
    </row>
    <row r="158" spans="1:37" s="19" customFormat="1" ht="14" x14ac:dyDescent="0.15">
      <c r="A158" s="11" t="s">
        <v>403</v>
      </c>
      <c r="B158" s="11" t="s">
        <v>303</v>
      </c>
      <c r="C158" s="18" t="s">
        <v>178</v>
      </c>
      <c r="D158" s="16"/>
      <c r="E158" s="16"/>
      <c r="F158" s="20"/>
      <c r="G158" s="20"/>
      <c r="H158" s="20"/>
      <c r="I158" s="16"/>
      <c r="J158" s="17"/>
      <c r="K158" s="20"/>
      <c r="L158" s="20"/>
      <c r="M158" s="20"/>
      <c r="N158" s="18"/>
      <c r="O158" s="18"/>
      <c r="P158" s="4"/>
      <c r="Q158" s="18"/>
      <c r="R158" s="20"/>
      <c r="S158" s="20"/>
      <c r="T158" s="20"/>
      <c r="U158" s="18"/>
      <c r="V158" s="18"/>
      <c r="W158" s="18"/>
      <c r="X158" s="16"/>
      <c r="Y158" s="16"/>
      <c r="Z158" s="16"/>
      <c r="AA158" s="16"/>
      <c r="AB158" s="16"/>
      <c r="AC158" s="16"/>
      <c r="AD158" s="16"/>
      <c r="AE158" s="16"/>
      <c r="AF158" s="22"/>
      <c r="AG158" s="20"/>
      <c r="AH158" s="20"/>
      <c r="AI158" s="24"/>
      <c r="AJ158" s="20"/>
      <c r="AK158" s="20"/>
    </row>
    <row r="159" spans="1:37" s="19" customFormat="1" ht="14" x14ac:dyDescent="0.15">
      <c r="A159" s="11" t="s">
        <v>403</v>
      </c>
      <c r="B159" s="11" t="s">
        <v>303</v>
      </c>
      <c r="C159" s="18" t="s">
        <v>179</v>
      </c>
      <c r="D159" s="16"/>
      <c r="E159" s="16"/>
      <c r="F159" s="20"/>
      <c r="G159" s="20"/>
      <c r="H159" s="20"/>
      <c r="I159" s="16"/>
      <c r="J159" s="17"/>
      <c r="K159" s="20"/>
      <c r="L159" s="20"/>
      <c r="M159" s="20"/>
      <c r="N159" s="18"/>
      <c r="O159" s="18"/>
      <c r="P159" s="4"/>
      <c r="Q159" s="18"/>
      <c r="R159" s="20"/>
      <c r="S159" s="20"/>
      <c r="T159" s="20"/>
      <c r="U159" s="18"/>
      <c r="V159" s="18"/>
      <c r="W159" s="18"/>
      <c r="X159" s="16"/>
      <c r="Y159" s="16"/>
      <c r="Z159" s="16"/>
      <c r="AA159" s="16"/>
      <c r="AB159" s="16"/>
      <c r="AC159" s="16"/>
      <c r="AD159" s="16"/>
      <c r="AE159" s="16"/>
      <c r="AF159" s="22"/>
      <c r="AG159" s="20"/>
      <c r="AH159" s="20"/>
      <c r="AI159" s="24"/>
      <c r="AJ159" s="20"/>
      <c r="AK159" s="20"/>
    </row>
    <row r="160" spans="1:37" s="19" customFormat="1" ht="13" customHeight="1" x14ac:dyDescent="0.15">
      <c r="A160" s="11" t="s">
        <v>372</v>
      </c>
      <c r="B160" s="11" t="s">
        <v>304</v>
      </c>
      <c r="C160" s="18" t="s">
        <v>180</v>
      </c>
      <c r="D160" s="16"/>
      <c r="E160" s="16"/>
      <c r="F160" s="20"/>
      <c r="G160" s="20"/>
      <c r="H160" s="20"/>
      <c r="I160" s="16"/>
      <c r="J160" s="17"/>
      <c r="K160" s="20"/>
      <c r="L160" s="20"/>
      <c r="M160" s="20"/>
      <c r="N160" s="18"/>
      <c r="O160" s="18"/>
      <c r="P160" s="4"/>
      <c r="Q160" s="18"/>
      <c r="R160" s="20"/>
      <c r="S160" s="20"/>
      <c r="T160" s="20"/>
      <c r="U160" s="18"/>
      <c r="V160" s="18"/>
      <c r="W160" s="18"/>
      <c r="X160" s="16"/>
      <c r="Y160" s="16"/>
      <c r="Z160" s="16"/>
      <c r="AA160" s="16"/>
      <c r="AB160" s="16"/>
      <c r="AC160" s="16"/>
      <c r="AD160" s="16"/>
      <c r="AE160" s="16"/>
      <c r="AF160" s="22"/>
      <c r="AG160" s="20"/>
      <c r="AH160" s="20"/>
      <c r="AI160" s="24"/>
      <c r="AJ160" s="20"/>
      <c r="AK160" s="20"/>
    </row>
    <row r="161" spans="1:37" s="19" customFormat="1" ht="14" x14ac:dyDescent="0.15">
      <c r="A161" s="11" t="s">
        <v>372</v>
      </c>
      <c r="B161" s="11" t="s">
        <v>304</v>
      </c>
      <c r="C161" s="18" t="s">
        <v>181</v>
      </c>
      <c r="D161" s="16"/>
      <c r="E161" s="16"/>
      <c r="F161" s="20"/>
      <c r="G161" s="20"/>
      <c r="H161" s="20"/>
      <c r="I161" s="16"/>
      <c r="J161" s="17"/>
      <c r="K161" s="20"/>
      <c r="L161" s="20"/>
      <c r="M161" s="20"/>
      <c r="N161" s="18"/>
      <c r="O161" s="18"/>
      <c r="P161" s="4"/>
      <c r="Q161" s="18"/>
      <c r="R161" s="20"/>
      <c r="S161" s="20"/>
      <c r="T161" s="20"/>
      <c r="U161" s="18"/>
      <c r="V161" s="18"/>
      <c r="W161" s="18"/>
      <c r="X161" s="16"/>
      <c r="Y161" s="16"/>
      <c r="Z161" s="16"/>
      <c r="AA161" s="16"/>
      <c r="AB161" s="16"/>
      <c r="AC161" s="16"/>
      <c r="AD161" s="16"/>
      <c r="AE161" s="16"/>
      <c r="AF161" s="22"/>
      <c r="AG161" s="20"/>
      <c r="AH161" s="20"/>
      <c r="AI161" s="24"/>
      <c r="AJ161" s="20"/>
      <c r="AK161" s="20"/>
    </row>
    <row r="162" spans="1:37" s="19" customFormat="1" ht="14" x14ac:dyDescent="0.15">
      <c r="A162" s="11" t="s">
        <v>372</v>
      </c>
      <c r="B162" s="11" t="s">
        <v>304</v>
      </c>
      <c r="C162" s="18" t="s">
        <v>182</v>
      </c>
      <c r="D162" s="16"/>
      <c r="E162" s="16"/>
      <c r="F162" s="20"/>
      <c r="G162" s="20"/>
      <c r="H162" s="20"/>
      <c r="I162" s="16"/>
      <c r="J162" s="17"/>
      <c r="K162" s="20"/>
      <c r="L162" s="20"/>
      <c r="M162" s="20"/>
      <c r="N162" s="18"/>
      <c r="O162" s="18"/>
      <c r="P162" s="4"/>
      <c r="Q162" s="18"/>
      <c r="R162" s="20"/>
      <c r="S162" s="20"/>
      <c r="T162" s="20"/>
      <c r="U162" s="18"/>
      <c r="V162" s="18"/>
      <c r="W162" s="18"/>
      <c r="X162" s="16"/>
      <c r="Y162" s="16"/>
      <c r="Z162" s="16"/>
      <c r="AA162" s="16"/>
      <c r="AB162" s="16"/>
      <c r="AC162" s="16"/>
      <c r="AD162" s="16"/>
      <c r="AE162" s="16"/>
      <c r="AF162" s="22"/>
      <c r="AG162" s="20"/>
      <c r="AH162" s="20"/>
      <c r="AI162" s="24"/>
      <c r="AJ162" s="20"/>
      <c r="AK162" s="20"/>
    </row>
    <row r="163" spans="1:37" s="19" customFormat="1" ht="13" customHeight="1" x14ac:dyDescent="0.15">
      <c r="A163" s="11" t="s">
        <v>373</v>
      </c>
      <c r="B163" s="11" t="s">
        <v>305</v>
      </c>
      <c r="C163" s="18" t="s">
        <v>183</v>
      </c>
      <c r="D163" s="16"/>
      <c r="E163" s="16"/>
      <c r="F163" s="20"/>
      <c r="G163" s="20"/>
      <c r="H163" s="20"/>
      <c r="I163" s="16"/>
      <c r="J163" s="17"/>
      <c r="K163" s="20"/>
      <c r="L163" s="20"/>
      <c r="M163" s="20"/>
      <c r="N163" s="18"/>
      <c r="O163" s="18"/>
      <c r="P163" s="4"/>
      <c r="Q163" s="18"/>
      <c r="R163" s="20"/>
      <c r="S163" s="20"/>
      <c r="T163" s="20"/>
      <c r="U163" s="18"/>
      <c r="V163" s="18"/>
      <c r="W163" s="18"/>
      <c r="X163" s="16"/>
      <c r="Y163" s="16"/>
      <c r="Z163" s="16"/>
      <c r="AA163" s="16"/>
      <c r="AB163" s="16"/>
      <c r="AC163" s="16"/>
      <c r="AD163" s="16"/>
      <c r="AE163" s="16"/>
      <c r="AF163" s="22"/>
      <c r="AG163" s="20"/>
      <c r="AH163" s="20"/>
      <c r="AI163" s="24"/>
      <c r="AJ163" s="20"/>
      <c r="AK163" s="20"/>
    </row>
    <row r="164" spans="1:37" s="19" customFormat="1" ht="14" x14ac:dyDescent="0.15">
      <c r="A164" s="11" t="s">
        <v>373</v>
      </c>
      <c r="B164" s="11" t="s">
        <v>305</v>
      </c>
      <c r="C164" s="18" t="s">
        <v>184</v>
      </c>
      <c r="D164" s="16"/>
      <c r="E164" s="16"/>
      <c r="F164" s="20"/>
      <c r="G164" s="20"/>
      <c r="H164" s="20"/>
      <c r="I164" s="16"/>
      <c r="J164" s="17"/>
      <c r="K164" s="20"/>
      <c r="L164" s="20"/>
      <c r="M164" s="20"/>
      <c r="N164" s="18"/>
      <c r="O164" s="18"/>
      <c r="P164" s="4"/>
      <c r="Q164" s="18"/>
      <c r="R164" s="20"/>
      <c r="S164" s="20"/>
      <c r="T164" s="20"/>
      <c r="U164" s="18"/>
      <c r="V164" s="18"/>
      <c r="W164" s="18"/>
      <c r="X164" s="16"/>
      <c r="Y164" s="16"/>
      <c r="Z164" s="16"/>
      <c r="AA164" s="16"/>
      <c r="AB164" s="16"/>
      <c r="AC164" s="16"/>
      <c r="AD164" s="16"/>
      <c r="AE164" s="16"/>
      <c r="AF164" s="22"/>
      <c r="AG164" s="20"/>
      <c r="AH164" s="20"/>
      <c r="AI164" s="24"/>
      <c r="AJ164" s="20"/>
      <c r="AK164" s="20"/>
    </row>
    <row r="165" spans="1:37" s="19" customFormat="1" ht="14" x14ac:dyDescent="0.15">
      <c r="A165" s="11" t="s">
        <v>373</v>
      </c>
      <c r="B165" s="11" t="s">
        <v>305</v>
      </c>
      <c r="C165" s="18" t="s">
        <v>185</v>
      </c>
      <c r="D165" s="16"/>
      <c r="E165" s="16"/>
      <c r="F165" s="20"/>
      <c r="G165" s="20"/>
      <c r="H165" s="20"/>
      <c r="I165" s="16"/>
      <c r="J165" s="17"/>
      <c r="K165" s="20"/>
      <c r="L165" s="20"/>
      <c r="M165" s="20"/>
      <c r="N165" s="18"/>
      <c r="O165" s="18"/>
      <c r="P165" s="4"/>
      <c r="Q165" s="18"/>
      <c r="R165" s="20"/>
      <c r="S165" s="20"/>
      <c r="T165" s="20"/>
      <c r="U165" s="18"/>
      <c r="V165" s="18"/>
      <c r="W165" s="18"/>
      <c r="X165" s="16"/>
      <c r="Y165" s="16"/>
      <c r="Z165" s="16"/>
      <c r="AA165" s="16"/>
      <c r="AB165" s="16"/>
      <c r="AC165" s="16"/>
      <c r="AD165" s="16"/>
      <c r="AE165" s="16"/>
      <c r="AF165" s="22"/>
      <c r="AG165" s="20"/>
      <c r="AH165" s="20"/>
      <c r="AI165" s="24"/>
      <c r="AJ165" s="20"/>
      <c r="AK165" s="20"/>
    </row>
    <row r="166" spans="1:37" s="19" customFormat="1" ht="13" customHeight="1" x14ac:dyDescent="0.15">
      <c r="A166" s="33" t="s">
        <v>374</v>
      </c>
      <c r="B166" s="11" t="s">
        <v>306</v>
      </c>
      <c r="C166" s="18" t="s">
        <v>186</v>
      </c>
      <c r="D166" s="16"/>
      <c r="E166" s="16"/>
      <c r="F166" s="20"/>
      <c r="G166" s="20"/>
      <c r="H166" s="20"/>
      <c r="I166" s="16"/>
      <c r="J166" s="17"/>
      <c r="K166" s="20"/>
      <c r="L166" s="20"/>
      <c r="M166" s="20"/>
      <c r="N166" s="18"/>
      <c r="O166" s="18"/>
      <c r="P166" s="4"/>
      <c r="Q166" s="18"/>
      <c r="R166" s="20"/>
      <c r="S166" s="20"/>
      <c r="T166" s="20"/>
      <c r="U166" s="18"/>
      <c r="V166" s="18"/>
      <c r="W166" s="18"/>
      <c r="X166" s="16"/>
      <c r="Y166" s="16"/>
      <c r="Z166" s="16"/>
      <c r="AA166" s="16"/>
      <c r="AB166" s="16"/>
      <c r="AC166" s="16"/>
      <c r="AD166" s="16"/>
      <c r="AE166" s="16"/>
      <c r="AF166" s="22"/>
      <c r="AG166" s="20"/>
      <c r="AH166" s="20"/>
      <c r="AI166" s="24"/>
      <c r="AJ166" s="20"/>
      <c r="AK166" s="20"/>
    </row>
    <row r="167" spans="1:37" s="19" customFormat="1" ht="14" x14ac:dyDescent="0.15">
      <c r="A167" s="33" t="s">
        <v>374</v>
      </c>
      <c r="B167" s="11" t="s">
        <v>306</v>
      </c>
      <c r="C167" s="18" t="s">
        <v>187</v>
      </c>
      <c r="D167" s="16"/>
      <c r="E167" s="16"/>
      <c r="F167" s="20"/>
      <c r="G167" s="20"/>
      <c r="H167" s="20"/>
      <c r="I167" s="16"/>
      <c r="J167" s="17"/>
      <c r="K167" s="20"/>
      <c r="L167" s="20"/>
      <c r="M167" s="20"/>
      <c r="N167" s="18"/>
      <c r="O167" s="18"/>
      <c r="P167" s="4"/>
      <c r="Q167" s="18"/>
      <c r="R167" s="20"/>
      <c r="S167" s="20"/>
      <c r="T167" s="20"/>
      <c r="U167" s="18"/>
      <c r="V167" s="18"/>
      <c r="W167" s="18"/>
      <c r="X167" s="16"/>
      <c r="Y167" s="16"/>
      <c r="Z167" s="16"/>
      <c r="AA167" s="16"/>
      <c r="AB167" s="16"/>
      <c r="AC167" s="16"/>
      <c r="AD167" s="16"/>
      <c r="AE167" s="16"/>
      <c r="AF167" s="22"/>
      <c r="AG167" s="20"/>
      <c r="AH167" s="20"/>
      <c r="AI167" s="24"/>
      <c r="AJ167" s="20"/>
      <c r="AK167" s="20"/>
    </row>
    <row r="168" spans="1:37" s="19" customFormat="1" ht="14" x14ac:dyDescent="0.15">
      <c r="A168" s="33" t="s">
        <v>374</v>
      </c>
      <c r="B168" s="11" t="s">
        <v>306</v>
      </c>
      <c r="C168" s="18" t="s">
        <v>188</v>
      </c>
      <c r="D168" s="16"/>
      <c r="E168" s="16"/>
      <c r="F168" s="20"/>
      <c r="G168" s="20"/>
      <c r="H168" s="20"/>
      <c r="I168" s="16"/>
      <c r="J168" s="17"/>
      <c r="K168" s="20"/>
      <c r="L168" s="20"/>
      <c r="M168" s="20"/>
      <c r="N168" s="18"/>
      <c r="O168" s="18"/>
      <c r="P168" s="4"/>
      <c r="Q168" s="18"/>
      <c r="R168" s="20"/>
      <c r="S168" s="20"/>
      <c r="T168" s="20"/>
      <c r="U168" s="18"/>
      <c r="V168" s="18"/>
      <c r="W168" s="18"/>
      <c r="X168" s="16"/>
      <c r="Y168" s="16"/>
      <c r="Z168" s="16"/>
      <c r="AA168" s="16"/>
      <c r="AB168" s="16"/>
      <c r="AC168" s="16"/>
      <c r="AD168" s="16"/>
      <c r="AE168" s="16"/>
      <c r="AF168" s="22"/>
      <c r="AG168" s="20"/>
      <c r="AH168" s="20"/>
      <c r="AI168" s="24"/>
      <c r="AJ168" s="20"/>
      <c r="AK168" s="20"/>
    </row>
    <row r="169" spans="1:37" s="19" customFormat="1" ht="13" customHeight="1" x14ac:dyDescent="0.15">
      <c r="A169" s="11" t="s">
        <v>404</v>
      </c>
      <c r="B169" s="11" t="s">
        <v>307</v>
      </c>
      <c r="C169" s="18" t="s">
        <v>189</v>
      </c>
      <c r="D169" s="16"/>
      <c r="E169" s="16"/>
      <c r="F169" s="20"/>
      <c r="G169" s="20"/>
      <c r="H169" s="20"/>
      <c r="I169" s="16"/>
      <c r="J169" s="17"/>
      <c r="K169" s="20"/>
      <c r="L169" s="20"/>
      <c r="M169" s="20"/>
      <c r="N169" s="18"/>
      <c r="O169" s="18"/>
      <c r="P169" s="4"/>
      <c r="Q169" s="18"/>
      <c r="R169" s="20"/>
      <c r="S169" s="20"/>
      <c r="T169" s="20"/>
      <c r="U169" s="18"/>
      <c r="V169" s="18"/>
      <c r="W169" s="18"/>
      <c r="X169" s="16"/>
      <c r="Y169" s="16"/>
      <c r="Z169" s="16"/>
      <c r="AA169" s="16"/>
      <c r="AB169" s="16"/>
      <c r="AC169" s="16"/>
      <c r="AD169" s="16"/>
      <c r="AE169" s="16"/>
      <c r="AF169" s="22"/>
      <c r="AG169" s="20"/>
      <c r="AH169" s="20"/>
      <c r="AI169" s="24"/>
      <c r="AJ169" s="20"/>
      <c r="AK169" s="20"/>
    </row>
    <row r="170" spans="1:37" s="19" customFormat="1" ht="14" x14ac:dyDescent="0.15">
      <c r="A170" s="11" t="s">
        <v>404</v>
      </c>
      <c r="B170" s="11" t="s">
        <v>307</v>
      </c>
      <c r="C170" s="18" t="s">
        <v>190</v>
      </c>
      <c r="D170" s="16"/>
      <c r="E170" s="16"/>
      <c r="F170" s="20"/>
      <c r="G170" s="20"/>
      <c r="H170" s="20"/>
      <c r="I170" s="16"/>
      <c r="J170" s="17"/>
      <c r="K170" s="20"/>
      <c r="L170" s="20"/>
      <c r="M170" s="20"/>
      <c r="N170" s="18"/>
      <c r="O170" s="18"/>
      <c r="P170" s="4"/>
      <c r="Q170" s="18"/>
      <c r="R170" s="20"/>
      <c r="S170" s="20"/>
      <c r="T170" s="20"/>
      <c r="U170" s="18"/>
      <c r="V170" s="18"/>
      <c r="W170" s="18"/>
      <c r="X170" s="16"/>
      <c r="Y170" s="16"/>
      <c r="Z170" s="16"/>
      <c r="AA170" s="16"/>
      <c r="AB170" s="16"/>
      <c r="AC170" s="16"/>
      <c r="AD170" s="16"/>
      <c r="AE170" s="16"/>
      <c r="AF170" s="22"/>
      <c r="AG170" s="20"/>
      <c r="AH170" s="20"/>
      <c r="AI170" s="24"/>
      <c r="AJ170" s="20"/>
      <c r="AK170" s="20"/>
    </row>
    <row r="171" spans="1:37" s="19" customFormat="1" ht="14" x14ac:dyDescent="0.15">
      <c r="A171" s="11" t="s">
        <v>404</v>
      </c>
      <c r="B171" s="11" t="s">
        <v>307</v>
      </c>
      <c r="C171" s="18" t="s">
        <v>191</v>
      </c>
      <c r="D171" s="16"/>
      <c r="E171" s="16"/>
      <c r="F171" s="20"/>
      <c r="G171" s="20"/>
      <c r="H171" s="20"/>
      <c r="I171" s="16"/>
      <c r="J171" s="17"/>
      <c r="K171" s="20"/>
      <c r="L171" s="20"/>
      <c r="M171" s="20"/>
      <c r="N171" s="18"/>
      <c r="O171" s="18"/>
      <c r="P171" s="4"/>
      <c r="Q171" s="18"/>
      <c r="R171" s="20"/>
      <c r="S171" s="20"/>
      <c r="T171" s="20"/>
      <c r="U171" s="18"/>
      <c r="V171" s="18"/>
      <c r="W171" s="18"/>
      <c r="X171" s="16"/>
      <c r="Y171" s="16"/>
      <c r="Z171" s="16"/>
      <c r="AA171" s="16"/>
      <c r="AB171" s="16"/>
      <c r="AC171" s="16"/>
      <c r="AD171" s="16"/>
      <c r="AE171" s="16"/>
      <c r="AF171" s="22"/>
      <c r="AG171" s="20"/>
      <c r="AH171" s="20"/>
      <c r="AI171" s="24"/>
      <c r="AJ171" s="20"/>
      <c r="AK171" s="20"/>
    </row>
    <row r="172" spans="1:37" s="19" customFormat="1" ht="13" customHeight="1" x14ac:dyDescent="0.15">
      <c r="A172" s="33" t="s">
        <v>375</v>
      </c>
      <c r="B172" s="11" t="s">
        <v>308</v>
      </c>
      <c r="C172" s="18" t="s">
        <v>192</v>
      </c>
      <c r="D172" s="16"/>
      <c r="E172" s="16"/>
      <c r="F172" s="20"/>
      <c r="G172" s="20"/>
      <c r="H172" s="20"/>
      <c r="I172" s="16"/>
      <c r="J172" s="17"/>
      <c r="K172" s="20"/>
      <c r="L172" s="20"/>
      <c r="M172" s="20"/>
      <c r="N172" s="18"/>
      <c r="O172" s="18"/>
      <c r="P172" s="4"/>
      <c r="Q172" s="18"/>
      <c r="R172" s="20"/>
      <c r="S172" s="20"/>
      <c r="T172" s="20"/>
      <c r="U172" s="18"/>
      <c r="V172" s="18"/>
      <c r="W172" s="18"/>
      <c r="X172" s="16"/>
      <c r="Y172" s="16"/>
      <c r="Z172" s="16"/>
      <c r="AA172" s="16"/>
      <c r="AB172" s="16"/>
      <c r="AC172" s="16"/>
      <c r="AD172" s="16"/>
      <c r="AE172" s="16"/>
      <c r="AF172" s="22"/>
      <c r="AG172" s="20"/>
      <c r="AH172" s="20"/>
      <c r="AI172" s="24"/>
      <c r="AJ172" s="20"/>
      <c r="AK172" s="20"/>
    </row>
    <row r="173" spans="1:37" s="19" customFormat="1" ht="14" x14ac:dyDescent="0.15">
      <c r="A173" s="33" t="s">
        <v>375</v>
      </c>
      <c r="B173" s="11" t="s">
        <v>308</v>
      </c>
      <c r="C173" s="18" t="s">
        <v>193</v>
      </c>
      <c r="D173" s="16"/>
      <c r="E173" s="16"/>
      <c r="F173" s="20"/>
      <c r="G173" s="20"/>
      <c r="H173" s="20"/>
      <c r="I173" s="16"/>
      <c r="J173" s="17"/>
      <c r="K173" s="20"/>
      <c r="L173" s="20"/>
      <c r="M173" s="20"/>
      <c r="N173" s="18"/>
      <c r="O173" s="18"/>
      <c r="P173" s="4"/>
      <c r="Q173" s="18"/>
      <c r="R173" s="20"/>
      <c r="S173" s="20"/>
      <c r="T173" s="20"/>
      <c r="U173" s="18"/>
      <c r="V173" s="18"/>
      <c r="W173" s="18"/>
      <c r="X173" s="16"/>
      <c r="Y173" s="16"/>
      <c r="Z173" s="16"/>
      <c r="AA173" s="16"/>
      <c r="AB173" s="16"/>
      <c r="AC173" s="16"/>
      <c r="AD173" s="16"/>
      <c r="AE173" s="16"/>
      <c r="AF173" s="22"/>
      <c r="AG173" s="20"/>
      <c r="AH173" s="20"/>
      <c r="AI173" s="24"/>
      <c r="AJ173" s="20"/>
      <c r="AK173" s="20"/>
    </row>
    <row r="174" spans="1:37" s="19" customFormat="1" ht="13" customHeight="1" x14ac:dyDescent="0.15">
      <c r="A174" s="11" t="s">
        <v>376</v>
      </c>
      <c r="B174" s="11" t="s">
        <v>309</v>
      </c>
      <c r="C174" s="18" t="s">
        <v>194</v>
      </c>
      <c r="D174" s="16"/>
      <c r="E174" s="16"/>
      <c r="F174" s="20"/>
      <c r="G174" s="20"/>
      <c r="H174" s="20"/>
      <c r="I174" s="16"/>
      <c r="J174" s="17"/>
      <c r="K174" s="20"/>
      <c r="L174" s="20"/>
      <c r="M174" s="20"/>
      <c r="N174" s="18"/>
      <c r="O174" s="18"/>
      <c r="P174" s="4"/>
      <c r="Q174" s="18"/>
      <c r="R174" s="20"/>
      <c r="S174" s="20"/>
      <c r="T174" s="20"/>
      <c r="U174" s="18"/>
      <c r="V174" s="18"/>
      <c r="W174" s="18"/>
      <c r="X174" s="16"/>
      <c r="Y174" s="16"/>
      <c r="Z174" s="16"/>
      <c r="AA174" s="16"/>
      <c r="AB174" s="16"/>
      <c r="AC174" s="16"/>
      <c r="AD174" s="16"/>
      <c r="AE174" s="16"/>
      <c r="AF174" s="22"/>
      <c r="AG174" s="20"/>
      <c r="AH174" s="20"/>
      <c r="AI174" s="24"/>
      <c r="AJ174" s="20"/>
      <c r="AK174" s="20"/>
    </row>
    <row r="175" spans="1:37" s="19" customFormat="1" ht="14" x14ac:dyDescent="0.15">
      <c r="A175" s="11" t="s">
        <v>376</v>
      </c>
      <c r="B175" s="11" t="s">
        <v>309</v>
      </c>
      <c r="C175" s="18" t="s">
        <v>195</v>
      </c>
      <c r="D175" s="16"/>
      <c r="E175" s="16"/>
      <c r="F175" s="20"/>
      <c r="G175" s="20"/>
      <c r="H175" s="20"/>
      <c r="I175" s="16"/>
      <c r="J175" s="17"/>
      <c r="K175" s="20"/>
      <c r="L175" s="20"/>
      <c r="M175" s="20"/>
      <c r="N175" s="18"/>
      <c r="O175" s="18"/>
      <c r="P175" s="4"/>
      <c r="Q175" s="18"/>
      <c r="R175" s="20"/>
      <c r="S175" s="20"/>
      <c r="T175" s="20"/>
      <c r="U175" s="18"/>
      <c r="V175" s="18"/>
      <c r="W175" s="18"/>
      <c r="X175" s="16"/>
      <c r="Y175" s="16"/>
      <c r="Z175" s="16"/>
      <c r="AA175" s="16"/>
      <c r="AB175" s="16"/>
      <c r="AC175" s="16"/>
      <c r="AD175" s="16"/>
      <c r="AE175" s="16"/>
      <c r="AF175" s="22"/>
      <c r="AG175" s="20"/>
      <c r="AH175" s="20"/>
      <c r="AI175" s="24"/>
      <c r="AJ175" s="20"/>
      <c r="AK175" s="20"/>
    </row>
    <row r="176" spans="1:37" s="19" customFormat="1" ht="14" x14ac:dyDescent="0.15">
      <c r="A176" s="11" t="s">
        <v>376</v>
      </c>
      <c r="B176" s="11" t="s">
        <v>309</v>
      </c>
      <c r="C176" s="18" t="s">
        <v>196</v>
      </c>
      <c r="D176" s="16"/>
      <c r="E176" s="16"/>
      <c r="F176" s="20"/>
      <c r="G176" s="20"/>
      <c r="H176" s="20"/>
      <c r="I176" s="16"/>
      <c r="J176" s="17"/>
      <c r="K176" s="20"/>
      <c r="L176" s="20"/>
      <c r="M176" s="20"/>
      <c r="N176" s="18"/>
      <c r="O176" s="18"/>
      <c r="P176" s="4"/>
      <c r="Q176" s="18"/>
      <c r="R176" s="20"/>
      <c r="S176" s="20"/>
      <c r="T176" s="20"/>
      <c r="U176" s="18"/>
      <c r="V176" s="18"/>
      <c r="W176" s="18"/>
      <c r="X176" s="16"/>
      <c r="Y176" s="16"/>
      <c r="Z176" s="16"/>
      <c r="AA176" s="16"/>
      <c r="AB176" s="16"/>
      <c r="AC176" s="16"/>
      <c r="AD176" s="16"/>
      <c r="AE176" s="16"/>
      <c r="AF176" s="22"/>
      <c r="AG176" s="20"/>
      <c r="AH176" s="20"/>
      <c r="AI176" s="24"/>
      <c r="AJ176" s="20"/>
      <c r="AK176" s="20"/>
    </row>
    <row r="177" spans="1:37" s="19" customFormat="1" ht="13" customHeight="1" x14ac:dyDescent="0.15">
      <c r="A177" s="11" t="s">
        <v>377</v>
      </c>
      <c r="B177" s="11" t="s">
        <v>310</v>
      </c>
      <c r="C177" s="18" t="s">
        <v>197</v>
      </c>
      <c r="D177" s="16"/>
      <c r="E177" s="16"/>
      <c r="F177" s="20"/>
      <c r="G177" s="20"/>
      <c r="H177" s="20"/>
      <c r="I177" s="16"/>
      <c r="J177" s="17"/>
      <c r="K177" s="20"/>
      <c r="L177" s="20"/>
      <c r="M177" s="20"/>
      <c r="N177" s="18"/>
      <c r="O177" s="18"/>
      <c r="P177" s="4"/>
      <c r="Q177" s="18"/>
      <c r="R177" s="20"/>
      <c r="S177" s="20"/>
      <c r="T177" s="20"/>
      <c r="U177" s="18"/>
      <c r="V177" s="18"/>
      <c r="W177" s="18"/>
      <c r="X177" s="31"/>
      <c r="Y177" s="31"/>
      <c r="Z177" s="16"/>
      <c r="AA177" s="31"/>
      <c r="AB177" s="31"/>
      <c r="AC177" s="31"/>
      <c r="AD177" s="31"/>
      <c r="AE177" s="31"/>
      <c r="AF177" s="22"/>
      <c r="AG177" s="20"/>
      <c r="AH177" s="20"/>
      <c r="AI177" s="24"/>
      <c r="AJ177" s="20"/>
      <c r="AK177" s="20"/>
    </row>
    <row r="178" spans="1:37" s="19" customFormat="1" ht="14" x14ac:dyDescent="0.15">
      <c r="A178" s="11" t="s">
        <v>377</v>
      </c>
      <c r="B178" s="11" t="s">
        <v>310</v>
      </c>
      <c r="C178" s="18" t="s">
        <v>198</v>
      </c>
      <c r="D178" s="16"/>
      <c r="E178" s="16"/>
      <c r="F178" s="20"/>
      <c r="G178" s="20"/>
      <c r="H178" s="20"/>
      <c r="I178" s="16"/>
      <c r="J178" s="17"/>
      <c r="K178" s="20"/>
      <c r="L178" s="20"/>
      <c r="M178" s="20"/>
      <c r="N178" s="18"/>
      <c r="O178" s="18"/>
      <c r="P178" s="4"/>
      <c r="Q178" s="18"/>
      <c r="R178" s="20"/>
      <c r="S178" s="20"/>
      <c r="T178" s="20"/>
      <c r="U178" s="18"/>
      <c r="V178" s="18"/>
      <c r="W178" s="18"/>
      <c r="X178" s="16"/>
      <c r="Y178" s="16"/>
      <c r="Z178" s="16"/>
      <c r="AA178" s="16"/>
      <c r="AB178" s="16"/>
      <c r="AC178" s="16"/>
      <c r="AD178" s="16"/>
      <c r="AE178" s="16"/>
      <c r="AF178" s="22"/>
      <c r="AG178" s="20"/>
      <c r="AH178" s="20"/>
      <c r="AI178" s="24"/>
      <c r="AJ178" s="20"/>
      <c r="AK178" s="20"/>
    </row>
    <row r="179" spans="1:37" s="19" customFormat="1" ht="14" x14ac:dyDescent="0.15">
      <c r="A179" s="11" t="s">
        <v>377</v>
      </c>
      <c r="B179" s="11" t="s">
        <v>310</v>
      </c>
      <c r="C179" s="18" t="s">
        <v>199</v>
      </c>
      <c r="D179" s="16"/>
      <c r="E179" s="16"/>
      <c r="F179" s="20"/>
      <c r="G179" s="20"/>
      <c r="H179" s="20"/>
      <c r="I179" s="16"/>
      <c r="J179" s="17"/>
      <c r="K179" s="20"/>
      <c r="L179" s="20"/>
      <c r="M179" s="20"/>
      <c r="N179" s="18"/>
      <c r="O179" s="18"/>
      <c r="P179" s="4"/>
      <c r="Q179" s="18"/>
      <c r="R179" s="20"/>
      <c r="S179" s="20"/>
      <c r="T179" s="20"/>
      <c r="U179" s="18"/>
      <c r="V179" s="18"/>
      <c r="W179" s="18"/>
      <c r="X179" s="16"/>
      <c r="Y179" s="16"/>
      <c r="Z179" s="16"/>
      <c r="AA179" s="16"/>
      <c r="AB179" s="16"/>
      <c r="AC179" s="16"/>
      <c r="AD179" s="16"/>
      <c r="AE179" s="16"/>
      <c r="AF179" s="22"/>
      <c r="AG179" s="20"/>
      <c r="AH179" s="20"/>
      <c r="AI179" s="24"/>
      <c r="AJ179" s="20"/>
      <c r="AK179" s="20"/>
    </row>
    <row r="180" spans="1:37" s="19" customFormat="1" ht="13" customHeight="1" x14ac:dyDescent="0.15">
      <c r="A180" s="33" t="s">
        <v>378</v>
      </c>
      <c r="B180" s="11" t="s">
        <v>311</v>
      </c>
      <c r="C180" s="18" t="s">
        <v>200</v>
      </c>
      <c r="D180" s="16"/>
      <c r="E180" s="16"/>
      <c r="F180" s="20"/>
      <c r="G180" s="20"/>
      <c r="H180" s="20"/>
      <c r="I180" s="16"/>
      <c r="J180" s="17"/>
      <c r="K180" s="20"/>
      <c r="L180" s="20"/>
      <c r="M180" s="20"/>
      <c r="N180" s="18"/>
      <c r="O180" s="18"/>
      <c r="P180" s="4"/>
      <c r="Q180" s="18"/>
      <c r="R180" s="20"/>
      <c r="S180" s="20"/>
      <c r="T180" s="20"/>
      <c r="U180" s="18"/>
      <c r="V180" s="18"/>
      <c r="W180" s="18"/>
      <c r="X180" s="16"/>
      <c r="Y180" s="16"/>
      <c r="Z180" s="16"/>
      <c r="AA180" s="16"/>
      <c r="AB180" s="16"/>
      <c r="AC180" s="16"/>
      <c r="AD180" s="16"/>
      <c r="AE180" s="16"/>
      <c r="AF180" s="22"/>
      <c r="AG180" s="20"/>
      <c r="AH180" s="20"/>
      <c r="AI180" s="24"/>
      <c r="AJ180" s="20"/>
      <c r="AK180" s="20"/>
    </row>
    <row r="181" spans="1:37" s="19" customFormat="1" ht="14" x14ac:dyDescent="0.15">
      <c r="A181" s="33" t="s">
        <v>378</v>
      </c>
      <c r="B181" s="11" t="s">
        <v>311</v>
      </c>
      <c r="C181" s="18" t="s">
        <v>201</v>
      </c>
      <c r="D181" s="16"/>
      <c r="E181" s="16"/>
      <c r="F181" s="20"/>
      <c r="G181" s="20"/>
      <c r="H181" s="20"/>
      <c r="I181" s="16"/>
      <c r="J181" s="17"/>
      <c r="K181" s="20"/>
      <c r="L181" s="20"/>
      <c r="M181" s="20"/>
      <c r="N181" s="18"/>
      <c r="O181" s="18"/>
      <c r="P181" s="4"/>
      <c r="Q181" s="18"/>
      <c r="R181" s="20"/>
      <c r="S181" s="20"/>
      <c r="T181" s="20"/>
      <c r="U181" s="18"/>
      <c r="V181" s="18"/>
      <c r="W181" s="18"/>
      <c r="X181" s="16"/>
      <c r="Y181" s="16"/>
      <c r="Z181" s="16"/>
      <c r="AA181" s="16"/>
      <c r="AB181" s="16"/>
      <c r="AC181" s="16"/>
      <c r="AD181" s="16"/>
      <c r="AE181" s="16"/>
      <c r="AF181" s="22"/>
      <c r="AG181" s="20"/>
      <c r="AH181" s="20"/>
      <c r="AI181" s="24"/>
      <c r="AJ181" s="20"/>
      <c r="AK181" s="20"/>
    </row>
    <row r="182" spans="1:37" s="19" customFormat="1" ht="13" customHeight="1" x14ac:dyDescent="0.15">
      <c r="A182" s="11" t="s">
        <v>400</v>
      </c>
      <c r="B182" s="11" t="s">
        <v>312</v>
      </c>
      <c r="C182" s="18" t="s">
        <v>202</v>
      </c>
      <c r="D182" s="16"/>
      <c r="E182" s="16"/>
      <c r="F182" s="20"/>
      <c r="G182" s="20"/>
      <c r="H182" s="20"/>
      <c r="I182" s="16"/>
      <c r="J182" s="17"/>
      <c r="K182" s="20"/>
      <c r="L182" s="20"/>
      <c r="M182" s="20"/>
      <c r="N182" s="18"/>
      <c r="O182" s="18"/>
      <c r="P182" s="4"/>
      <c r="Q182" s="18"/>
      <c r="R182" s="20"/>
      <c r="S182" s="20"/>
      <c r="T182" s="20"/>
      <c r="U182" s="18"/>
      <c r="V182" s="18"/>
      <c r="W182" s="18"/>
      <c r="X182" s="16"/>
      <c r="Y182" s="16"/>
      <c r="Z182" s="16"/>
      <c r="AA182" s="16"/>
      <c r="AB182" s="16"/>
      <c r="AC182" s="16"/>
      <c r="AD182" s="16"/>
      <c r="AE182" s="16"/>
      <c r="AF182" s="22"/>
      <c r="AG182" s="20"/>
      <c r="AH182" s="20"/>
      <c r="AI182" s="24"/>
      <c r="AJ182" s="20"/>
      <c r="AK182" s="20"/>
    </row>
    <row r="183" spans="1:37" s="19" customFormat="1" ht="14" x14ac:dyDescent="0.15">
      <c r="A183" s="11" t="s">
        <v>400</v>
      </c>
      <c r="B183" s="11" t="s">
        <v>312</v>
      </c>
      <c r="C183" s="18" t="s">
        <v>203</v>
      </c>
      <c r="D183" s="16"/>
      <c r="E183" s="16"/>
      <c r="F183" s="20"/>
      <c r="G183" s="20"/>
      <c r="H183" s="20"/>
      <c r="I183" s="16"/>
      <c r="J183" s="17"/>
      <c r="K183" s="20"/>
      <c r="L183" s="20"/>
      <c r="M183" s="20"/>
      <c r="N183" s="18"/>
      <c r="O183" s="18"/>
      <c r="P183" s="4"/>
      <c r="Q183" s="18"/>
      <c r="R183" s="20"/>
      <c r="S183" s="20"/>
      <c r="T183" s="20"/>
      <c r="U183" s="18"/>
      <c r="V183" s="18"/>
      <c r="W183" s="18"/>
      <c r="X183" s="16"/>
      <c r="Y183" s="16"/>
      <c r="Z183" s="16"/>
      <c r="AA183" s="16"/>
      <c r="AB183" s="16"/>
      <c r="AC183" s="16"/>
      <c r="AD183" s="16"/>
      <c r="AE183" s="16"/>
      <c r="AF183" s="22"/>
      <c r="AG183" s="20"/>
      <c r="AH183" s="20"/>
      <c r="AI183" s="24"/>
      <c r="AJ183" s="20"/>
      <c r="AK183" s="20"/>
    </row>
    <row r="184" spans="1:37" s="19" customFormat="1" ht="13" customHeight="1" x14ac:dyDescent="0.15">
      <c r="A184" s="11" t="s">
        <v>379</v>
      </c>
      <c r="B184" s="11" t="s">
        <v>313</v>
      </c>
      <c r="C184" s="18" t="s">
        <v>204</v>
      </c>
      <c r="D184" s="16"/>
      <c r="E184" s="16"/>
      <c r="F184" s="20"/>
      <c r="G184" s="20"/>
      <c r="H184" s="20"/>
      <c r="I184" s="16"/>
      <c r="J184" s="17"/>
      <c r="K184" s="20"/>
      <c r="L184" s="20"/>
      <c r="M184" s="20"/>
      <c r="N184" s="18"/>
      <c r="O184" s="18"/>
      <c r="P184" s="4"/>
      <c r="Q184" s="18"/>
      <c r="R184" s="20"/>
      <c r="S184" s="20"/>
      <c r="T184" s="20"/>
      <c r="U184" s="18"/>
      <c r="V184" s="18"/>
      <c r="W184" s="18"/>
      <c r="X184" s="16"/>
      <c r="Y184" s="16"/>
      <c r="Z184" s="16"/>
      <c r="AA184" s="16"/>
      <c r="AB184" s="16"/>
      <c r="AC184" s="16"/>
      <c r="AD184" s="16"/>
      <c r="AE184" s="16"/>
      <c r="AF184" s="22"/>
      <c r="AG184" s="20"/>
      <c r="AH184" s="20"/>
      <c r="AI184" s="24"/>
      <c r="AJ184" s="20"/>
      <c r="AK184" s="20"/>
    </row>
    <row r="185" spans="1:37" s="19" customFormat="1" ht="14" x14ac:dyDescent="0.15">
      <c r="A185" s="11" t="s">
        <v>379</v>
      </c>
      <c r="B185" s="11" t="s">
        <v>313</v>
      </c>
      <c r="C185" s="18" t="s">
        <v>205</v>
      </c>
      <c r="D185" s="16"/>
      <c r="E185" s="16"/>
      <c r="F185" s="20"/>
      <c r="G185" s="20"/>
      <c r="H185" s="20"/>
      <c r="I185" s="16"/>
      <c r="J185" s="17"/>
      <c r="K185" s="20"/>
      <c r="L185" s="20"/>
      <c r="M185" s="20"/>
      <c r="N185" s="18"/>
      <c r="O185" s="18"/>
      <c r="P185" s="4"/>
      <c r="Q185" s="18"/>
      <c r="R185" s="20"/>
      <c r="S185" s="20"/>
      <c r="T185" s="20"/>
      <c r="U185" s="18"/>
      <c r="V185" s="18"/>
      <c r="W185" s="18"/>
      <c r="X185" s="16"/>
      <c r="Y185" s="16"/>
      <c r="Z185" s="16"/>
      <c r="AA185" s="16"/>
      <c r="AB185" s="16"/>
      <c r="AC185" s="16"/>
      <c r="AD185" s="16"/>
      <c r="AE185" s="16"/>
      <c r="AF185" s="22"/>
      <c r="AG185" s="20"/>
      <c r="AH185" s="20"/>
      <c r="AI185" s="24"/>
      <c r="AJ185" s="20"/>
      <c r="AK185" s="20"/>
    </row>
    <row r="186" spans="1:37" s="19" customFormat="1" ht="14" x14ac:dyDescent="0.15">
      <c r="A186" s="11" t="s">
        <v>379</v>
      </c>
      <c r="B186" s="11" t="s">
        <v>313</v>
      </c>
      <c r="C186" s="18" t="s">
        <v>206</v>
      </c>
      <c r="D186" s="16"/>
      <c r="E186" s="16"/>
      <c r="F186" s="20"/>
      <c r="G186" s="20"/>
      <c r="H186" s="20"/>
      <c r="I186" s="16"/>
      <c r="J186" s="17"/>
      <c r="K186" s="20"/>
      <c r="L186" s="20"/>
      <c r="M186" s="20"/>
      <c r="N186" s="18"/>
      <c r="O186" s="18"/>
      <c r="P186" s="4"/>
      <c r="Q186" s="18"/>
      <c r="R186" s="20"/>
      <c r="S186" s="20"/>
      <c r="T186" s="20"/>
      <c r="U186" s="18"/>
      <c r="V186" s="18"/>
      <c r="W186" s="18"/>
      <c r="X186" s="16"/>
      <c r="Y186" s="16"/>
      <c r="Z186" s="16"/>
      <c r="AA186" s="16"/>
      <c r="AB186" s="16"/>
      <c r="AC186" s="16"/>
      <c r="AD186" s="16"/>
      <c r="AE186" s="16"/>
      <c r="AF186" s="22"/>
      <c r="AG186" s="20"/>
      <c r="AH186" s="20"/>
      <c r="AI186" s="24"/>
      <c r="AJ186" s="20"/>
      <c r="AK186" s="20"/>
    </row>
    <row r="187" spans="1:37" s="19" customFormat="1" ht="13" customHeight="1" x14ac:dyDescent="0.15">
      <c r="A187" s="11" t="s">
        <v>380</v>
      </c>
      <c r="B187" s="11" t="s">
        <v>314</v>
      </c>
      <c r="C187" s="18" t="s">
        <v>207</v>
      </c>
      <c r="D187" s="16"/>
      <c r="E187" s="16"/>
      <c r="F187" s="20"/>
      <c r="G187" s="20"/>
      <c r="H187" s="20"/>
      <c r="I187" s="16"/>
      <c r="J187" s="17"/>
      <c r="K187" s="20"/>
      <c r="L187" s="20"/>
      <c r="M187" s="20"/>
      <c r="N187" s="18"/>
      <c r="O187" s="18"/>
      <c r="P187" s="4"/>
      <c r="Q187" s="18"/>
      <c r="R187" s="20"/>
      <c r="S187" s="20"/>
      <c r="T187" s="20"/>
      <c r="U187" s="18"/>
      <c r="V187" s="18"/>
      <c r="W187" s="18"/>
      <c r="X187" s="16"/>
      <c r="Y187" s="16"/>
      <c r="Z187" s="16"/>
      <c r="AA187" s="16"/>
      <c r="AB187" s="16"/>
      <c r="AC187" s="16"/>
      <c r="AD187" s="16"/>
      <c r="AE187" s="16"/>
      <c r="AF187" s="22"/>
      <c r="AG187" s="20"/>
      <c r="AH187" s="20"/>
      <c r="AI187" s="24"/>
      <c r="AJ187" s="20"/>
      <c r="AK187" s="20"/>
    </row>
    <row r="188" spans="1:37" s="19" customFormat="1" ht="14" x14ac:dyDescent="0.15">
      <c r="A188" s="11" t="s">
        <v>380</v>
      </c>
      <c r="B188" s="11" t="s">
        <v>314</v>
      </c>
      <c r="C188" s="18" t="s">
        <v>208</v>
      </c>
      <c r="D188" s="16"/>
      <c r="E188" s="16"/>
      <c r="F188" s="20"/>
      <c r="G188" s="20"/>
      <c r="H188" s="20"/>
      <c r="I188" s="16"/>
      <c r="J188" s="17"/>
      <c r="K188" s="20"/>
      <c r="L188" s="20"/>
      <c r="M188" s="20"/>
      <c r="N188" s="18"/>
      <c r="O188" s="18"/>
      <c r="P188" s="4"/>
      <c r="Q188" s="18"/>
      <c r="R188" s="20"/>
      <c r="S188" s="20"/>
      <c r="T188" s="20"/>
      <c r="U188" s="18"/>
      <c r="V188" s="18"/>
      <c r="W188" s="18"/>
      <c r="X188" s="16"/>
      <c r="Y188" s="16"/>
      <c r="Z188" s="16"/>
      <c r="AA188" s="16"/>
      <c r="AB188" s="16"/>
      <c r="AC188" s="16"/>
      <c r="AD188" s="16"/>
      <c r="AE188" s="16"/>
      <c r="AF188" s="22"/>
      <c r="AG188" s="20"/>
      <c r="AH188" s="20"/>
      <c r="AI188" s="24"/>
      <c r="AJ188" s="20"/>
      <c r="AK188" s="20"/>
    </row>
    <row r="189" spans="1:37" s="19" customFormat="1" ht="13" customHeight="1" x14ac:dyDescent="0.15">
      <c r="A189" s="11" t="s">
        <v>381</v>
      </c>
      <c r="B189" s="11" t="s">
        <v>315</v>
      </c>
      <c r="C189" s="18" t="s">
        <v>209</v>
      </c>
      <c r="D189" s="16"/>
      <c r="E189" s="16"/>
      <c r="F189" s="20"/>
      <c r="G189" s="20"/>
      <c r="H189" s="20"/>
      <c r="I189" s="16"/>
      <c r="J189" s="17"/>
      <c r="K189" s="20"/>
      <c r="L189" s="20"/>
      <c r="M189" s="20"/>
      <c r="N189" s="18"/>
      <c r="O189" s="18"/>
      <c r="P189" s="4"/>
      <c r="Q189" s="18"/>
      <c r="R189" s="20"/>
      <c r="S189" s="20"/>
      <c r="T189" s="20"/>
      <c r="U189" s="18"/>
      <c r="V189" s="18"/>
      <c r="W189" s="18"/>
      <c r="X189" s="16"/>
      <c r="Y189" s="16"/>
      <c r="Z189" s="16"/>
      <c r="AA189" s="16"/>
      <c r="AB189" s="16"/>
      <c r="AC189" s="16"/>
      <c r="AD189" s="16"/>
      <c r="AE189" s="16"/>
      <c r="AF189" s="22"/>
      <c r="AG189" s="20"/>
      <c r="AH189" s="20"/>
      <c r="AI189" s="24"/>
      <c r="AJ189" s="20"/>
      <c r="AK189" s="20"/>
    </row>
    <row r="190" spans="1:37" s="19" customFormat="1" ht="14" x14ac:dyDescent="0.15">
      <c r="A190" s="11" t="s">
        <v>381</v>
      </c>
      <c r="B190" s="11" t="s">
        <v>315</v>
      </c>
      <c r="C190" s="18" t="s">
        <v>210</v>
      </c>
      <c r="D190" s="16"/>
      <c r="E190" s="16"/>
      <c r="F190" s="20"/>
      <c r="G190" s="20"/>
      <c r="H190" s="20"/>
      <c r="I190" s="16"/>
      <c r="J190" s="17"/>
      <c r="K190" s="20"/>
      <c r="L190" s="20"/>
      <c r="M190" s="20"/>
      <c r="N190" s="18"/>
      <c r="O190" s="18"/>
      <c r="P190" s="4"/>
      <c r="Q190" s="18"/>
      <c r="R190" s="20"/>
      <c r="S190" s="20"/>
      <c r="T190" s="20"/>
      <c r="U190" s="18"/>
      <c r="V190" s="18"/>
      <c r="W190" s="18"/>
      <c r="X190" s="16"/>
      <c r="Y190" s="16"/>
      <c r="Z190" s="16"/>
      <c r="AA190" s="16"/>
      <c r="AB190" s="16"/>
      <c r="AC190" s="16"/>
      <c r="AD190" s="16"/>
      <c r="AE190" s="16"/>
      <c r="AF190" s="22"/>
      <c r="AG190" s="20"/>
      <c r="AH190" s="20"/>
      <c r="AI190" s="24"/>
      <c r="AJ190" s="20"/>
      <c r="AK190" s="20"/>
    </row>
    <row r="191" spans="1:37" s="19" customFormat="1" ht="14" x14ac:dyDescent="0.15">
      <c r="A191" s="11" t="s">
        <v>381</v>
      </c>
      <c r="B191" s="11" t="s">
        <v>315</v>
      </c>
      <c r="C191" s="18" t="s">
        <v>211</v>
      </c>
      <c r="D191" s="16"/>
      <c r="E191" s="16"/>
      <c r="F191" s="20"/>
      <c r="G191" s="20"/>
      <c r="H191" s="20"/>
      <c r="I191" s="16"/>
      <c r="J191" s="17"/>
      <c r="K191" s="20"/>
      <c r="L191" s="20"/>
      <c r="M191" s="20"/>
      <c r="N191" s="18"/>
      <c r="O191" s="18"/>
      <c r="P191" s="4"/>
      <c r="Q191" s="18"/>
      <c r="R191" s="20"/>
      <c r="S191" s="20"/>
      <c r="T191" s="20"/>
      <c r="U191" s="18"/>
      <c r="V191" s="18"/>
      <c r="W191" s="18"/>
      <c r="X191" s="16"/>
      <c r="Y191" s="16"/>
      <c r="Z191" s="16"/>
      <c r="AA191" s="16"/>
      <c r="AB191" s="16"/>
      <c r="AC191" s="16"/>
      <c r="AD191" s="16"/>
      <c r="AE191" s="16"/>
      <c r="AF191" s="22"/>
      <c r="AG191" s="20"/>
      <c r="AH191" s="20"/>
      <c r="AI191" s="24"/>
      <c r="AJ191" s="20"/>
      <c r="AK191" s="20"/>
    </row>
    <row r="192" spans="1:37" s="19" customFormat="1" ht="13" customHeight="1" x14ac:dyDescent="0.15">
      <c r="A192" s="11" t="s">
        <v>382</v>
      </c>
      <c r="B192" s="11" t="s">
        <v>316</v>
      </c>
      <c r="C192" s="18" t="s">
        <v>212</v>
      </c>
      <c r="D192" s="16"/>
      <c r="E192" s="16"/>
      <c r="F192" s="20"/>
      <c r="G192" s="20"/>
      <c r="H192" s="20"/>
      <c r="I192" s="16"/>
      <c r="J192" s="17"/>
      <c r="K192" s="20"/>
      <c r="L192" s="20"/>
      <c r="M192" s="20"/>
      <c r="N192" s="18"/>
      <c r="O192" s="18"/>
      <c r="P192" s="4"/>
      <c r="Q192" s="18"/>
      <c r="R192" s="20"/>
      <c r="S192" s="20"/>
      <c r="T192" s="20"/>
      <c r="U192" s="18"/>
      <c r="V192" s="18"/>
      <c r="W192" s="18"/>
      <c r="X192" s="16"/>
      <c r="Y192" s="16"/>
      <c r="Z192" s="16"/>
      <c r="AA192" s="16"/>
      <c r="AB192" s="16"/>
      <c r="AC192" s="16"/>
      <c r="AD192" s="16"/>
      <c r="AE192" s="16"/>
      <c r="AF192" s="22"/>
      <c r="AG192" s="20"/>
      <c r="AH192" s="20"/>
      <c r="AI192" s="24"/>
      <c r="AJ192" s="20"/>
      <c r="AK192" s="20"/>
    </row>
    <row r="193" spans="1:37" s="19" customFormat="1" ht="14" x14ac:dyDescent="0.15">
      <c r="A193" s="11" t="s">
        <v>382</v>
      </c>
      <c r="B193" s="11" t="s">
        <v>316</v>
      </c>
      <c r="C193" s="18" t="s">
        <v>213</v>
      </c>
      <c r="D193" s="16"/>
      <c r="E193" s="16"/>
      <c r="F193" s="20"/>
      <c r="G193" s="20"/>
      <c r="H193" s="20"/>
      <c r="I193" s="16"/>
      <c r="J193" s="17"/>
      <c r="K193" s="20"/>
      <c r="L193" s="20"/>
      <c r="M193" s="20"/>
      <c r="N193" s="18"/>
      <c r="O193" s="18"/>
      <c r="P193" s="4"/>
      <c r="Q193" s="18"/>
      <c r="R193" s="20"/>
      <c r="S193" s="20"/>
      <c r="T193" s="20"/>
      <c r="U193" s="18"/>
      <c r="V193" s="18"/>
      <c r="W193" s="18"/>
      <c r="X193" s="16"/>
      <c r="Y193" s="16"/>
      <c r="Z193" s="16"/>
      <c r="AA193" s="16"/>
      <c r="AB193" s="16"/>
      <c r="AC193" s="16"/>
      <c r="AD193" s="16"/>
      <c r="AE193" s="16"/>
      <c r="AF193" s="22"/>
      <c r="AG193" s="20"/>
      <c r="AH193" s="20"/>
      <c r="AI193" s="24"/>
      <c r="AJ193" s="20"/>
      <c r="AK193" s="20"/>
    </row>
    <row r="194" spans="1:37" s="19" customFormat="1" ht="14" x14ac:dyDescent="0.15">
      <c r="A194" s="11" t="s">
        <v>382</v>
      </c>
      <c r="B194" s="11" t="s">
        <v>316</v>
      </c>
      <c r="C194" s="18" t="s">
        <v>214</v>
      </c>
      <c r="D194" s="16"/>
      <c r="E194" s="16"/>
      <c r="F194" s="20"/>
      <c r="G194" s="20"/>
      <c r="H194" s="20"/>
      <c r="I194" s="16"/>
      <c r="J194" s="17"/>
      <c r="K194" s="20"/>
      <c r="L194" s="20"/>
      <c r="M194" s="20"/>
      <c r="N194" s="18"/>
      <c r="O194" s="18"/>
      <c r="P194" s="4"/>
      <c r="Q194" s="18"/>
      <c r="R194" s="20"/>
      <c r="S194" s="20"/>
      <c r="T194" s="20"/>
      <c r="U194" s="18"/>
      <c r="V194" s="18"/>
      <c r="W194" s="18"/>
      <c r="X194" s="16"/>
      <c r="Y194" s="16"/>
      <c r="Z194" s="16"/>
      <c r="AA194" s="16"/>
      <c r="AB194" s="16"/>
      <c r="AC194" s="16"/>
      <c r="AD194" s="16"/>
      <c r="AE194" s="16"/>
      <c r="AF194" s="22"/>
      <c r="AG194" s="20"/>
      <c r="AH194" s="20"/>
      <c r="AI194" s="24"/>
      <c r="AJ194" s="20"/>
      <c r="AK194" s="20"/>
    </row>
    <row r="195" spans="1:37" s="19" customFormat="1" ht="13" customHeight="1" x14ac:dyDescent="0.15">
      <c r="A195" s="11" t="s">
        <v>405</v>
      </c>
      <c r="B195" s="11" t="s">
        <v>317</v>
      </c>
      <c r="C195" s="18" t="s">
        <v>215</v>
      </c>
      <c r="D195" s="16"/>
      <c r="E195" s="16"/>
      <c r="F195" s="20"/>
      <c r="G195" s="20"/>
      <c r="H195" s="20"/>
      <c r="I195" s="16"/>
      <c r="J195" s="17"/>
      <c r="K195" s="20"/>
      <c r="L195" s="20"/>
      <c r="M195" s="20"/>
      <c r="N195" s="18"/>
      <c r="O195" s="18"/>
      <c r="P195" s="4"/>
      <c r="Q195" s="18"/>
      <c r="R195" s="20"/>
      <c r="S195" s="20"/>
      <c r="T195" s="20"/>
      <c r="U195" s="18"/>
      <c r="V195" s="18"/>
      <c r="W195" s="18"/>
      <c r="X195" s="16"/>
      <c r="Y195" s="16"/>
      <c r="Z195" s="16"/>
      <c r="AA195" s="16"/>
      <c r="AB195" s="16"/>
      <c r="AC195" s="16"/>
      <c r="AD195" s="16"/>
      <c r="AE195" s="16"/>
      <c r="AF195" s="22"/>
      <c r="AG195" s="20"/>
      <c r="AH195" s="20"/>
      <c r="AI195" s="24"/>
      <c r="AJ195" s="20"/>
      <c r="AK195" s="20"/>
    </row>
    <row r="196" spans="1:37" s="19" customFormat="1" ht="14" x14ac:dyDescent="0.15">
      <c r="A196" s="11" t="s">
        <v>405</v>
      </c>
      <c r="B196" s="11" t="s">
        <v>317</v>
      </c>
      <c r="C196" s="18" t="s">
        <v>216</v>
      </c>
      <c r="D196" s="16"/>
      <c r="E196" s="16"/>
      <c r="F196" s="20"/>
      <c r="G196" s="20"/>
      <c r="H196" s="20"/>
      <c r="I196" s="16"/>
      <c r="J196" s="17"/>
      <c r="K196" s="20"/>
      <c r="L196" s="20"/>
      <c r="M196" s="20"/>
      <c r="N196" s="18"/>
      <c r="O196" s="18"/>
      <c r="P196" s="4"/>
      <c r="Q196" s="18"/>
      <c r="R196" s="20"/>
      <c r="S196" s="20"/>
      <c r="T196" s="20"/>
      <c r="U196" s="18"/>
      <c r="V196" s="18"/>
      <c r="W196" s="18"/>
      <c r="X196" s="16"/>
      <c r="Y196" s="16"/>
      <c r="Z196" s="16"/>
      <c r="AA196" s="16"/>
      <c r="AB196" s="16"/>
      <c r="AC196" s="16"/>
      <c r="AD196" s="16"/>
      <c r="AE196" s="16"/>
      <c r="AF196" s="22"/>
      <c r="AG196" s="20"/>
      <c r="AH196" s="20"/>
      <c r="AI196" s="24"/>
      <c r="AJ196" s="20"/>
      <c r="AK196" s="20"/>
    </row>
    <row r="197" spans="1:37" s="19" customFormat="1" ht="14" x14ac:dyDescent="0.15">
      <c r="A197" s="11" t="s">
        <v>405</v>
      </c>
      <c r="B197" s="11" t="s">
        <v>317</v>
      </c>
      <c r="C197" s="18" t="s">
        <v>217</v>
      </c>
      <c r="D197" s="16"/>
      <c r="E197" s="16"/>
      <c r="F197" s="20"/>
      <c r="G197" s="20"/>
      <c r="H197" s="20"/>
      <c r="I197" s="16"/>
      <c r="J197" s="17"/>
      <c r="K197" s="20"/>
      <c r="L197" s="20"/>
      <c r="M197" s="20"/>
      <c r="N197" s="18"/>
      <c r="O197" s="18"/>
      <c r="P197" s="4"/>
      <c r="Q197" s="18"/>
      <c r="R197" s="20"/>
      <c r="S197" s="20"/>
      <c r="T197" s="20"/>
      <c r="U197" s="18"/>
      <c r="V197" s="18"/>
      <c r="W197" s="18"/>
      <c r="X197" s="16"/>
      <c r="Y197" s="16"/>
      <c r="Z197" s="16"/>
      <c r="AA197" s="16"/>
      <c r="AB197" s="16"/>
      <c r="AC197" s="16"/>
      <c r="AD197" s="16"/>
      <c r="AE197" s="16"/>
      <c r="AF197" s="22"/>
      <c r="AG197" s="20"/>
      <c r="AH197" s="20"/>
      <c r="AI197" s="24"/>
      <c r="AJ197" s="20"/>
      <c r="AK197" s="20"/>
    </row>
    <row r="198" spans="1:37" s="19" customFormat="1" ht="13" customHeight="1" x14ac:dyDescent="0.15">
      <c r="A198" s="11" t="s">
        <v>383</v>
      </c>
      <c r="B198" s="11" t="s">
        <v>318</v>
      </c>
      <c r="C198" s="18" t="s">
        <v>218</v>
      </c>
      <c r="D198" s="16"/>
      <c r="E198" s="16"/>
      <c r="F198" s="20"/>
      <c r="G198" s="20"/>
      <c r="H198" s="20"/>
      <c r="I198" s="16"/>
      <c r="J198" s="17"/>
      <c r="K198" s="20"/>
      <c r="L198" s="20"/>
      <c r="M198" s="20"/>
      <c r="N198" s="18"/>
      <c r="O198" s="18"/>
      <c r="P198" s="4"/>
      <c r="Q198" s="18"/>
      <c r="R198" s="20"/>
      <c r="S198" s="20"/>
      <c r="T198" s="20"/>
      <c r="U198" s="18"/>
      <c r="V198" s="18"/>
      <c r="W198" s="18"/>
      <c r="X198" s="16"/>
      <c r="Y198" s="16"/>
      <c r="Z198" s="16"/>
      <c r="AA198" s="16"/>
      <c r="AB198" s="16"/>
      <c r="AC198" s="16"/>
      <c r="AD198" s="16"/>
      <c r="AE198" s="16"/>
      <c r="AF198" s="22"/>
      <c r="AG198" s="20"/>
      <c r="AH198" s="20"/>
      <c r="AI198" s="24"/>
      <c r="AJ198" s="20"/>
      <c r="AK198" s="20"/>
    </row>
    <row r="199" spans="1:37" s="19" customFormat="1" ht="14" x14ac:dyDescent="0.15">
      <c r="A199" s="11" t="s">
        <v>383</v>
      </c>
      <c r="B199" s="11" t="s">
        <v>318</v>
      </c>
      <c r="C199" s="18" t="s">
        <v>219</v>
      </c>
      <c r="D199" s="16"/>
      <c r="E199" s="16"/>
      <c r="F199" s="20"/>
      <c r="G199" s="20"/>
      <c r="H199" s="20"/>
      <c r="I199" s="16"/>
      <c r="J199" s="17"/>
      <c r="K199" s="20"/>
      <c r="L199" s="20"/>
      <c r="M199" s="20"/>
      <c r="N199" s="18"/>
      <c r="O199" s="18"/>
      <c r="P199" s="4"/>
      <c r="Q199" s="18"/>
      <c r="R199" s="20"/>
      <c r="S199" s="20"/>
      <c r="T199" s="20"/>
      <c r="U199" s="18"/>
      <c r="V199" s="18"/>
      <c r="W199" s="18"/>
      <c r="X199" s="16"/>
      <c r="Y199" s="16"/>
      <c r="Z199" s="16"/>
      <c r="AA199" s="16"/>
      <c r="AB199" s="16"/>
      <c r="AC199" s="16"/>
      <c r="AD199" s="16"/>
      <c r="AE199" s="16"/>
      <c r="AF199" s="22"/>
      <c r="AG199" s="20"/>
      <c r="AH199" s="20"/>
      <c r="AI199" s="24"/>
      <c r="AJ199" s="20"/>
      <c r="AK199" s="20"/>
    </row>
    <row r="200" spans="1:37" s="19" customFormat="1" ht="14" x14ac:dyDescent="0.15">
      <c r="A200" s="11" t="s">
        <v>383</v>
      </c>
      <c r="B200" s="11" t="s">
        <v>318</v>
      </c>
      <c r="C200" s="18" t="s">
        <v>220</v>
      </c>
      <c r="D200" s="16"/>
      <c r="E200" s="16"/>
      <c r="F200" s="20"/>
      <c r="G200" s="20"/>
      <c r="H200" s="20"/>
      <c r="I200" s="16"/>
      <c r="J200" s="17"/>
      <c r="K200" s="20"/>
      <c r="L200" s="20"/>
      <c r="M200" s="20"/>
      <c r="N200" s="18"/>
      <c r="O200" s="18"/>
      <c r="P200" s="4"/>
      <c r="Q200" s="18"/>
      <c r="R200" s="20"/>
      <c r="S200" s="20"/>
      <c r="T200" s="20"/>
      <c r="U200" s="18"/>
      <c r="V200" s="18"/>
      <c r="W200" s="18"/>
      <c r="X200" s="16"/>
      <c r="Y200" s="16"/>
      <c r="Z200" s="16"/>
      <c r="AA200" s="16"/>
      <c r="AB200" s="16"/>
      <c r="AC200" s="16"/>
      <c r="AD200" s="16"/>
      <c r="AE200" s="16"/>
      <c r="AF200" s="22"/>
      <c r="AG200" s="20"/>
      <c r="AH200" s="20"/>
      <c r="AI200" s="24"/>
      <c r="AJ200" s="20"/>
      <c r="AK200" s="20"/>
    </row>
    <row r="201" spans="1:37" s="19" customFormat="1" ht="13" customHeight="1" x14ac:dyDescent="0.15">
      <c r="A201" s="33" t="s">
        <v>384</v>
      </c>
      <c r="B201" s="11" t="s">
        <v>319</v>
      </c>
      <c r="C201" s="18" t="s">
        <v>221</v>
      </c>
      <c r="D201" s="16"/>
      <c r="E201" s="16"/>
      <c r="F201" s="20"/>
      <c r="G201" s="20"/>
      <c r="H201" s="20"/>
      <c r="I201" s="16"/>
      <c r="J201" s="17"/>
      <c r="K201" s="20"/>
      <c r="L201" s="20"/>
      <c r="M201" s="20"/>
      <c r="N201" s="18"/>
      <c r="O201" s="18"/>
      <c r="P201" s="4"/>
      <c r="Q201" s="18"/>
      <c r="R201" s="20"/>
      <c r="S201" s="20"/>
      <c r="T201" s="20"/>
      <c r="U201" s="18"/>
      <c r="V201" s="18"/>
      <c r="W201" s="18"/>
      <c r="X201" s="16"/>
      <c r="Y201" s="16"/>
      <c r="Z201" s="16"/>
      <c r="AA201" s="16"/>
      <c r="AB201" s="16"/>
      <c r="AC201" s="16"/>
      <c r="AD201" s="16"/>
      <c r="AE201" s="16"/>
      <c r="AF201" s="22"/>
      <c r="AG201" s="20"/>
      <c r="AH201" s="20"/>
      <c r="AI201" s="24"/>
      <c r="AJ201" s="20"/>
      <c r="AK201" s="20"/>
    </row>
    <row r="202" spans="1:37" s="19" customFormat="1" ht="14" x14ac:dyDescent="0.15">
      <c r="A202" s="33" t="s">
        <v>384</v>
      </c>
      <c r="B202" s="11" t="s">
        <v>319</v>
      </c>
      <c r="C202" s="18" t="s">
        <v>222</v>
      </c>
      <c r="D202" s="16"/>
      <c r="E202" s="16"/>
      <c r="F202" s="20"/>
      <c r="G202" s="20"/>
      <c r="H202" s="20"/>
      <c r="I202" s="16"/>
      <c r="J202" s="17"/>
      <c r="K202" s="20"/>
      <c r="L202" s="20"/>
      <c r="M202" s="20"/>
      <c r="N202" s="18"/>
      <c r="O202" s="18"/>
      <c r="P202" s="4"/>
      <c r="Q202" s="18"/>
      <c r="R202" s="20"/>
      <c r="S202" s="20"/>
      <c r="T202" s="20"/>
      <c r="U202" s="18"/>
      <c r="V202" s="18"/>
      <c r="W202" s="18"/>
      <c r="X202" s="16"/>
      <c r="Y202" s="16"/>
      <c r="Z202" s="16"/>
      <c r="AA202" s="16"/>
      <c r="AB202" s="16"/>
      <c r="AC202" s="16"/>
      <c r="AD202" s="16"/>
      <c r="AE202" s="16"/>
      <c r="AF202" s="22"/>
      <c r="AG202" s="20"/>
      <c r="AH202" s="20"/>
      <c r="AI202" s="24"/>
      <c r="AJ202" s="20"/>
      <c r="AK202" s="20"/>
    </row>
    <row r="203" spans="1:37" s="19" customFormat="1" ht="14" x14ac:dyDescent="0.15">
      <c r="A203" s="33" t="s">
        <v>384</v>
      </c>
      <c r="B203" s="11" t="s">
        <v>319</v>
      </c>
      <c r="C203" s="18" t="s">
        <v>223</v>
      </c>
      <c r="D203" s="16"/>
      <c r="E203" s="16"/>
      <c r="F203" s="20"/>
      <c r="G203" s="20"/>
      <c r="H203" s="20"/>
      <c r="I203" s="16"/>
      <c r="J203" s="17"/>
      <c r="K203" s="20"/>
      <c r="L203" s="20"/>
      <c r="M203" s="20"/>
      <c r="N203" s="18"/>
      <c r="O203" s="18"/>
      <c r="P203" s="4"/>
      <c r="Q203" s="18"/>
      <c r="R203" s="20"/>
      <c r="S203" s="20"/>
      <c r="T203" s="20"/>
      <c r="U203" s="18"/>
      <c r="V203" s="18"/>
      <c r="W203" s="18"/>
      <c r="X203" s="16"/>
      <c r="Y203" s="16"/>
      <c r="Z203" s="16"/>
      <c r="AA203" s="16"/>
      <c r="AB203" s="16"/>
      <c r="AC203" s="16"/>
      <c r="AD203" s="16"/>
      <c r="AE203" s="16"/>
      <c r="AF203" s="22"/>
      <c r="AG203" s="20"/>
      <c r="AH203" s="20"/>
      <c r="AI203" s="24"/>
      <c r="AJ203" s="20"/>
      <c r="AK203" s="20"/>
    </row>
    <row r="204" spans="1:37" s="19" customFormat="1" ht="14" x14ac:dyDescent="0.15">
      <c r="A204" s="33" t="s">
        <v>384</v>
      </c>
      <c r="B204" s="11" t="s">
        <v>319</v>
      </c>
      <c r="C204" s="18" t="s">
        <v>224</v>
      </c>
      <c r="D204" s="16"/>
      <c r="E204" s="16"/>
      <c r="F204" s="20"/>
      <c r="G204" s="20"/>
      <c r="H204" s="20"/>
      <c r="I204" s="16"/>
      <c r="J204" s="17"/>
      <c r="K204" s="20"/>
      <c r="L204" s="20"/>
      <c r="M204" s="20"/>
      <c r="N204" s="18"/>
      <c r="O204" s="18"/>
      <c r="P204" s="4"/>
      <c r="Q204" s="18"/>
      <c r="R204" s="20"/>
      <c r="S204" s="20"/>
      <c r="T204" s="20"/>
      <c r="U204" s="18"/>
      <c r="V204" s="18"/>
      <c r="W204" s="18"/>
      <c r="X204" s="16"/>
      <c r="Y204" s="16"/>
      <c r="Z204" s="31"/>
      <c r="AA204" s="16"/>
      <c r="AB204" s="16"/>
      <c r="AC204" s="16"/>
      <c r="AD204" s="16"/>
      <c r="AE204" s="16"/>
      <c r="AF204" s="22"/>
      <c r="AG204" s="20"/>
      <c r="AH204" s="20"/>
      <c r="AI204" s="24"/>
      <c r="AJ204" s="20"/>
      <c r="AK204" s="20"/>
    </row>
    <row r="205" spans="1:37" s="19" customFormat="1" ht="14" x14ac:dyDescent="0.15">
      <c r="A205" s="33" t="s">
        <v>384</v>
      </c>
      <c r="B205" s="11" t="s">
        <v>319</v>
      </c>
      <c r="C205" s="18" t="s">
        <v>225</v>
      </c>
      <c r="D205" s="16"/>
      <c r="E205" s="16"/>
      <c r="F205" s="20"/>
      <c r="G205" s="20"/>
      <c r="H205" s="20"/>
      <c r="I205" s="16"/>
      <c r="J205" s="17"/>
      <c r="K205" s="20"/>
      <c r="L205" s="20"/>
      <c r="M205" s="20"/>
      <c r="N205" s="18"/>
      <c r="O205" s="18"/>
      <c r="P205" s="4"/>
      <c r="Q205" s="18"/>
      <c r="R205" s="20"/>
      <c r="S205" s="20"/>
      <c r="T205" s="20"/>
      <c r="U205" s="18"/>
      <c r="V205" s="18"/>
      <c r="W205" s="18"/>
      <c r="X205" s="16"/>
      <c r="Y205" s="16"/>
      <c r="Z205" s="16"/>
      <c r="AA205" s="16"/>
      <c r="AB205" s="16"/>
      <c r="AC205" s="16"/>
      <c r="AD205" s="16"/>
      <c r="AE205" s="16"/>
      <c r="AF205" s="22"/>
      <c r="AG205" s="20"/>
      <c r="AH205" s="20"/>
      <c r="AI205" s="24"/>
      <c r="AJ205" s="20"/>
      <c r="AK205" s="20"/>
    </row>
    <row r="206" spans="1:37" s="19" customFormat="1" ht="13" customHeight="1" x14ac:dyDescent="0.15">
      <c r="A206" s="11" t="s">
        <v>406</v>
      </c>
      <c r="B206" s="11" t="s">
        <v>320</v>
      </c>
      <c r="C206" s="18" t="s">
        <v>226</v>
      </c>
      <c r="D206" s="16"/>
      <c r="E206" s="16"/>
      <c r="F206" s="20"/>
      <c r="G206" s="20"/>
      <c r="H206" s="20"/>
      <c r="I206" s="16"/>
      <c r="J206" s="17"/>
      <c r="K206" s="20"/>
      <c r="L206" s="20"/>
      <c r="M206" s="20"/>
      <c r="N206" s="18"/>
      <c r="O206" s="18"/>
      <c r="P206" s="4"/>
      <c r="Q206" s="18"/>
      <c r="R206" s="20"/>
      <c r="S206" s="20"/>
      <c r="T206" s="20"/>
      <c r="U206" s="18"/>
      <c r="V206" s="18"/>
      <c r="W206" s="18"/>
      <c r="X206" s="16"/>
      <c r="Y206" s="16"/>
      <c r="Z206" s="16"/>
      <c r="AA206" s="16"/>
      <c r="AB206" s="16"/>
      <c r="AC206" s="16"/>
      <c r="AD206" s="16"/>
      <c r="AE206" s="16"/>
      <c r="AF206" s="22"/>
      <c r="AG206" s="20"/>
      <c r="AH206" s="20"/>
      <c r="AI206" s="24"/>
      <c r="AJ206" s="20"/>
      <c r="AK206" s="20"/>
    </row>
    <row r="207" spans="1:37" s="19" customFormat="1" ht="14" x14ac:dyDescent="0.15">
      <c r="A207" s="11" t="s">
        <v>406</v>
      </c>
      <c r="B207" s="11" t="s">
        <v>320</v>
      </c>
      <c r="C207" s="18" t="s">
        <v>227</v>
      </c>
      <c r="D207" s="16"/>
      <c r="E207" s="16"/>
      <c r="F207" s="20"/>
      <c r="G207" s="20"/>
      <c r="H207" s="20"/>
      <c r="I207" s="16"/>
      <c r="J207" s="17"/>
      <c r="K207" s="20"/>
      <c r="L207" s="20"/>
      <c r="M207" s="20"/>
      <c r="N207" s="18"/>
      <c r="O207" s="18"/>
      <c r="P207" s="4"/>
      <c r="Q207" s="18"/>
      <c r="R207" s="20"/>
      <c r="S207" s="20"/>
      <c r="T207" s="20"/>
      <c r="U207" s="18"/>
      <c r="V207" s="18"/>
      <c r="W207" s="18"/>
      <c r="X207" s="31"/>
      <c r="Y207" s="16"/>
      <c r="Z207" s="16"/>
      <c r="AA207" s="16"/>
      <c r="AB207" s="16"/>
      <c r="AC207" s="16"/>
      <c r="AD207" s="16"/>
      <c r="AE207" s="16"/>
      <c r="AF207" s="22"/>
      <c r="AG207" s="20"/>
      <c r="AH207" s="20"/>
      <c r="AI207" s="24"/>
      <c r="AJ207" s="20"/>
      <c r="AK207" s="20"/>
    </row>
    <row r="208" spans="1:37" s="19" customFormat="1" ht="14" x14ac:dyDescent="0.15">
      <c r="A208" s="11" t="s">
        <v>406</v>
      </c>
      <c r="B208" s="11" t="s">
        <v>320</v>
      </c>
      <c r="C208" s="18" t="s">
        <v>228</v>
      </c>
      <c r="D208" s="16"/>
      <c r="E208" s="16"/>
      <c r="F208" s="20"/>
      <c r="G208" s="20"/>
      <c r="H208" s="20"/>
      <c r="I208" s="16"/>
      <c r="J208" s="17"/>
      <c r="K208" s="20"/>
      <c r="L208" s="20"/>
      <c r="M208" s="20"/>
      <c r="N208" s="18"/>
      <c r="O208" s="18"/>
      <c r="P208" s="4"/>
      <c r="Q208" s="18"/>
      <c r="R208" s="20"/>
      <c r="S208" s="20"/>
      <c r="T208" s="20"/>
      <c r="U208" s="18"/>
      <c r="V208" s="18"/>
      <c r="W208" s="18"/>
      <c r="X208" s="16"/>
      <c r="Y208" s="16"/>
      <c r="Z208" s="16"/>
      <c r="AA208" s="16"/>
      <c r="AB208" s="16"/>
      <c r="AC208" s="16"/>
      <c r="AD208" s="16"/>
      <c r="AE208" s="16"/>
      <c r="AF208" s="22"/>
      <c r="AG208" s="20"/>
      <c r="AH208" s="20"/>
      <c r="AI208" s="24"/>
      <c r="AJ208" s="20"/>
      <c r="AK208" s="20"/>
    </row>
    <row r="209" spans="1:37" s="19" customFormat="1" ht="13" customHeight="1" x14ac:dyDescent="0.15">
      <c r="A209" s="11" t="s">
        <v>385</v>
      </c>
      <c r="B209" s="11" t="s">
        <v>321</v>
      </c>
      <c r="C209" s="18" t="s">
        <v>229</v>
      </c>
      <c r="D209" s="16"/>
      <c r="E209" s="16"/>
      <c r="F209" s="20"/>
      <c r="G209" s="20"/>
      <c r="H209" s="20"/>
      <c r="I209" s="16"/>
      <c r="J209" s="17"/>
      <c r="K209" s="20"/>
      <c r="L209" s="20"/>
      <c r="M209" s="20"/>
      <c r="N209" s="18"/>
      <c r="O209" s="18"/>
      <c r="P209" s="4"/>
      <c r="Q209" s="18"/>
      <c r="R209" s="20"/>
      <c r="S209" s="20"/>
      <c r="T209" s="20"/>
      <c r="U209" s="18"/>
      <c r="V209" s="18"/>
      <c r="W209" s="18"/>
      <c r="X209" s="16"/>
      <c r="Y209" s="16"/>
      <c r="Z209" s="16"/>
      <c r="AA209" s="16"/>
      <c r="AB209" s="16"/>
      <c r="AC209" s="16"/>
      <c r="AD209" s="16"/>
      <c r="AE209" s="16"/>
      <c r="AF209" s="22"/>
      <c r="AG209" s="20"/>
      <c r="AH209" s="20"/>
      <c r="AI209" s="24"/>
      <c r="AJ209" s="20"/>
      <c r="AK209" s="20"/>
    </row>
    <row r="210" spans="1:37" s="19" customFormat="1" ht="14" x14ac:dyDescent="0.15">
      <c r="A210" s="11" t="s">
        <v>385</v>
      </c>
      <c r="B210" s="11" t="s">
        <v>321</v>
      </c>
      <c r="C210" s="18" t="s">
        <v>230</v>
      </c>
      <c r="D210" s="16"/>
      <c r="E210" s="16"/>
      <c r="F210" s="20"/>
      <c r="G210" s="20"/>
      <c r="H210" s="20"/>
      <c r="I210" s="16"/>
      <c r="J210" s="17"/>
      <c r="K210" s="20"/>
      <c r="L210" s="20"/>
      <c r="M210" s="20"/>
      <c r="N210" s="18"/>
      <c r="O210" s="18"/>
      <c r="P210" s="4"/>
      <c r="Q210" s="18"/>
      <c r="R210" s="20"/>
      <c r="S210" s="20"/>
      <c r="T210" s="20"/>
      <c r="U210" s="18"/>
      <c r="V210" s="18"/>
      <c r="W210" s="18"/>
      <c r="X210" s="16"/>
      <c r="Y210" s="16"/>
      <c r="Z210" s="16"/>
      <c r="AA210" s="16"/>
      <c r="AB210" s="16"/>
      <c r="AC210" s="16"/>
      <c r="AD210" s="16"/>
      <c r="AE210" s="16"/>
      <c r="AF210" s="22"/>
      <c r="AG210" s="20"/>
      <c r="AH210" s="20"/>
      <c r="AI210" s="24"/>
      <c r="AJ210" s="20"/>
      <c r="AK210" s="20"/>
    </row>
    <row r="211" spans="1:37" s="19" customFormat="1" ht="14" x14ac:dyDescent="0.15">
      <c r="A211" s="11" t="s">
        <v>385</v>
      </c>
      <c r="B211" s="11" t="s">
        <v>321</v>
      </c>
      <c r="C211" s="18" t="s">
        <v>231</v>
      </c>
      <c r="D211" s="16"/>
      <c r="E211" s="16"/>
      <c r="F211" s="20"/>
      <c r="G211" s="20"/>
      <c r="H211" s="20"/>
      <c r="I211" s="16"/>
      <c r="J211" s="17"/>
      <c r="K211" s="20"/>
      <c r="L211" s="20"/>
      <c r="M211" s="20"/>
      <c r="N211" s="18"/>
      <c r="O211" s="18"/>
      <c r="P211" s="4"/>
      <c r="Q211" s="18"/>
      <c r="R211" s="20"/>
      <c r="S211" s="20"/>
      <c r="T211" s="20"/>
      <c r="U211" s="18"/>
      <c r="V211" s="18"/>
      <c r="W211" s="18"/>
      <c r="X211" s="16"/>
      <c r="Y211" s="16"/>
      <c r="Z211" s="16"/>
      <c r="AA211" s="16"/>
      <c r="AB211" s="16"/>
      <c r="AC211" s="16"/>
      <c r="AD211" s="16"/>
      <c r="AE211" s="16"/>
      <c r="AF211" s="22"/>
      <c r="AG211" s="20"/>
      <c r="AH211" s="20"/>
      <c r="AI211" s="24"/>
      <c r="AJ211" s="20"/>
      <c r="AK211" s="20"/>
    </row>
    <row r="212" spans="1:37" s="19" customFormat="1" ht="13" customHeight="1" x14ac:dyDescent="0.15">
      <c r="A212" s="11" t="s">
        <v>386</v>
      </c>
      <c r="B212" s="11" t="s">
        <v>322</v>
      </c>
      <c r="C212" s="18" t="s">
        <v>232</v>
      </c>
      <c r="D212" s="16"/>
      <c r="E212" s="16"/>
      <c r="F212" s="20"/>
      <c r="G212" s="20"/>
      <c r="H212" s="20"/>
      <c r="I212" s="16"/>
      <c r="J212" s="17"/>
      <c r="K212" s="20"/>
      <c r="L212" s="20"/>
      <c r="M212" s="20"/>
      <c r="N212" s="18"/>
      <c r="O212" s="18"/>
      <c r="P212" s="4"/>
      <c r="Q212" s="18"/>
      <c r="R212" s="20"/>
      <c r="S212" s="20"/>
      <c r="T212" s="20"/>
      <c r="U212" s="18"/>
      <c r="V212" s="18"/>
      <c r="W212" s="18"/>
      <c r="X212" s="16"/>
      <c r="Y212" s="16"/>
      <c r="Z212" s="16"/>
      <c r="AA212" s="16"/>
      <c r="AB212" s="16"/>
      <c r="AC212" s="16"/>
      <c r="AD212" s="16"/>
      <c r="AE212" s="16"/>
      <c r="AF212" s="22"/>
      <c r="AG212" s="20"/>
      <c r="AH212" s="20"/>
      <c r="AI212" s="24"/>
      <c r="AJ212" s="20"/>
      <c r="AK212" s="20"/>
    </row>
    <row r="213" spans="1:37" s="19" customFormat="1" ht="14" x14ac:dyDescent="0.15">
      <c r="A213" s="11" t="s">
        <v>386</v>
      </c>
      <c r="B213" s="11" t="s">
        <v>322</v>
      </c>
      <c r="C213" s="18" t="s">
        <v>233</v>
      </c>
      <c r="D213" s="16"/>
      <c r="E213" s="16"/>
      <c r="F213" s="20"/>
      <c r="G213" s="20"/>
      <c r="H213" s="20"/>
      <c r="I213" s="16"/>
      <c r="J213" s="17"/>
      <c r="K213" s="20"/>
      <c r="L213" s="20"/>
      <c r="M213" s="20"/>
      <c r="N213" s="18"/>
      <c r="O213" s="18"/>
      <c r="P213" s="4"/>
      <c r="Q213" s="18"/>
      <c r="R213" s="20"/>
      <c r="S213" s="20"/>
      <c r="T213" s="20"/>
      <c r="U213" s="18"/>
      <c r="V213" s="18"/>
      <c r="W213" s="18"/>
      <c r="X213" s="16"/>
      <c r="Y213" s="16"/>
      <c r="Z213" s="16"/>
      <c r="AA213" s="16"/>
      <c r="AB213" s="16"/>
      <c r="AC213" s="16"/>
      <c r="AD213" s="16"/>
      <c r="AE213" s="16"/>
      <c r="AF213" s="22"/>
      <c r="AG213" s="20"/>
      <c r="AH213" s="20"/>
      <c r="AI213" s="24"/>
      <c r="AJ213" s="20"/>
      <c r="AK213" s="20"/>
    </row>
    <row r="214" spans="1:37" s="19" customFormat="1" ht="14" x14ac:dyDescent="0.15">
      <c r="A214" s="11" t="s">
        <v>386</v>
      </c>
      <c r="B214" s="11" t="s">
        <v>322</v>
      </c>
      <c r="C214" s="18" t="s">
        <v>234</v>
      </c>
      <c r="D214" s="16"/>
      <c r="E214" s="16"/>
      <c r="F214" s="20"/>
      <c r="G214" s="20"/>
      <c r="H214" s="20"/>
      <c r="I214" s="16"/>
      <c r="J214" s="17"/>
      <c r="K214" s="20"/>
      <c r="L214" s="20"/>
      <c r="M214" s="20"/>
      <c r="N214" s="18"/>
      <c r="O214" s="18"/>
      <c r="P214" s="4"/>
      <c r="Q214" s="18"/>
      <c r="R214" s="20"/>
      <c r="S214" s="20"/>
      <c r="T214" s="20"/>
      <c r="U214" s="18"/>
      <c r="V214" s="18"/>
      <c r="W214" s="18"/>
      <c r="X214" s="16"/>
      <c r="Y214" s="16"/>
      <c r="Z214" s="16"/>
      <c r="AA214" s="16"/>
      <c r="AB214" s="16"/>
      <c r="AC214" s="16"/>
      <c r="AD214" s="16"/>
      <c r="AE214" s="16"/>
      <c r="AF214" s="22"/>
      <c r="AG214" s="20"/>
      <c r="AH214" s="20"/>
      <c r="AI214" s="24"/>
      <c r="AJ214" s="20"/>
      <c r="AK214" s="20"/>
    </row>
    <row r="215" spans="1:37" s="19" customFormat="1" ht="13" customHeight="1" x14ac:dyDescent="0.15">
      <c r="A215" s="11" t="s">
        <v>407</v>
      </c>
      <c r="B215" s="11" t="s">
        <v>323</v>
      </c>
      <c r="C215" s="18" t="s">
        <v>235</v>
      </c>
      <c r="D215" s="16"/>
      <c r="E215" s="16"/>
      <c r="F215" s="20"/>
      <c r="G215" s="20"/>
      <c r="H215" s="20"/>
      <c r="I215" s="16"/>
      <c r="J215" s="17"/>
      <c r="K215" s="20"/>
      <c r="L215" s="20"/>
      <c r="M215" s="20"/>
      <c r="N215" s="18"/>
      <c r="O215" s="18"/>
      <c r="P215" s="4"/>
      <c r="Q215" s="18"/>
      <c r="R215" s="20"/>
      <c r="S215" s="20"/>
      <c r="T215" s="20"/>
      <c r="U215" s="18"/>
      <c r="V215" s="18"/>
      <c r="W215" s="18"/>
      <c r="X215" s="16"/>
      <c r="Y215" s="16"/>
      <c r="Z215" s="16"/>
      <c r="AA215" s="16"/>
      <c r="AB215" s="16"/>
      <c r="AC215" s="16"/>
      <c r="AD215" s="16"/>
      <c r="AE215" s="16"/>
      <c r="AF215" s="22"/>
      <c r="AG215" s="20"/>
      <c r="AH215" s="20"/>
      <c r="AI215" s="24"/>
      <c r="AJ215" s="20"/>
      <c r="AK215" s="20"/>
    </row>
    <row r="216" spans="1:37" s="19" customFormat="1" ht="14" x14ac:dyDescent="0.15">
      <c r="A216" s="11" t="s">
        <v>407</v>
      </c>
      <c r="B216" s="11" t="s">
        <v>323</v>
      </c>
      <c r="C216" s="18" t="s">
        <v>236</v>
      </c>
      <c r="D216" s="16"/>
      <c r="E216" s="16"/>
      <c r="F216" s="20"/>
      <c r="G216" s="20"/>
      <c r="H216" s="20"/>
      <c r="I216" s="16"/>
      <c r="J216" s="17"/>
      <c r="K216" s="20"/>
      <c r="L216" s="20"/>
      <c r="M216" s="20"/>
      <c r="N216" s="18"/>
      <c r="O216" s="18"/>
      <c r="P216" s="4"/>
      <c r="Q216" s="18"/>
      <c r="R216" s="20"/>
      <c r="S216" s="20"/>
      <c r="T216" s="20"/>
      <c r="U216" s="18"/>
      <c r="V216" s="18"/>
      <c r="W216" s="18"/>
      <c r="X216" s="16"/>
      <c r="Y216" s="16"/>
      <c r="Z216" s="16"/>
      <c r="AA216" s="16"/>
      <c r="AB216" s="16"/>
      <c r="AC216" s="16"/>
      <c r="AD216" s="16"/>
      <c r="AE216" s="16"/>
      <c r="AF216" s="22"/>
      <c r="AG216" s="20"/>
      <c r="AH216" s="20"/>
      <c r="AI216" s="24"/>
      <c r="AJ216" s="20"/>
      <c r="AK216" s="20"/>
    </row>
    <row r="217" spans="1:37" s="19" customFormat="1" ht="14" x14ac:dyDescent="0.15">
      <c r="A217" s="11" t="s">
        <v>407</v>
      </c>
      <c r="B217" s="11" t="s">
        <v>323</v>
      </c>
      <c r="C217" s="18" t="s">
        <v>237</v>
      </c>
      <c r="D217" s="16"/>
      <c r="E217" s="16"/>
      <c r="F217" s="20"/>
      <c r="G217" s="20"/>
      <c r="H217" s="20"/>
      <c r="I217" s="16"/>
      <c r="J217" s="17"/>
      <c r="K217" s="20"/>
      <c r="L217" s="20"/>
      <c r="M217" s="20"/>
      <c r="N217" s="18"/>
      <c r="O217" s="18"/>
      <c r="P217" s="4"/>
      <c r="Q217" s="18"/>
      <c r="R217" s="20"/>
      <c r="S217" s="20"/>
      <c r="T217" s="20"/>
      <c r="U217" s="18"/>
      <c r="V217" s="18"/>
      <c r="W217" s="18"/>
      <c r="X217" s="16"/>
      <c r="Y217" s="16"/>
      <c r="Z217" s="16"/>
      <c r="AA217" s="16"/>
      <c r="AB217" s="16"/>
      <c r="AC217" s="16"/>
      <c r="AD217" s="16"/>
      <c r="AE217" s="16"/>
      <c r="AF217" s="22"/>
      <c r="AG217" s="20"/>
      <c r="AH217" s="20"/>
      <c r="AI217" s="24"/>
      <c r="AJ217" s="20"/>
      <c r="AK217" s="20"/>
    </row>
    <row r="218" spans="1:37" s="19" customFormat="1" ht="13" customHeight="1" x14ac:dyDescent="0.15">
      <c r="A218" s="11" t="s">
        <v>387</v>
      </c>
      <c r="B218" s="11" t="s">
        <v>324</v>
      </c>
      <c r="C218" s="18" t="s">
        <v>238</v>
      </c>
      <c r="D218" s="16"/>
      <c r="E218" s="16"/>
      <c r="F218" s="20"/>
      <c r="G218" s="20"/>
      <c r="H218" s="20"/>
      <c r="I218" s="16"/>
      <c r="J218" s="17"/>
      <c r="K218" s="20"/>
      <c r="L218" s="20"/>
      <c r="M218" s="20"/>
      <c r="N218" s="18"/>
      <c r="O218" s="18"/>
      <c r="P218" s="4"/>
      <c r="Q218" s="18"/>
      <c r="R218" s="20"/>
      <c r="S218" s="20"/>
      <c r="T218" s="20"/>
      <c r="U218" s="18"/>
      <c r="V218" s="18"/>
      <c r="W218" s="18"/>
      <c r="X218" s="16"/>
      <c r="Y218" s="16"/>
      <c r="Z218" s="16"/>
      <c r="AA218" s="16"/>
      <c r="AB218" s="16"/>
      <c r="AC218" s="16"/>
      <c r="AD218" s="16"/>
      <c r="AE218" s="16"/>
      <c r="AF218" s="22"/>
      <c r="AG218" s="20"/>
      <c r="AH218" s="20"/>
      <c r="AI218" s="24"/>
      <c r="AJ218" s="20"/>
      <c r="AK218" s="20"/>
    </row>
    <row r="219" spans="1:37" s="19" customFormat="1" ht="14" x14ac:dyDescent="0.15">
      <c r="A219" s="11" t="s">
        <v>387</v>
      </c>
      <c r="B219" s="11" t="s">
        <v>324</v>
      </c>
      <c r="C219" s="18" t="s">
        <v>239</v>
      </c>
      <c r="D219" s="16"/>
      <c r="E219" s="16"/>
      <c r="F219" s="20"/>
      <c r="G219" s="20"/>
      <c r="H219" s="20"/>
      <c r="I219" s="16"/>
      <c r="J219" s="17"/>
      <c r="K219" s="20"/>
      <c r="L219" s="20"/>
      <c r="M219" s="20"/>
      <c r="N219" s="18"/>
      <c r="O219" s="18"/>
      <c r="P219" s="4"/>
      <c r="Q219" s="18"/>
      <c r="R219" s="20"/>
      <c r="S219" s="20"/>
      <c r="T219" s="20"/>
      <c r="U219" s="18"/>
      <c r="V219" s="18"/>
      <c r="W219" s="18"/>
      <c r="X219" s="16"/>
      <c r="Y219" s="16"/>
      <c r="Z219" s="16"/>
      <c r="AA219" s="16"/>
      <c r="AB219" s="16"/>
      <c r="AC219" s="16"/>
      <c r="AD219" s="16"/>
      <c r="AE219" s="16"/>
      <c r="AF219" s="22"/>
      <c r="AG219" s="20"/>
      <c r="AH219" s="20"/>
      <c r="AI219" s="24"/>
      <c r="AJ219" s="20"/>
      <c r="AK219" s="20"/>
    </row>
    <row r="220" spans="1:37" s="19" customFormat="1" ht="14" x14ac:dyDescent="0.15">
      <c r="A220" s="11" t="s">
        <v>387</v>
      </c>
      <c r="B220" s="11" t="s">
        <v>324</v>
      </c>
      <c r="C220" s="18" t="s">
        <v>240</v>
      </c>
      <c r="D220" s="16"/>
      <c r="E220" s="16"/>
      <c r="F220" s="20"/>
      <c r="G220" s="20"/>
      <c r="H220" s="20"/>
      <c r="I220" s="16"/>
      <c r="J220" s="17"/>
      <c r="K220" s="20"/>
      <c r="L220" s="20"/>
      <c r="M220" s="20"/>
      <c r="N220" s="18"/>
      <c r="O220" s="18"/>
      <c r="P220" s="4"/>
      <c r="Q220" s="18"/>
      <c r="R220" s="20"/>
      <c r="S220" s="20"/>
      <c r="T220" s="20"/>
      <c r="U220" s="18"/>
      <c r="V220" s="18"/>
      <c r="W220" s="18"/>
      <c r="X220" s="16"/>
      <c r="Y220" s="16"/>
      <c r="Z220" s="16"/>
      <c r="AA220" s="16"/>
      <c r="AB220" s="16"/>
      <c r="AC220" s="16"/>
      <c r="AD220" s="16"/>
      <c r="AE220" s="16"/>
      <c r="AF220" s="22"/>
      <c r="AG220" s="20"/>
      <c r="AH220" s="20"/>
      <c r="AI220" s="24"/>
      <c r="AJ220" s="20"/>
      <c r="AK220" s="20"/>
    </row>
    <row r="221" spans="1:37" s="19" customFormat="1" ht="13" customHeight="1" x14ac:dyDescent="0.15">
      <c r="A221" s="11" t="s">
        <v>388</v>
      </c>
      <c r="B221" s="11" t="s">
        <v>325</v>
      </c>
      <c r="C221" s="18" t="s">
        <v>241</v>
      </c>
      <c r="D221" s="16"/>
      <c r="E221" s="16"/>
      <c r="F221" s="20"/>
      <c r="G221" s="20"/>
      <c r="H221" s="20"/>
      <c r="I221" s="16"/>
      <c r="J221" s="17"/>
      <c r="K221" s="20"/>
      <c r="L221" s="20"/>
      <c r="M221" s="20"/>
      <c r="N221" s="18"/>
      <c r="O221" s="18"/>
      <c r="P221" s="4"/>
      <c r="Q221" s="18"/>
      <c r="R221" s="20"/>
      <c r="S221" s="20"/>
      <c r="T221" s="20"/>
      <c r="U221" s="18"/>
      <c r="V221" s="18"/>
      <c r="W221" s="18"/>
      <c r="X221" s="16"/>
      <c r="Y221" s="16"/>
      <c r="Z221" s="16"/>
      <c r="AA221" s="16"/>
      <c r="AB221" s="16"/>
      <c r="AC221" s="16"/>
      <c r="AD221" s="16"/>
      <c r="AE221" s="16"/>
      <c r="AF221" s="22"/>
      <c r="AG221" s="20"/>
      <c r="AH221" s="20"/>
      <c r="AI221" s="24"/>
      <c r="AJ221" s="20"/>
      <c r="AK221" s="20"/>
    </row>
    <row r="222" spans="1:37" s="19" customFormat="1" ht="14" x14ac:dyDescent="0.15">
      <c r="A222" s="11" t="s">
        <v>388</v>
      </c>
      <c r="B222" s="11" t="s">
        <v>325</v>
      </c>
      <c r="C222" s="18" t="s">
        <v>242</v>
      </c>
      <c r="D222" s="16"/>
      <c r="E222" s="16"/>
      <c r="F222" s="20"/>
      <c r="G222" s="20"/>
      <c r="H222" s="20"/>
      <c r="I222" s="16"/>
      <c r="J222" s="17"/>
      <c r="K222" s="20"/>
      <c r="L222" s="20"/>
      <c r="M222" s="20"/>
      <c r="N222" s="18"/>
      <c r="O222" s="18"/>
      <c r="P222" s="4"/>
      <c r="Q222" s="18"/>
      <c r="R222" s="20"/>
      <c r="S222" s="20"/>
      <c r="T222" s="20"/>
      <c r="U222" s="18"/>
      <c r="V222" s="18"/>
      <c r="W222" s="18"/>
      <c r="X222" s="16"/>
      <c r="Y222" s="16"/>
      <c r="Z222" s="16"/>
      <c r="AA222" s="16"/>
      <c r="AB222" s="16"/>
      <c r="AC222" s="16"/>
      <c r="AD222" s="16"/>
      <c r="AE222" s="16"/>
      <c r="AF222" s="22"/>
      <c r="AG222" s="20"/>
      <c r="AH222" s="20"/>
      <c r="AI222" s="24"/>
      <c r="AJ222" s="20"/>
      <c r="AK222" s="20"/>
    </row>
    <row r="223" spans="1:37" s="19" customFormat="1" ht="14" x14ac:dyDescent="0.15">
      <c r="A223" s="11" t="s">
        <v>388</v>
      </c>
      <c r="B223" s="11" t="s">
        <v>325</v>
      </c>
      <c r="C223" s="18" t="s">
        <v>243</v>
      </c>
      <c r="D223" s="16"/>
      <c r="E223" s="16"/>
      <c r="F223" s="20"/>
      <c r="G223" s="20"/>
      <c r="H223" s="20"/>
      <c r="I223" s="16"/>
      <c r="J223" s="17"/>
      <c r="K223" s="20"/>
      <c r="L223" s="20"/>
      <c r="M223" s="20"/>
      <c r="N223" s="18"/>
      <c r="O223" s="18"/>
      <c r="P223" s="4"/>
      <c r="Q223" s="18"/>
      <c r="R223" s="20"/>
      <c r="S223" s="20"/>
      <c r="T223" s="20"/>
      <c r="U223" s="18"/>
      <c r="V223" s="18"/>
      <c r="W223" s="18"/>
      <c r="X223" s="16"/>
      <c r="Y223" s="16"/>
      <c r="Z223" s="16"/>
      <c r="AA223" s="16"/>
      <c r="AB223" s="16"/>
      <c r="AC223" s="16"/>
      <c r="AD223" s="16"/>
      <c r="AE223" s="16"/>
      <c r="AF223" s="22"/>
      <c r="AG223" s="20"/>
      <c r="AH223" s="20"/>
      <c r="AI223" s="24"/>
      <c r="AJ223" s="20"/>
      <c r="AK223" s="20"/>
    </row>
    <row r="224" spans="1:37" s="19" customFormat="1" ht="13" customHeight="1" x14ac:dyDescent="0.15">
      <c r="A224" s="11" t="s">
        <v>389</v>
      </c>
      <c r="B224" s="11" t="s">
        <v>326</v>
      </c>
      <c r="C224" s="18" t="s">
        <v>244</v>
      </c>
      <c r="D224" s="16"/>
      <c r="E224" s="16"/>
      <c r="F224" s="20"/>
      <c r="G224" s="20"/>
      <c r="H224" s="20"/>
      <c r="I224" s="16"/>
      <c r="J224" s="17"/>
      <c r="K224" s="20"/>
      <c r="L224" s="20"/>
      <c r="M224" s="20"/>
      <c r="N224" s="18"/>
      <c r="O224" s="18"/>
      <c r="P224" s="4"/>
      <c r="Q224" s="18"/>
      <c r="R224" s="20"/>
      <c r="S224" s="20"/>
      <c r="T224" s="20"/>
      <c r="U224" s="18"/>
      <c r="V224" s="18"/>
      <c r="W224" s="18"/>
      <c r="X224" s="16"/>
      <c r="Y224" s="16"/>
      <c r="Z224" s="16"/>
      <c r="AA224" s="16"/>
      <c r="AB224" s="16"/>
      <c r="AC224" s="16"/>
      <c r="AD224" s="16"/>
      <c r="AE224" s="16"/>
      <c r="AF224" s="22"/>
      <c r="AG224" s="20"/>
      <c r="AH224" s="20"/>
      <c r="AI224" s="24"/>
      <c r="AJ224" s="20"/>
      <c r="AK224" s="20"/>
    </row>
    <row r="225" spans="1:37" s="19" customFormat="1" ht="14" x14ac:dyDescent="0.15">
      <c r="A225" s="11" t="s">
        <v>389</v>
      </c>
      <c r="B225" s="11" t="s">
        <v>326</v>
      </c>
      <c r="C225" s="18" t="s">
        <v>245</v>
      </c>
      <c r="D225" s="16"/>
      <c r="E225" s="16"/>
      <c r="F225" s="20"/>
      <c r="G225" s="20"/>
      <c r="H225" s="20"/>
      <c r="I225" s="16"/>
      <c r="J225" s="17"/>
      <c r="K225" s="20"/>
      <c r="L225" s="20"/>
      <c r="M225" s="20"/>
      <c r="N225" s="18"/>
      <c r="O225" s="18"/>
      <c r="P225" s="4"/>
      <c r="Q225" s="18"/>
      <c r="R225" s="20"/>
      <c r="S225" s="20"/>
      <c r="T225" s="20"/>
      <c r="U225" s="18"/>
      <c r="V225" s="18"/>
      <c r="W225" s="18"/>
      <c r="X225" s="16"/>
      <c r="Y225" s="16"/>
      <c r="Z225" s="16"/>
      <c r="AA225" s="16"/>
      <c r="AB225" s="16"/>
      <c r="AC225" s="16"/>
      <c r="AD225" s="16"/>
      <c r="AE225" s="16"/>
      <c r="AF225" s="22"/>
      <c r="AG225" s="20"/>
      <c r="AH225" s="20"/>
      <c r="AI225" s="24"/>
      <c r="AJ225" s="20"/>
      <c r="AK225" s="20"/>
    </row>
    <row r="226" spans="1:37" s="19" customFormat="1" ht="14" x14ac:dyDescent="0.15">
      <c r="A226" s="11" t="s">
        <v>389</v>
      </c>
      <c r="B226" s="11" t="s">
        <v>326</v>
      </c>
      <c r="C226" s="18" t="s">
        <v>246</v>
      </c>
      <c r="D226" s="16"/>
      <c r="E226" s="16"/>
      <c r="F226" s="20"/>
      <c r="G226" s="20"/>
      <c r="H226" s="20"/>
      <c r="I226" s="16"/>
      <c r="J226" s="17"/>
      <c r="K226" s="20"/>
      <c r="L226" s="20"/>
      <c r="M226" s="20"/>
      <c r="N226" s="18"/>
      <c r="O226" s="18"/>
      <c r="P226" s="4"/>
      <c r="Q226" s="18"/>
      <c r="R226" s="20"/>
      <c r="S226" s="20"/>
      <c r="T226" s="20"/>
      <c r="U226" s="18"/>
      <c r="V226" s="18"/>
      <c r="W226" s="18"/>
      <c r="X226" s="16"/>
      <c r="Y226" s="16"/>
      <c r="Z226" s="16"/>
      <c r="AA226" s="16"/>
      <c r="AB226" s="16"/>
      <c r="AC226" s="16"/>
      <c r="AD226" s="16"/>
      <c r="AE226" s="16"/>
      <c r="AF226" s="22"/>
      <c r="AG226" s="20"/>
      <c r="AH226" s="20"/>
      <c r="AI226" s="24"/>
      <c r="AJ226" s="20"/>
      <c r="AK226" s="20"/>
    </row>
    <row r="227" spans="1:37" s="19" customFormat="1" ht="13" customHeight="1" x14ac:dyDescent="0.15">
      <c r="A227" s="11" t="s">
        <v>390</v>
      </c>
      <c r="B227" s="11" t="s">
        <v>327</v>
      </c>
      <c r="C227" s="18" t="s">
        <v>247</v>
      </c>
      <c r="D227" s="16"/>
      <c r="E227" s="16"/>
      <c r="F227" s="20"/>
      <c r="G227" s="20"/>
      <c r="H227" s="20"/>
      <c r="I227" s="16"/>
      <c r="J227" s="17"/>
      <c r="K227" s="20"/>
      <c r="L227" s="20"/>
      <c r="M227" s="20"/>
      <c r="N227" s="18"/>
      <c r="O227" s="18"/>
      <c r="P227" s="4"/>
      <c r="Q227" s="18"/>
      <c r="R227" s="20"/>
      <c r="S227" s="20"/>
      <c r="T227" s="20"/>
      <c r="U227" s="18"/>
      <c r="V227" s="18"/>
      <c r="W227" s="18"/>
      <c r="X227" s="16"/>
      <c r="Y227" s="16"/>
      <c r="Z227" s="16"/>
      <c r="AA227" s="16"/>
      <c r="AB227" s="16"/>
      <c r="AC227" s="16"/>
      <c r="AD227" s="16"/>
      <c r="AE227" s="16"/>
      <c r="AF227" s="22"/>
      <c r="AG227" s="20"/>
      <c r="AH227" s="20"/>
      <c r="AI227" s="24"/>
      <c r="AJ227" s="20"/>
      <c r="AK227" s="20"/>
    </row>
    <row r="228" spans="1:37" s="19" customFormat="1" ht="14" x14ac:dyDescent="0.15">
      <c r="A228" s="11" t="s">
        <v>390</v>
      </c>
      <c r="B228" s="11" t="s">
        <v>327</v>
      </c>
      <c r="C228" s="18" t="s">
        <v>248</v>
      </c>
      <c r="D228" s="16"/>
      <c r="E228" s="16"/>
      <c r="F228" s="20"/>
      <c r="G228" s="20"/>
      <c r="H228" s="20"/>
      <c r="I228" s="16"/>
      <c r="J228" s="17"/>
      <c r="K228" s="20"/>
      <c r="L228" s="20"/>
      <c r="M228" s="20"/>
      <c r="N228" s="18"/>
      <c r="O228" s="18"/>
      <c r="P228" s="4"/>
      <c r="Q228" s="18"/>
      <c r="R228" s="20"/>
      <c r="S228" s="20"/>
      <c r="T228" s="20"/>
      <c r="U228" s="18"/>
      <c r="V228" s="18"/>
      <c r="W228" s="18"/>
      <c r="X228" s="16"/>
      <c r="Y228" s="16"/>
      <c r="Z228" s="16"/>
      <c r="AA228" s="16"/>
      <c r="AB228" s="16"/>
      <c r="AC228" s="16"/>
      <c r="AD228" s="16"/>
      <c r="AE228" s="16"/>
      <c r="AF228" s="22"/>
      <c r="AG228" s="20"/>
      <c r="AH228" s="20"/>
      <c r="AI228" s="24"/>
      <c r="AJ228" s="20"/>
      <c r="AK228" s="20"/>
    </row>
    <row r="229" spans="1:37" s="19" customFormat="1" ht="14" x14ac:dyDescent="0.15">
      <c r="A229" s="11" t="s">
        <v>390</v>
      </c>
      <c r="B229" s="11" t="s">
        <v>327</v>
      </c>
      <c r="C229" s="18" t="s">
        <v>249</v>
      </c>
      <c r="D229" s="16"/>
      <c r="E229" s="16"/>
      <c r="F229" s="20"/>
      <c r="G229" s="20"/>
      <c r="H229" s="20"/>
      <c r="I229" s="16"/>
      <c r="J229" s="17"/>
      <c r="K229" s="20"/>
      <c r="L229" s="20"/>
      <c r="M229" s="20"/>
      <c r="N229" s="18"/>
      <c r="O229" s="18"/>
      <c r="P229" s="4"/>
      <c r="Q229" s="18"/>
      <c r="R229" s="20"/>
      <c r="S229" s="20"/>
      <c r="T229" s="20"/>
      <c r="U229" s="18"/>
      <c r="V229" s="18"/>
      <c r="W229" s="18"/>
      <c r="X229" s="16"/>
      <c r="Y229" s="16"/>
      <c r="Z229" s="16"/>
      <c r="AA229" s="16"/>
      <c r="AB229" s="16"/>
      <c r="AC229" s="16"/>
      <c r="AD229" s="16"/>
      <c r="AE229" s="16"/>
      <c r="AF229" s="22"/>
      <c r="AG229" s="20"/>
      <c r="AH229" s="20"/>
      <c r="AI229" s="24"/>
      <c r="AJ229" s="20"/>
      <c r="AK229" s="20"/>
    </row>
    <row r="230" spans="1:37" ht="13" x14ac:dyDescent="0.15">
      <c r="A230" s="6"/>
      <c r="B230" s="6"/>
      <c r="AG230" s="20"/>
      <c r="AH230" s="20"/>
      <c r="AI230" s="24"/>
      <c r="AJ230" s="20"/>
    </row>
    <row r="231" spans="1:37" ht="13" x14ac:dyDescent="0.15">
      <c r="A231" s="6"/>
      <c r="B231" s="6"/>
      <c r="AG231" s="20"/>
      <c r="AH231" s="20"/>
      <c r="AI231" s="24"/>
      <c r="AJ231" s="20"/>
    </row>
    <row r="232" spans="1:37" ht="13" x14ac:dyDescent="0.15">
      <c r="A232" s="6"/>
      <c r="B232" s="6"/>
    </row>
    <row r="233" spans="1:37" ht="13" x14ac:dyDescent="0.15">
      <c r="A233" s="6"/>
      <c r="B233" s="6"/>
    </row>
    <row r="234" spans="1:37" ht="13" x14ac:dyDescent="0.15">
      <c r="A234" s="6"/>
      <c r="B234" s="6"/>
    </row>
    <row r="235" spans="1:37" ht="13" x14ac:dyDescent="0.15">
      <c r="A235" s="6"/>
      <c r="B235" s="6"/>
    </row>
    <row r="236" spans="1:37" ht="13" x14ac:dyDescent="0.15">
      <c r="A236" s="6"/>
      <c r="B236" s="6"/>
    </row>
    <row r="237" spans="1:37" ht="13" x14ac:dyDescent="0.15">
      <c r="A237" s="6"/>
      <c r="B237" s="6"/>
    </row>
    <row r="238" spans="1:37" ht="13" x14ac:dyDescent="0.15">
      <c r="A238" s="6"/>
      <c r="B238" s="6"/>
    </row>
    <row r="239" spans="1:37" ht="13" x14ac:dyDescent="0.15">
      <c r="A239" s="6"/>
      <c r="B239" s="6"/>
    </row>
    <row r="240" spans="1:37" ht="13" x14ac:dyDescent="0.15">
      <c r="A240" s="6"/>
      <c r="B240" s="6"/>
    </row>
    <row r="241" spans="1:2" ht="13" x14ac:dyDescent="0.15">
      <c r="A241" s="6"/>
      <c r="B241" s="6"/>
    </row>
    <row r="242" spans="1:2" ht="13" x14ac:dyDescent="0.15">
      <c r="A242" s="6"/>
      <c r="B242" s="6"/>
    </row>
    <row r="243" spans="1:2" ht="13" x14ac:dyDescent="0.15">
      <c r="A243" s="6"/>
      <c r="B243" s="6"/>
    </row>
    <row r="244" spans="1:2" ht="13" x14ac:dyDescent="0.15">
      <c r="A244" s="6"/>
      <c r="B244" s="6"/>
    </row>
    <row r="245" spans="1:2" ht="13" x14ac:dyDescent="0.15">
      <c r="A245" s="6"/>
      <c r="B245" s="6"/>
    </row>
    <row r="246" spans="1:2" ht="13" x14ac:dyDescent="0.15">
      <c r="A246" s="6"/>
      <c r="B246" s="6"/>
    </row>
    <row r="247" spans="1:2" ht="13" x14ac:dyDescent="0.15">
      <c r="A247" s="6"/>
      <c r="B247" s="6"/>
    </row>
    <row r="248" spans="1:2" ht="13" x14ac:dyDescent="0.15">
      <c r="A248" s="6"/>
      <c r="B248" s="6"/>
    </row>
    <row r="249" spans="1:2" ht="13" x14ac:dyDescent="0.15">
      <c r="A249" s="6"/>
      <c r="B249" s="6"/>
    </row>
    <row r="250" spans="1:2" ht="13" x14ac:dyDescent="0.15">
      <c r="A250" s="6"/>
      <c r="B250" s="6"/>
    </row>
    <row r="251" spans="1:2" ht="13" x14ac:dyDescent="0.15">
      <c r="A251" s="6"/>
      <c r="B251" s="6"/>
    </row>
    <row r="252" spans="1:2" ht="13" x14ac:dyDescent="0.15">
      <c r="A252" s="6"/>
      <c r="B252" s="6"/>
    </row>
    <row r="253" spans="1:2" ht="13" x14ac:dyDescent="0.15">
      <c r="A253" s="6"/>
      <c r="B253" s="6"/>
    </row>
    <row r="254" spans="1:2" ht="13" x14ac:dyDescent="0.15">
      <c r="A254" s="6"/>
      <c r="B254" s="6"/>
    </row>
    <row r="255" spans="1:2" ht="13" x14ac:dyDescent="0.15">
      <c r="A255" s="6"/>
      <c r="B255" s="6"/>
    </row>
    <row r="256" spans="1:2" ht="13" x14ac:dyDescent="0.15">
      <c r="A256" s="6"/>
      <c r="B256" s="6"/>
    </row>
    <row r="257" spans="1:2" ht="13" x14ac:dyDescent="0.15">
      <c r="A257" s="6"/>
      <c r="B257" s="6"/>
    </row>
    <row r="258" spans="1:2" ht="13" x14ac:dyDescent="0.15">
      <c r="A258" s="6"/>
      <c r="B258" s="6"/>
    </row>
    <row r="259" spans="1:2" ht="13" x14ac:dyDescent="0.15">
      <c r="A259" s="6"/>
      <c r="B259" s="6"/>
    </row>
    <row r="260" spans="1:2" ht="13" x14ac:dyDescent="0.15">
      <c r="A260" s="6"/>
      <c r="B260" s="6"/>
    </row>
    <row r="261" spans="1:2" ht="13" x14ac:dyDescent="0.15">
      <c r="A261" s="6"/>
      <c r="B261" s="6"/>
    </row>
    <row r="262" spans="1:2" ht="13" x14ac:dyDescent="0.15">
      <c r="A262" s="6"/>
      <c r="B262" s="6"/>
    </row>
    <row r="263" spans="1:2" ht="13" x14ac:dyDescent="0.15">
      <c r="A263" s="6"/>
      <c r="B263" s="6"/>
    </row>
    <row r="264" spans="1:2" ht="13" x14ac:dyDescent="0.15">
      <c r="A264" s="6"/>
      <c r="B264" s="6"/>
    </row>
    <row r="265" spans="1:2" ht="13" x14ac:dyDescent="0.15">
      <c r="A265" s="6"/>
      <c r="B265" s="6"/>
    </row>
    <row r="266" spans="1:2" ht="13" x14ac:dyDescent="0.15">
      <c r="A266" s="6"/>
      <c r="B266" s="6"/>
    </row>
    <row r="267" spans="1:2" ht="13" x14ac:dyDescent="0.15">
      <c r="A267" s="6"/>
      <c r="B267" s="6"/>
    </row>
    <row r="268" spans="1:2" ht="13" x14ac:dyDescent="0.15">
      <c r="A268" s="6"/>
      <c r="B268" s="6"/>
    </row>
    <row r="269" spans="1:2" ht="13" x14ac:dyDescent="0.15">
      <c r="A269" s="6"/>
      <c r="B269" s="6"/>
    </row>
    <row r="270" spans="1:2" ht="13" x14ac:dyDescent="0.15">
      <c r="A270" s="6"/>
      <c r="B270" s="6"/>
    </row>
    <row r="271" spans="1:2" ht="13" x14ac:dyDescent="0.15">
      <c r="A271" s="6"/>
      <c r="B271" s="6"/>
    </row>
    <row r="272" spans="1:2" ht="13" x14ac:dyDescent="0.15">
      <c r="A272" s="6"/>
      <c r="B272" s="6"/>
    </row>
    <row r="273" spans="1:2" ht="13" x14ac:dyDescent="0.15">
      <c r="A273" s="6"/>
      <c r="B273" s="6"/>
    </row>
    <row r="274" spans="1:2" ht="13" x14ac:dyDescent="0.15">
      <c r="A274" s="6"/>
      <c r="B274" s="6"/>
    </row>
    <row r="275" spans="1:2" ht="13" x14ac:dyDescent="0.15">
      <c r="A275" s="6"/>
      <c r="B275" s="6"/>
    </row>
    <row r="276" spans="1:2" ht="13" x14ac:dyDescent="0.15">
      <c r="A276" s="6"/>
      <c r="B276" s="6"/>
    </row>
    <row r="277" spans="1:2" ht="13" x14ac:dyDescent="0.15">
      <c r="A277" s="6"/>
      <c r="B277" s="6"/>
    </row>
    <row r="278" spans="1:2" ht="13" x14ac:dyDescent="0.15">
      <c r="A278" s="6"/>
      <c r="B278" s="6"/>
    </row>
    <row r="279" spans="1:2" ht="13" x14ac:dyDescent="0.15">
      <c r="A279" s="6"/>
      <c r="B279" s="6"/>
    </row>
    <row r="280" spans="1:2" ht="13" x14ac:dyDescent="0.15">
      <c r="A280" s="6"/>
      <c r="B280" s="6"/>
    </row>
    <row r="281" spans="1:2" ht="13" x14ac:dyDescent="0.15">
      <c r="A281" s="6"/>
      <c r="B281" s="6"/>
    </row>
    <row r="282" spans="1:2" ht="13" x14ac:dyDescent="0.15">
      <c r="A282" s="6"/>
      <c r="B282" s="6"/>
    </row>
    <row r="283" spans="1:2" ht="13" x14ac:dyDescent="0.15">
      <c r="A283" s="6"/>
      <c r="B283" s="6"/>
    </row>
    <row r="284" spans="1:2" ht="13" x14ac:dyDescent="0.15">
      <c r="A284" s="6"/>
      <c r="B284" s="6"/>
    </row>
    <row r="285" spans="1:2" ht="13" x14ac:dyDescent="0.15">
      <c r="A285" s="6"/>
      <c r="B285" s="6"/>
    </row>
    <row r="286" spans="1:2" ht="13" x14ac:dyDescent="0.15">
      <c r="A286" s="6"/>
      <c r="B286" s="6"/>
    </row>
    <row r="287" spans="1:2" ht="13" x14ac:dyDescent="0.15">
      <c r="A287" s="6"/>
      <c r="B287" s="6"/>
    </row>
    <row r="288" spans="1:2" ht="13" x14ac:dyDescent="0.15">
      <c r="A288" s="6"/>
      <c r="B288" s="6"/>
    </row>
    <row r="289" spans="1:2" ht="13" x14ac:dyDescent="0.15">
      <c r="A289" s="6"/>
      <c r="B289" s="6"/>
    </row>
    <row r="290" spans="1:2" ht="13" x14ac:dyDescent="0.15">
      <c r="A290" s="6"/>
      <c r="B290" s="6"/>
    </row>
    <row r="291" spans="1:2" ht="13" x14ac:dyDescent="0.15">
      <c r="A291" s="6"/>
      <c r="B291" s="6"/>
    </row>
    <row r="292" spans="1:2" ht="13" x14ac:dyDescent="0.15">
      <c r="A292" s="6"/>
      <c r="B292" s="6"/>
    </row>
    <row r="293" spans="1:2" ht="13" x14ac:dyDescent="0.15">
      <c r="A293" s="6"/>
      <c r="B293" s="6"/>
    </row>
    <row r="294" spans="1:2" ht="13" x14ac:dyDescent="0.15">
      <c r="A294" s="6"/>
      <c r="B294" s="6"/>
    </row>
    <row r="295" spans="1:2" ht="13" x14ac:dyDescent="0.15">
      <c r="A295" s="6"/>
      <c r="B295" s="6"/>
    </row>
    <row r="296" spans="1:2" ht="13" x14ac:dyDescent="0.15">
      <c r="A296" s="6"/>
      <c r="B296" s="6"/>
    </row>
    <row r="297" spans="1:2" ht="13" x14ac:dyDescent="0.15">
      <c r="A297" s="6"/>
      <c r="B297" s="6"/>
    </row>
    <row r="298" spans="1:2" ht="13" x14ac:dyDescent="0.15">
      <c r="A298" s="6"/>
      <c r="B298" s="6"/>
    </row>
    <row r="299" spans="1:2" ht="13" x14ac:dyDescent="0.15">
      <c r="A299" s="6"/>
      <c r="B299" s="6"/>
    </row>
    <row r="300" spans="1:2" ht="13" x14ac:dyDescent="0.15">
      <c r="A300" s="6"/>
      <c r="B300" s="6"/>
    </row>
    <row r="301" spans="1:2" ht="13" x14ac:dyDescent="0.15">
      <c r="A301" s="6"/>
      <c r="B301" s="6"/>
    </row>
    <row r="302" spans="1:2" ht="13" x14ac:dyDescent="0.15">
      <c r="A302" s="6"/>
      <c r="B302" s="6"/>
    </row>
    <row r="303" spans="1:2" ht="13" x14ac:dyDescent="0.15">
      <c r="A303" s="6"/>
      <c r="B303" s="6"/>
    </row>
    <row r="304" spans="1:2" ht="13" x14ac:dyDescent="0.15">
      <c r="A304" s="6"/>
      <c r="B304" s="6"/>
    </row>
    <row r="305" spans="1:2" ht="13" x14ac:dyDescent="0.15">
      <c r="A305" s="6"/>
      <c r="B305" s="6"/>
    </row>
    <row r="306" spans="1:2" ht="13" x14ac:dyDescent="0.15">
      <c r="A306" s="6"/>
      <c r="B306" s="6"/>
    </row>
    <row r="307" spans="1:2" ht="13" x14ac:dyDescent="0.15">
      <c r="A307" s="6"/>
      <c r="B307" s="6"/>
    </row>
    <row r="308" spans="1:2" ht="13" x14ac:dyDescent="0.15">
      <c r="A308" s="6"/>
      <c r="B308" s="6"/>
    </row>
    <row r="309" spans="1:2" ht="13" x14ac:dyDescent="0.15">
      <c r="A309" s="6"/>
      <c r="B309" s="6"/>
    </row>
    <row r="310" spans="1:2" ht="13" x14ac:dyDescent="0.15">
      <c r="A310" s="6"/>
      <c r="B310" s="6"/>
    </row>
    <row r="311" spans="1:2" ht="13" x14ac:dyDescent="0.15">
      <c r="A311" s="6"/>
      <c r="B311" s="6"/>
    </row>
    <row r="312" spans="1:2" ht="13" x14ac:dyDescent="0.15">
      <c r="A312" s="6"/>
      <c r="B312" s="6"/>
    </row>
    <row r="313" spans="1:2" ht="13" x14ac:dyDescent="0.15">
      <c r="A313" s="6"/>
      <c r="B313" s="6"/>
    </row>
    <row r="314" spans="1:2" ht="13" x14ac:dyDescent="0.15">
      <c r="A314" s="6"/>
      <c r="B314" s="6"/>
    </row>
    <row r="315" spans="1:2" ht="13" x14ac:dyDescent="0.15">
      <c r="A315" s="6"/>
      <c r="B315" s="6"/>
    </row>
    <row r="316" spans="1:2" ht="13" x14ac:dyDescent="0.15">
      <c r="A316" s="6"/>
      <c r="B316" s="6"/>
    </row>
    <row r="317" spans="1:2" ht="13" x14ac:dyDescent="0.15">
      <c r="A317" s="6"/>
      <c r="B317" s="6"/>
    </row>
    <row r="318" spans="1:2" ht="13" x14ac:dyDescent="0.15">
      <c r="A318" s="6"/>
      <c r="B318" s="6"/>
    </row>
    <row r="319" spans="1:2" ht="13" x14ac:dyDescent="0.15">
      <c r="A319" s="6"/>
      <c r="B319" s="6"/>
    </row>
    <row r="320" spans="1:2" ht="13" x14ac:dyDescent="0.15">
      <c r="A320" s="6"/>
      <c r="B320" s="6"/>
    </row>
    <row r="321" spans="1:2" ht="13" x14ac:dyDescent="0.15">
      <c r="A321" s="6"/>
      <c r="B321" s="6"/>
    </row>
    <row r="322" spans="1:2" ht="13" x14ac:dyDescent="0.15">
      <c r="A322" s="6"/>
      <c r="B322" s="6"/>
    </row>
    <row r="323" spans="1:2" ht="13" x14ac:dyDescent="0.15">
      <c r="A323" s="6"/>
      <c r="B323" s="6"/>
    </row>
    <row r="324" spans="1:2" ht="13" x14ac:dyDescent="0.15">
      <c r="A324" s="6"/>
      <c r="B324" s="6"/>
    </row>
    <row r="325" spans="1:2" ht="13" x14ac:dyDescent="0.15">
      <c r="A325" s="6"/>
      <c r="B325" s="6"/>
    </row>
    <row r="326" spans="1:2" ht="13" x14ac:dyDescent="0.15">
      <c r="A326" s="6"/>
      <c r="B326" s="6"/>
    </row>
    <row r="327" spans="1:2" ht="13" x14ac:dyDescent="0.15">
      <c r="A327" s="6"/>
      <c r="B327" s="6"/>
    </row>
    <row r="328" spans="1:2" ht="13" x14ac:dyDescent="0.15">
      <c r="A328" s="6"/>
      <c r="B328" s="6"/>
    </row>
    <row r="329" spans="1:2" ht="13" x14ac:dyDescent="0.15">
      <c r="A329" s="6"/>
      <c r="B329" s="6"/>
    </row>
    <row r="330" spans="1:2" ht="13" x14ac:dyDescent="0.15">
      <c r="A330" s="6"/>
      <c r="B330" s="6"/>
    </row>
    <row r="331" spans="1:2" ht="13" x14ac:dyDescent="0.15">
      <c r="A331" s="6"/>
      <c r="B331" s="6"/>
    </row>
    <row r="332" spans="1:2" ht="13" x14ac:dyDescent="0.15">
      <c r="A332" s="6"/>
      <c r="B332" s="6"/>
    </row>
    <row r="333" spans="1:2" ht="13" x14ac:dyDescent="0.15">
      <c r="A333" s="6"/>
      <c r="B333" s="6"/>
    </row>
    <row r="334" spans="1:2" ht="13" x14ac:dyDescent="0.15">
      <c r="A334" s="6"/>
      <c r="B334" s="6"/>
    </row>
    <row r="335" spans="1:2" ht="13" x14ac:dyDescent="0.15">
      <c r="A335" s="6"/>
      <c r="B335" s="6"/>
    </row>
    <row r="336" spans="1:2" ht="13" x14ac:dyDescent="0.15">
      <c r="A336" s="6"/>
      <c r="B336" s="6"/>
    </row>
    <row r="337" spans="1:2" ht="13" x14ac:dyDescent="0.15">
      <c r="A337" s="6"/>
      <c r="B337" s="6"/>
    </row>
    <row r="338" spans="1:2" ht="13" x14ac:dyDescent="0.15">
      <c r="A338" s="6"/>
      <c r="B338" s="6"/>
    </row>
    <row r="339" spans="1:2" ht="13" x14ac:dyDescent="0.15">
      <c r="A339" s="6"/>
      <c r="B339" s="6"/>
    </row>
    <row r="340" spans="1:2" ht="13" x14ac:dyDescent="0.15">
      <c r="A340" s="6"/>
      <c r="B340" s="6"/>
    </row>
    <row r="341" spans="1:2" ht="13" x14ac:dyDescent="0.15">
      <c r="A341" s="6"/>
      <c r="B341" s="6"/>
    </row>
    <row r="342" spans="1:2" ht="13" x14ac:dyDescent="0.15">
      <c r="A342" s="6"/>
      <c r="B342" s="6"/>
    </row>
    <row r="343" spans="1:2" ht="13" x14ac:dyDescent="0.15">
      <c r="A343" s="6"/>
      <c r="B343" s="6"/>
    </row>
    <row r="344" spans="1:2" ht="13" x14ac:dyDescent="0.15">
      <c r="A344" s="6"/>
      <c r="B344" s="6"/>
    </row>
    <row r="345" spans="1:2" ht="13" x14ac:dyDescent="0.15">
      <c r="A345" s="6"/>
      <c r="B345" s="6"/>
    </row>
    <row r="346" spans="1:2" ht="13" x14ac:dyDescent="0.15">
      <c r="A346" s="6"/>
      <c r="B346" s="6"/>
    </row>
    <row r="347" spans="1:2" ht="13" x14ac:dyDescent="0.15">
      <c r="A347" s="6"/>
      <c r="B347" s="6"/>
    </row>
    <row r="348" spans="1:2" ht="13" x14ac:dyDescent="0.15">
      <c r="A348" s="6"/>
      <c r="B348" s="6"/>
    </row>
    <row r="349" spans="1:2" ht="13" x14ac:dyDescent="0.15">
      <c r="A349" s="6"/>
      <c r="B349" s="6"/>
    </row>
    <row r="350" spans="1:2" ht="13" x14ac:dyDescent="0.15">
      <c r="A350" s="6"/>
      <c r="B350" s="6"/>
    </row>
    <row r="351" spans="1:2" ht="13" x14ac:dyDescent="0.15">
      <c r="A351" s="6"/>
      <c r="B351" s="6"/>
    </row>
    <row r="352" spans="1:2" ht="13" x14ac:dyDescent="0.15">
      <c r="A352" s="6"/>
      <c r="B352" s="6"/>
    </row>
    <row r="353" spans="1:2" ht="13" x14ac:dyDescent="0.15">
      <c r="A353" s="6"/>
      <c r="B353" s="6"/>
    </row>
    <row r="354" spans="1:2" ht="13" x14ac:dyDescent="0.15">
      <c r="A354" s="6"/>
      <c r="B354" s="6"/>
    </row>
    <row r="355" spans="1:2" ht="13" x14ac:dyDescent="0.15">
      <c r="A355" s="6"/>
      <c r="B355" s="6"/>
    </row>
    <row r="356" spans="1:2" ht="13" x14ac:dyDescent="0.15">
      <c r="A356" s="6"/>
      <c r="B356" s="6"/>
    </row>
    <row r="357" spans="1:2" ht="13" x14ac:dyDescent="0.15">
      <c r="A357" s="6"/>
      <c r="B357" s="6"/>
    </row>
    <row r="358" spans="1:2" ht="13" x14ac:dyDescent="0.15">
      <c r="A358" s="6"/>
      <c r="B358" s="6"/>
    </row>
    <row r="359" spans="1:2" ht="13" x14ac:dyDescent="0.15">
      <c r="A359" s="6"/>
      <c r="B359" s="6"/>
    </row>
    <row r="360" spans="1:2" ht="13" x14ac:dyDescent="0.15">
      <c r="A360" s="6"/>
      <c r="B360" s="6"/>
    </row>
    <row r="361" spans="1:2" ht="13" x14ac:dyDescent="0.15">
      <c r="A361" s="6"/>
      <c r="B361" s="6"/>
    </row>
    <row r="362" spans="1:2" ht="13" x14ac:dyDescent="0.15">
      <c r="A362" s="6"/>
      <c r="B362" s="6"/>
    </row>
    <row r="363" spans="1:2" ht="13" x14ac:dyDescent="0.15">
      <c r="A363" s="6"/>
      <c r="B363" s="6"/>
    </row>
    <row r="364" spans="1:2" ht="13" x14ac:dyDescent="0.15">
      <c r="A364" s="6"/>
      <c r="B364" s="6"/>
    </row>
    <row r="365" spans="1:2" ht="13" x14ac:dyDescent="0.15">
      <c r="A365" s="6"/>
      <c r="B365" s="6"/>
    </row>
    <row r="366" spans="1:2" ht="13" x14ac:dyDescent="0.15">
      <c r="A366" s="6"/>
      <c r="B366" s="6"/>
    </row>
    <row r="367" spans="1:2" ht="13" x14ac:dyDescent="0.15">
      <c r="A367" s="6"/>
      <c r="B367" s="6"/>
    </row>
    <row r="368" spans="1:2" ht="13" x14ac:dyDescent="0.15">
      <c r="A368" s="6"/>
      <c r="B368" s="6"/>
    </row>
    <row r="369" spans="1:2" ht="13" x14ac:dyDescent="0.15">
      <c r="A369" s="6"/>
      <c r="B369" s="6"/>
    </row>
    <row r="370" spans="1:2" ht="13" x14ac:dyDescent="0.15">
      <c r="A370" s="6"/>
      <c r="B370" s="6"/>
    </row>
    <row r="371" spans="1:2" ht="13" x14ac:dyDescent="0.15">
      <c r="A371" s="6"/>
      <c r="B371" s="6"/>
    </row>
    <row r="372" spans="1:2" ht="13" x14ac:dyDescent="0.15">
      <c r="A372" s="6"/>
      <c r="B372" s="6"/>
    </row>
    <row r="373" spans="1:2" ht="13" x14ac:dyDescent="0.15">
      <c r="A373" s="6"/>
      <c r="B373" s="6"/>
    </row>
    <row r="374" spans="1:2" ht="13" x14ac:dyDescent="0.15">
      <c r="A374" s="6"/>
      <c r="B374" s="6"/>
    </row>
    <row r="375" spans="1:2" ht="13" x14ac:dyDescent="0.15">
      <c r="A375" s="6"/>
      <c r="B375" s="6"/>
    </row>
    <row r="376" spans="1:2" ht="13" x14ac:dyDescent="0.15">
      <c r="A376" s="6"/>
      <c r="B376" s="6"/>
    </row>
    <row r="377" spans="1:2" ht="13" x14ac:dyDescent="0.15">
      <c r="A377" s="6"/>
      <c r="B377" s="6"/>
    </row>
    <row r="378" spans="1:2" ht="13" x14ac:dyDescent="0.15">
      <c r="A378" s="6"/>
      <c r="B378" s="6"/>
    </row>
    <row r="379" spans="1:2" ht="13" x14ac:dyDescent="0.15">
      <c r="A379" s="6"/>
      <c r="B379" s="6"/>
    </row>
    <row r="380" spans="1:2" ht="13" x14ac:dyDescent="0.15">
      <c r="A380" s="6"/>
      <c r="B380" s="6"/>
    </row>
    <row r="381" spans="1:2" ht="13" x14ac:dyDescent="0.15">
      <c r="A381" s="6"/>
      <c r="B381" s="6"/>
    </row>
    <row r="382" spans="1:2" ht="13" x14ac:dyDescent="0.15">
      <c r="A382" s="6"/>
      <c r="B382" s="6"/>
    </row>
    <row r="383" spans="1:2" ht="13" x14ac:dyDescent="0.15">
      <c r="A383" s="6"/>
      <c r="B383" s="6"/>
    </row>
    <row r="384" spans="1:2" ht="13" x14ac:dyDescent="0.15">
      <c r="A384" s="6"/>
      <c r="B384" s="6"/>
    </row>
    <row r="385" spans="1:2" ht="13" x14ac:dyDescent="0.15">
      <c r="A385" s="6"/>
      <c r="B385" s="6"/>
    </row>
    <row r="386" spans="1:2" ht="13" x14ac:dyDescent="0.15">
      <c r="A386" s="6"/>
      <c r="B386" s="6"/>
    </row>
    <row r="387" spans="1:2" ht="13" x14ac:dyDescent="0.15">
      <c r="A387" s="6"/>
      <c r="B387" s="6"/>
    </row>
    <row r="388" spans="1:2" ht="13" x14ac:dyDescent="0.15">
      <c r="A388" s="6"/>
      <c r="B388" s="6"/>
    </row>
    <row r="389" spans="1:2" ht="13" x14ac:dyDescent="0.15">
      <c r="A389" s="6"/>
      <c r="B389" s="6"/>
    </row>
    <row r="390" spans="1:2" ht="13" x14ac:dyDescent="0.15">
      <c r="A390" s="6"/>
      <c r="B390" s="6"/>
    </row>
    <row r="391" spans="1:2" ht="13" x14ac:dyDescent="0.15">
      <c r="A391" s="6"/>
      <c r="B391" s="6"/>
    </row>
    <row r="392" spans="1:2" ht="13" x14ac:dyDescent="0.15">
      <c r="A392" s="6"/>
      <c r="B392" s="6"/>
    </row>
    <row r="393" spans="1:2" ht="13" x14ac:dyDescent="0.15">
      <c r="A393" s="6"/>
      <c r="B393" s="6"/>
    </row>
    <row r="394" spans="1:2" ht="13" x14ac:dyDescent="0.15">
      <c r="A394" s="6"/>
      <c r="B394" s="6"/>
    </row>
    <row r="395" spans="1:2" ht="13" x14ac:dyDescent="0.15">
      <c r="A395" s="6"/>
      <c r="B395" s="6"/>
    </row>
    <row r="396" spans="1:2" ht="13" x14ac:dyDescent="0.15">
      <c r="A396" s="6"/>
      <c r="B396" s="6"/>
    </row>
    <row r="397" spans="1:2" ht="13" x14ac:dyDescent="0.15">
      <c r="A397" s="6"/>
      <c r="B397" s="6"/>
    </row>
    <row r="398" spans="1:2" ht="13" x14ac:dyDescent="0.15">
      <c r="A398" s="6"/>
      <c r="B398" s="6"/>
    </row>
    <row r="399" spans="1:2" ht="13" x14ac:dyDescent="0.15">
      <c r="A399" s="6"/>
      <c r="B399" s="6"/>
    </row>
    <row r="400" spans="1:2" ht="13" x14ac:dyDescent="0.15">
      <c r="A400" s="6"/>
      <c r="B400" s="6"/>
    </row>
    <row r="401" spans="1:2" ht="13" x14ac:dyDescent="0.15">
      <c r="A401" s="6"/>
      <c r="B401" s="6"/>
    </row>
    <row r="402" spans="1:2" ht="13" x14ac:dyDescent="0.15">
      <c r="A402" s="6"/>
      <c r="B402" s="6"/>
    </row>
    <row r="403" spans="1:2" ht="13" x14ac:dyDescent="0.15">
      <c r="A403" s="6"/>
      <c r="B403" s="6"/>
    </row>
    <row r="404" spans="1:2" ht="13" x14ac:dyDescent="0.15">
      <c r="A404" s="6"/>
      <c r="B404" s="6"/>
    </row>
    <row r="405" spans="1:2" ht="13" x14ac:dyDescent="0.15">
      <c r="A405" s="6"/>
      <c r="B405" s="6"/>
    </row>
    <row r="406" spans="1:2" ht="13" x14ac:dyDescent="0.15">
      <c r="A406" s="6"/>
      <c r="B406" s="6"/>
    </row>
    <row r="407" spans="1:2" ht="13" x14ac:dyDescent="0.15">
      <c r="A407" s="6"/>
      <c r="B407" s="6"/>
    </row>
    <row r="408" spans="1:2" ht="13" x14ac:dyDescent="0.15">
      <c r="A408" s="6"/>
      <c r="B408" s="6"/>
    </row>
    <row r="409" spans="1:2" ht="13" x14ac:dyDescent="0.15">
      <c r="A409" s="6"/>
      <c r="B409" s="6"/>
    </row>
    <row r="410" spans="1:2" ht="13" x14ac:dyDescent="0.15">
      <c r="A410" s="6"/>
      <c r="B410" s="6"/>
    </row>
    <row r="411" spans="1:2" ht="13" x14ac:dyDescent="0.15">
      <c r="A411" s="6"/>
      <c r="B411" s="6"/>
    </row>
    <row r="412" spans="1:2" ht="13" x14ac:dyDescent="0.15">
      <c r="A412" s="6"/>
      <c r="B412" s="6"/>
    </row>
    <row r="413" spans="1:2" ht="13" x14ac:dyDescent="0.15">
      <c r="A413" s="6"/>
      <c r="B413" s="6"/>
    </row>
    <row r="414" spans="1:2" ht="13" x14ac:dyDescent="0.15">
      <c r="A414" s="6"/>
      <c r="B414" s="6"/>
    </row>
    <row r="415" spans="1:2" ht="13" x14ac:dyDescent="0.15">
      <c r="A415" s="6"/>
      <c r="B415" s="6"/>
    </row>
    <row r="416" spans="1:2" ht="13" x14ac:dyDescent="0.15">
      <c r="A416" s="6"/>
      <c r="B416" s="6"/>
    </row>
    <row r="417" spans="1:2" ht="13" x14ac:dyDescent="0.15">
      <c r="A417" s="6"/>
      <c r="B417" s="6"/>
    </row>
    <row r="418" spans="1:2" ht="13" x14ac:dyDescent="0.15">
      <c r="A418" s="6"/>
      <c r="B418" s="6"/>
    </row>
    <row r="419" spans="1:2" ht="13" x14ac:dyDescent="0.15">
      <c r="A419" s="6"/>
      <c r="B419" s="6"/>
    </row>
    <row r="420" spans="1:2" ht="13" x14ac:dyDescent="0.15">
      <c r="A420" s="6"/>
      <c r="B420" s="6"/>
    </row>
    <row r="421" spans="1:2" ht="13" x14ac:dyDescent="0.15">
      <c r="A421" s="6"/>
      <c r="B421" s="6"/>
    </row>
    <row r="422" spans="1:2" ht="13" x14ac:dyDescent="0.15">
      <c r="A422" s="6"/>
      <c r="B422" s="6"/>
    </row>
    <row r="423" spans="1:2" ht="13" x14ac:dyDescent="0.15">
      <c r="A423" s="6"/>
      <c r="B423" s="6"/>
    </row>
    <row r="424" spans="1:2" ht="13" x14ac:dyDescent="0.15">
      <c r="A424" s="6"/>
      <c r="B424" s="6"/>
    </row>
    <row r="425" spans="1:2" ht="13" x14ac:dyDescent="0.15">
      <c r="A425" s="6"/>
      <c r="B425" s="6"/>
    </row>
    <row r="426" spans="1:2" ht="13" x14ac:dyDescent="0.15">
      <c r="A426" s="6"/>
      <c r="B426" s="6"/>
    </row>
    <row r="427" spans="1:2" ht="13" x14ac:dyDescent="0.15">
      <c r="A427" s="6"/>
      <c r="B427" s="6"/>
    </row>
    <row r="428" spans="1:2" ht="13" x14ac:dyDescent="0.15">
      <c r="A428" s="6"/>
      <c r="B428" s="6"/>
    </row>
    <row r="429" spans="1:2" ht="13" x14ac:dyDescent="0.15">
      <c r="A429" s="6"/>
      <c r="B429" s="6"/>
    </row>
    <row r="430" spans="1:2" ht="13" x14ac:dyDescent="0.15">
      <c r="A430" s="6"/>
      <c r="B430" s="6"/>
    </row>
    <row r="431" spans="1:2" ht="13" x14ac:dyDescent="0.15">
      <c r="A431" s="6"/>
      <c r="B431" s="6"/>
    </row>
    <row r="432" spans="1:2" ht="13" x14ac:dyDescent="0.15">
      <c r="A432" s="6"/>
      <c r="B432" s="6"/>
    </row>
    <row r="433" spans="1:2" ht="13" x14ac:dyDescent="0.15">
      <c r="A433" s="6"/>
      <c r="B433" s="6"/>
    </row>
    <row r="434" spans="1:2" ht="13" x14ac:dyDescent="0.15">
      <c r="A434" s="6"/>
      <c r="B434" s="6"/>
    </row>
    <row r="435" spans="1:2" ht="13" x14ac:dyDescent="0.15">
      <c r="A435" s="6"/>
      <c r="B435" s="6"/>
    </row>
    <row r="436" spans="1:2" ht="13" x14ac:dyDescent="0.15">
      <c r="A436" s="6"/>
      <c r="B436" s="6"/>
    </row>
    <row r="437" spans="1:2" ht="13" x14ac:dyDescent="0.15">
      <c r="A437" s="6"/>
      <c r="B437" s="6"/>
    </row>
    <row r="438" spans="1:2" ht="13" x14ac:dyDescent="0.15">
      <c r="A438" s="6"/>
      <c r="B438" s="6"/>
    </row>
    <row r="439" spans="1:2" ht="13" x14ac:dyDescent="0.15">
      <c r="A439" s="6"/>
      <c r="B439" s="6"/>
    </row>
    <row r="440" spans="1:2" ht="13" x14ac:dyDescent="0.15">
      <c r="A440" s="6"/>
      <c r="B440" s="6"/>
    </row>
    <row r="441" spans="1:2" ht="13" x14ac:dyDescent="0.15">
      <c r="A441" s="6"/>
      <c r="B441" s="6"/>
    </row>
    <row r="442" spans="1:2" ht="13" x14ac:dyDescent="0.15">
      <c r="A442" s="6"/>
      <c r="B442" s="6"/>
    </row>
    <row r="443" spans="1:2" ht="13" x14ac:dyDescent="0.15">
      <c r="A443" s="6"/>
      <c r="B443" s="6"/>
    </row>
    <row r="444" spans="1:2" ht="13" x14ac:dyDescent="0.15">
      <c r="A444" s="6"/>
      <c r="B444" s="6"/>
    </row>
    <row r="445" spans="1:2" ht="13" x14ac:dyDescent="0.15">
      <c r="A445" s="6"/>
      <c r="B445" s="6"/>
    </row>
    <row r="446" spans="1:2" ht="13" x14ac:dyDescent="0.15">
      <c r="A446" s="6"/>
      <c r="B446" s="6"/>
    </row>
    <row r="447" spans="1:2" ht="13" x14ac:dyDescent="0.15">
      <c r="A447" s="6"/>
      <c r="B447" s="6"/>
    </row>
    <row r="448" spans="1:2" ht="13" x14ac:dyDescent="0.15">
      <c r="A448" s="6"/>
      <c r="B448" s="6"/>
    </row>
    <row r="449" spans="1:2" ht="13" x14ac:dyDescent="0.15">
      <c r="A449" s="6"/>
      <c r="B449" s="6"/>
    </row>
    <row r="450" spans="1:2" ht="13" x14ac:dyDescent="0.15">
      <c r="A450" s="6"/>
      <c r="B450" s="6"/>
    </row>
    <row r="451" spans="1:2" ht="13" x14ac:dyDescent="0.15">
      <c r="A451" s="6"/>
      <c r="B451" s="6"/>
    </row>
    <row r="452" spans="1:2" ht="13" x14ac:dyDescent="0.15">
      <c r="A452" s="6"/>
      <c r="B452" s="6"/>
    </row>
    <row r="453" spans="1:2" ht="13" x14ac:dyDescent="0.15">
      <c r="A453" s="6"/>
      <c r="B453" s="6"/>
    </row>
    <row r="454" spans="1:2" ht="13" x14ac:dyDescent="0.15">
      <c r="A454" s="6"/>
      <c r="B454" s="6"/>
    </row>
    <row r="455" spans="1:2" ht="13" x14ac:dyDescent="0.15">
      <c r="A455" s="6"/>
      <c r="B455" s="6"/>
    </row>
    <row r="456" spans="1:2" ht="13" x14ac:dyDescent="0.15">
      <c r="A456" s="6"/>
      <c r="B456" s="6"/>
    </row>
    <row r="457" spans="1:2" ht="13" x14ac:dyDescent="0.15">
      <c r="A457" s="6"/>
      <c r="B457" s="6"/>
    </row>
    <row r="458" spans="1:2" ht="13" x14ac:dyDescent="0.15">
      <c r="A458" s="6"/>
      <c r="B458" s="6"/>
    </row>
    <row r="459" spans="1:2" ht="13" x14ac:dyDescent="0.15">
      <c r="A459" s="6"/>
      <c r="B459" s="6"/>
    </row>
    <row r="460" spans="1:2" ht="13" x14ac:dyDescent="0.15">
      <c r="A460" s="6"/>
      <c r="B460" s="6"/>
    </row>
    <row r="461" spans="1:2" ht="13" x14ac:dyDescent="0.15">
      <c r="A461" s="6"/>
      <c r="B461" s="6"/>
    </row>
    <row r="462" spans="1:2" ht="13" x14ac:dyDescent="0.15">
      <c r="A462" s="6"/>
      <c r="B462" s="6"/>
    </row>
    <row r="463" spans="1:2" ht="13" x14ac:dyDescent="0.15">
      <c r="A463" s="6"/>
      <c r="B463" s="6"/>
    </row>
    <row r="464" spans="1:2" ht="13" x14ac:dyDescent="0.15">
      <c r="A464" s="6"/>
      <c r="B464" s="6"/>
    </row>
    <row r="465" spans="1:2" ht="13" x14ac:dyDescent="0.15">
      <c r="A465" s="6"/>
      <c r="B465" s="6"/>
    </row>
    <row r="466" spans="1:2" ht="13" x14ac:dyDescent="0.15">
      <c r="A466" s="6"/>
      <c r="B466" s="6"/>
    </row>
    <row r="467" spans="1:2" ht="13" x14ac:dyDescent="0.15">
      <c r="A467" s="6"/>
      <c r="B467" s="6"/>
    </row>
    <row r="468" spans="1:2" ht="13" x14ac:dyDescent="0.15">
      <c r="A468" s="6"/>
      <c r="B468" s="6"/>
    </row>
    <row r="469" spans="1:2" ht="13" x14ac:dyDescent="0.15">
      <c r="A469" s="6"/>
      <c r="B469" s="6"/>
    </row>
    <row r="470" spans="1:2" ht="13" x14ac:dyDescent="0.15">
      <c r="A470" s="6"/>
      <c r="B470" s="6"/>
    </row>
    <row r="471" spans="1:2" ht="13" x14ac:dyDescent="0.15">
      <c r="A471" s="6"/>
      <c r="B471" s="6"/>
    </row>
    <row r="472" spans="1:2" ht="13" x14ac:dyDescent="0.15">
      <c r="A472" s="6"/>
      <c r="B472" s="6"/>
    </row>
    <row r="473" spans="1:2" ht="13" x14ac:dyDescent="0.15">
      <c r="A473" s="6"/>
      <c r="B473" s="6"/>
    </row>
    <row r="474" spans="1:2" ht="13" x14ac:dyDescent="0.15">
      <c r="A474" s="6"/>
      <c r="B474" s="6"/>
    </row>
    <row r="475" spans="1:2" ht="13" x14ac:dyDescent="0.15">
      <c r="A475" s="6"/>
      <c r="B475" s="6"/>
    </row>
    <row r="476" spans="1:2" ht="13" x14ac:dyDescent="0.15">
      <c r="A476" s="6"/>
      <c r="B476" s="6"/>
    </row>
    <row r="477" spans="1:2" ht="13" x14ac:dyDescent="0.15">
      <c r="A477" s="6"/>
      <c r="B477" s="6"/>
    </row>
    <row r="478" spans="1:2" ht="13" x14ac:dyDescent="0.15">
      <c r="A478" s="6"/>
      <c r="B478" s="6"/>
    </row>
    <row r="479" spans="1:2" ht="13" x14ac:dyDescent="0.15">
      <c r="A479" s="6"/>
      <c r="B479" s="6"/>
    </row>
    <row r="480" spans="1:2" ht="13" x14ac:dyDescent="0.15">
      <c r="A480" s="6"/>
      <c r="B480" s="6"/>
    </row>
    <row r="481" spans="1:2" ht="13" x14ac:dyDescent="0.15">
      <c r="A481" s="6"/>
      <c r="B481" s="6"/>
    </row>
    <row r="482" spans="1:2" ht="13" x14ac:dyDescent="0.15">
      <c r="A482" s="6"/>
      <c r="B482" s="6"/>
    </row>
    <row r="483" spans="1:2" ht="13" x14ac:dyDescent="0.15">
      <c r="A483" s="6"/>
      <c r="B483" s="6"/>
    </row>
    <row r="484" spans="1:2" ht="13" x14ac:dyDescent="0.15">
      <c r="A484" s="6"/>
      <c r="B484" s="6"/>
    </row>
    <row r="485" spans="1:2" ht="13" x14ac:dyDescent="0.15">
      <c r="A485" s="6"/>
      <c r="B485" s="6"/>
    </row>
    <row r="486" spans="1:2" ht="13" x14ac:dyDescent="0.15">
      <c r="A486" s="6"/>
      <c r="B486" s="6"/>
    </row>
    <row r="487" spans="1:2" ht="13" x14ac:dyDescent="0.15">
      <c r="A487" s="6"/>
      <c r="B487" s="6"/>
    </row>
    <row r="488" spans="1:2" ht="13" x14ac:dyDescent="0.15">
      <c r="A488" s="6"/>
      <c r="B488" s="6"/>
    </row>
    <row r="489" spans="1:2" ht="13" x14ac:dyDescent="0.15">
      <c r="A489" s="6"/>
      <c r="B489" s="6"/>
    </row>
    <row r="490" spans="1:2" ht="13" x14ac:dyDescent="0.15">
      <c r="A490" s="6"/>
      <c r="B490" s="6"/>
    </row>
    <row r="491" spans="1:2" ht="13" x14ac:dyDescent="0.15">
      <c r="A491" s="6"/>
      <c r="B491" s="6"/>
    </row>
    <row r="492" spans="1:2" ht="13" x14ac:dyDescent="0.15">
      <c r="A492" s="6"/>
      <c r="B492" s="6"/>
    </row>
    <row r="493" spans="1:2" ht="13" x14ac:dyDescent="0.15">
      <c r="A493" s="6"/>
      <c r="B493" s="6"/>
    </row>
    <row r="494" spans="1:2" ht="13" x14ac:dyDescent="0.15">
      <c r="A494" s="6"/>
      <c r="B494" s="6"/>
    </row>
    <row r="495" spans="1:2" ht="13" x14ac:dyDescent="0.15">
      <c r="A495" s="6"/>
      <c r="B495" s="6"/>
    </row>
    <row r="496" spans="1:2" ht="13" x14ac:dyDescent="0.15">
      <c r="A496" s="6"/>
      <c r="B496" s="6"/>
    </row>
    <row r="497" spans="1:2" ht="13" x14ac:dyDescent="0.15">
      <c r="A497" s="6"/>
      <c r="B497" s="6"/>
    </row>
    <row r="498" spans="1:2" ht="13" x14ac:dyDescent="0.15">
      <c r="A498" s="6"/>
      <c r="B498" s="6"/>
    </row>
    <row r="499" spans="1:2" ht="13" x14ac:dyDescent="0.15">
      <c r="A499" s="6"/>
      <c r="B499" s="6"/>
    </row>
    <row r="500" spans="1:2" ht="13" x14ac:dyDescent="0.15">
      <c r="A500" s="6"/>
      <c r="B500" s="6"/>
    </row>
    <row r="501" spans="1:2" ht="13" x14ac:dyDescent="0.15">
      <c r="A501" s="6"/>
      <c r="B501" s="6"/>
    </row>
    <row r="502" spans="1:2" ht="13" x14ac:dyDescent="0.15">
      <c r="A502" s="6"/>
      <c r="B502" s="6"/>
    </row>
    <row r="503" spans="1:2" ht="13" x14ac:dyDescent="0.15">
      <c r="A503" s="6"/>
      <c r="B503" s="6"/>
    </row>
    <row r="504" spans="1:2" ht="13" x14ac:dyDescent="0.15">
      <c r="A504" s="6"/>
      <c r="B504" s="6"/>
    </row>
    <row r="505" spans="1:2" ht="13" x14ac:dyDescent="0.15">
      <c r="A505" s="6"/>
      <c r="B505" s="6"/>
    </row>
    <row r="506" spans="1:2" ht="13" x14ac:dyDescent="0.15">
      <c r="A506" s="6"/>
      <c r="B506" s="6"/>
    </row>
    <row r="507" spans="1:2" ht="13" x14ac:dyDescent="0.15">
      <c r="A507" s="6"/>
      <c r="B507" s="6"/>
    </row>
    <row r="508" spans="1:2" ht="13" x14ac:dyDescent="0.15">
      <c r="A508" s="6"/>
      <c r="B508" s="6"/>
    </row>
    <row r="509" spans="1:2" ht="13" x14ac:dyDescent="0.15">
      <c r="A509" s="6"/>
      <c r="B509" s="6"/>
    </row>
    <row r="510" spans="1:2" ht="13" x14ac:dyDescent="0.15">
      <c r="A510" s="6"/>
      <c r="B510" s="6"/>
    </row>
    <row r="511" spans="1:2" ht="13" x14ac:dyDescent="0.15">
      <c r="A511" s="6"/>
      <c r="B511" s="6"/>
    </row>
    <row r="512" spans="1:2" ht="13" x14ac:dyDescent="0.15">
      <c r="A512" s="6"/>
      <c r="B512" s="6"/>
    </row>
    <row r="513" spans="1:2" ht="13" x14ac:dyDescent="0.15">
      <c r="A513" s="6"/>
      <c r="B513" s="6"/>
    </row>
    <row r="514" spans="1:2" ht="13" x14ac:dyDescent="0.15">
      <c r="A514" s="6"/>
      <c r="B514" s="6"/>
    </row>
    <row r="515" spans="1:2" ht="13" x14ac:dyDescent="0.15">
      <c r="A515" s="6"/>
      <c r="B515" s="6"/>
    </row>
    <row r="516" spans="1:2" ht="13" x14ac:dyDescent="0.15">
      <c r="A516" s="6"/>
      <c r="B516" s="6"/>
    </row>
    <row r="517" spans="1:2" ht="13" x14ac:dyDescent="0.15">
      <c r="A517" s="6"/>
      <c r="B517" s="6"/>
    </row>
    <row r="518" spans="1:2" ht="13" x14ac:dyDescent="0.15">
      <c r="A518" s="6"/>
      <c r="B518" s="6"/>
    </row>
    <row r="519" spans="1:2" ht="13" x14ac:dyDescent="0.15">
      <c r="A519" s="6"/>
      <c r="B519" s="6"/>
    </row>
    <row r="520" spans="1:2" ht="13" x14ac:dyDescent="0.15">
      <c r="A520" s="6"/>
      <c r="B520" s="6"/>
    </row>
    <row r="521" spans="1:2" ht="13" x14ac:dyDescent="0.15">
      <c r="A521" s="6"/>
      <c r="B521" s="6"/>
    </row>
    <row r="522" spans="1:2" ht="13" x14ac:dyDescent="0.15">
      <c r="A522" s="6"/>
      <c r="B522" s="6"/>
    </row>
    <row r="523" spans="1:2" ht="13" x14ac:dyDescent="0.15">
      <c r="A523" s="6"/>
      <c r="B523" s="6"/>
    </row>
    <row r="524" spans="1:2" ht="13" x14ac:dyDescent="0.15">
      <c r="A524" s="6"/>
      <c r="B524" s="6"/>
    </row>
    <row r="525" spans="1:2" ht="13" x14ac:dyDescent="0.15">
      <c r="A525" s="6"/>
      <c r="B525" s="6"/>
    </row>
    <row r="526" spans="1:2" ht="13" x14ac:dyDescent="0.15">
      <c r="A526" s="6"/>
      <c r="B526" s="6"/>
    </row>
    <row r="527" spans="1:2" ht="13" x14ac:dyDescent="0.15">
      <c r="A527" s="6"/>
      <c r="B527" s="6"/>
    </row>
    <row r="528" spans="1:2" ht="13" x14ac:dyDescent="0.15">
      <c r="A528" s="6"/>
      <c r="B528" s="6"/>
    </row>
    <row r="529" spans="1:2" ht="13" x14ac:dyDescent="0.15">
      <c r="A529" s="6"/>
      <c r="B529" s="6"/>
    </row>
    <row r="530" spans="1:2" ht="13" x14ac:dyDescent="0.15">
      <c r="A530" s="6"/>
      <c r="B530" s="6"/>
    </row>
    <row r="531" spans="1:2" ht="13" x14ac:dyDescent="0.15">
      <c r="A531" s="6"/>
      <c r="B531" s="6"/>
    </row>
    <row r="532" spans="1:2" ht="13" x14ac:dyDescent="0.15">
      <c r="A532" s="6"/>
      <c r="B532" s="6"/>
    </row>
    <row r="533" spans="1:2" ht="13" x14ac:dyDescent="0.15">
      <c r="A533" s="6"/>
      <c r="B533" s="6"/>
    </row>
    <row r="534" spans="1:2" ht="13" x14ac:dyDescent="0.15">
      <c r="A534" s="6"/>
      <c r="B534" s="6"/>
    </row>
    <row r="535" spans="1:2" ht="13" x14ac:dyDescent="0.15">
      <c r="A535" s="6"/>
      <c r="B535" s="6"/>
    </row>
    <row r="536" spans="1:2" ht="13" x14ac:dyDescent="0.15">
      <c r="A536" s="6"/>
      <c r="B536" s="6"/>
    </row>
    <row r="537" spans="1:2" ht="13" x14ac:dyDescent="0.15">
      <c r="A537" s="6"/>
      <c r="B537" s="6"/>
    </row>
    <row r="538" spans="1:2" ht="13" x14ac:dyDescent="0.15">
      <c r="A538" s="6"/>
      <c r="B538" s="6"/>
    </row>
    <row r="539" spans="1:2" ht="13" x14ac:dyDescent="0.15">
      <c r="A539" s="6"/>
      <c r="B539" s="6"/>
    </row>
    <row r="540" spans="1:2" ht="13" x14ac:dyDescent="0.15">
      <c r="A540" s="6"/>
      <c r="B540" s="6"/>
    </row>
    <row r="541" spans="1:2" ht="13" x14ac:dyDescent="0.15">
      <c r="A541" s="6"/>
      <c r="B541" s="6"/>
    </row>
    <row r="542" spans="1:2" ht="13" x14ac:dyDescent="0.15">
      <c r="A542" s="6"/>
      <c r="B542" s="6"/>
    </row>
    <row r="543" spans="1:2" ht="13" x14ac:dyDescent="0.15">
      <c r="A543" s="6"/>
      <c r="B543" s="6"/>
    </row>
    <row r="544" spans="1:2" ht="13" x14ac:dyDescent="0.15">
      <c r="A544" s="6"/>
      <c r="B544" s="6"/>
    </row>
    <row r="545" spans="1:2" ht="13" x14ac:dyDescent="0.15">
      <c r="A545" s="6"/>
      <c r="B545" s="6"/>
    </row>
    <row r="546" spans="1:2" ht="13" x14ac:dyDescent="0.15">
      <c r="A546" s="6"/>
      <c r="B546" s="6"/>
    </row>
    <row r="547" spans="1:2" ht="13" x14ac:dyDescent="0.15">
      <c r="A547" s="6"/>
      <c r="B547" s="6"/>
    </row>
    <row r="548" spans="1:2" ht="13" x14ac:dyDescent="0.15">
      <c r="A548" s="6"/>
      <c r="B548" s="6"/>
    </row>
    <row r="549" spans="1:2" ht="13" x14ac:dyDescent="0.15">
      <c r="A549" s="6"/>
      <c r="B549" s="6"/>
    </row>
    <row r="550" spans="1:2" ht="13" x14ac:dyDescent="0.15">
      <c r="A550" s="6"/>
      <c r="B550" s="6"/>
    </row>
    <row r="551" spans="1:2" ht="13" x14ac:dyDescent="0.15">
      <c r="A551" s="6"/>
      <c r="B551" s="6"/>
    </row>
    <row r="552" spans="1:2" ht="13" x14ac:dyDescent="0.15">
      <c r="A552" s="6"/>
      <c r="B552" s="6"/>
    </row>
    <row r="553" spans="1:2" ht="13" x14ac:dyDescent="0.15">
      <c r="A553" s="6"/>
      <c r="B553" s="6"/>
    </row>
    <row r="554" spans="1:2" ht="13" x14ac:dyDescent="0.15">
      <c r="A554" s="6"/>
      <c r="B554" s="6"/>
    </row>
    <row r="555" spans="1:2" ht="13" x14ac:dyDescent="0.15">
      <c r="A555" s="6"/>
      <c r="B555" s="6"/>
    </row>
    <row r="556" spans="1:2" ht="13" x14ac:dyDescent="0.15">
      <c r="A556" s="6"/>
      <c r="B556" s="6"/>
    </row>
    <row r="557" spans="1:2" ht="13" x14ac:dyDescent="0.15">
      <c r="A557" s="6"/>
      <c r="B557" s="6"/>
    </row>
    <row r="558" spans="1:2" ht="13" x14ac:dyDescent="0.15">
      <c r="A558" s="6"/>
      <c r="B558" s="6"/>
    </row>
    <row r="559" spans="1:2" ht="13" x14ac:dyDescent="0.15">
      <c r="A559" s="6"/>
      <c r="B559" s="6"/>
    </row>
    <row r="560" spans="1:2" ht="13" x14ac:dyDescent="0.15">
      <c r="A560" s="6"/>
      <c r="B560" s="6"/>
    </row>
    <row r="561" spans="1:2" ht="13" x14ac:dyDescent="0.15">
      <c r="A561" s="6"/>
      <c r="B561" s="6"/>
    </row>
    <row r="562" spans="1:2" ht="13" x14ac:dyDescent="0.15">
      <c r="A562" s="6"/>
      <c r="B562" s="6"/>
    </row>
    <row r="563" spans="1:2" ht="13" x14ac:dyDescent="0.15">
      <c r="A563" s="6"/>
      <c r="B563" s="6"/>
    </row>
    <row r="564" spans="1:2" ht="13" x14ac:dyDescent="0.15">
      <c r="A564" s="6"/>
      <c r="B564" s="6"/>
    </row>
    <row r="565" spans="1:2" ht="13" x14ac:dyDescent="0.15">
      <c r="A565" s="6"/>
      <c r="B565" s="6"/>
    </row>
    <row r="566" spans="1:2" ht="13" x14ac:dyDescent="0.15">
      <c r="A566" s="6"/>
      <c r="B566" s="6"/>
    </row>
    <row r="567" spans="1:2" ht="13" x14ac:dyDescent="0.15">
      <c r="A567" s="6"/>
      <c r="B567" s="6"/>
    </row>
    <row r="568" spans="1:2" ht="13" x14ac:dyDescent="0.15">
      <c r="A568" s="6"/>
      <c r="B568" s="6"/>
    </row>
    <row r="569" spans="1:2" ht="13" x14ac:dyDescent="0.15">
      <c r="A569" s="6"/>
      <c r="B569" s="6"/>
    </row>
    <row r="570" spans="1:2" ht="13" x14ac:dyDescent="0.15">
      <c r="A570" s="6"/>
      <c r="B570" s="6"/>
    </row>
    <row r="571" spans="1:2" ht="13" x14ac:dyDescent="0.15">
      <c r="A571" s="6"/>
      <c r="B571" s="6"/>
    </row>
    <row r="572" spans="1:2" ht="13" x14ac:dyDescent="0.15">
      <c r="A572" s="6"/>
      <c r="B572" s="6"/>
    </row>
    <row r="573" spans="1:2" ht="13" x14ac:dyDescent="0.15">
      <c r="A573" s="6"/>
      <c r="B573" s="6"/>
    </row>
    <row r="574" spans="1:2" ht="13" x14ac:dyDescent="0.15">
      <c r="A574" s="6"/>
      <c r="B574" s="6"/>
    </row>
    <row r="575" spans="1:2" ht="13" x14ac:dyDescent="0.15">
      <c r="A575" s="6"/>
      <c r="B575" s="6"/>
    </row>
    <row r="576" spans="1:2" ht="13" x14ac:dyDescent="0.15">
      <c r="A576" s="6"/>
      <c r="B576" s="6"/>
    </row>
    <row r="577" spans="1:2" ht="13" x14ac:dyDescent="0.15">
      <c r="A577" s="6"/>
      <c r="B577" s="6"/>
    </row>
    <row r="578" spans="1:2" ht="13" x14ac:dyDescent="0.15">
      <c r="A578" s="6"/>
      <c r="B578" s="6"/>
    </row>
    <row r="579" spans="1:2" ht="13" x14ac:dyDescent="0.15">
      <c r="A579" s="6"/>
      <c r="B579" s="6"/>
    </row>
    <row r="580" spans="1:2" ht="13" x14ac:dyDescent="0.15">
      <c r="A580" s="6"/>
      <c r="B580" s="6"/>
    </row>
    <row r="581" spans="1:2" ht="13" x14ac:dyDescent="0.15">
      <c r="A581" s="6"/>
      <c r="B581" s="6"/>
    </row>
    <row r="582" spans="1:2" ht="13" x14ac:dyDescent="0.15">
      <c r="A582" s="6"/>
      <c r="B582" s="6"/>
    </row>
    <row r="583" spans="1:2" ht="13" x14ac:dyDescent="0.15">
      <c r="A583" s="6"/>
      <c r="B583" s="6"/>
    </row>
    <row r="584" spans="1:2" ht="13" x14ac:dyDescent="0.15">
      <c r="A584" s="6"/>
      <c r="B584" s="6"/>
    </row>
    <row r="585" spans="1:2" ht="13" x14ac:dyDescent="0.15">
      <c r="A585" s="6"/>
      <c r="B585" s="6"/>
    </row>
    <row r="586" spans="1:2" ht="13" x14ac:dyDescent="0.15">
      <c r="A586" s="6"/>
      <c r="B586" s="6"/>
    </row>
    <row r="587" spans="1:2" ht="13" x14ac:dyDescent="0.15">
      <c r="A587" s="6"/>
      <c r="B587" s="6"/>
    </row>
    <row r="588" spans="1:2" ht="13" x14ac:dyDescent="0.15">
      <c r="A588" s="6"/>
      <c r="B588" s="6"/>
    </row>
    <row r="589" spans="1:2" ht="13" x14ac:dyDescent="0.15">
      <c r="A589" s="6"/>
      <c r="B589" s="6"/>
    </row>
    <row r="590" spans="1:2" ht="13" x14ac:dyDescent="0.15">
      <c r="A590" s="6"/>
      <c r="B590" s="6"/>
    </row>
    <row r="591" spans="1:2" ht="13" x14ac:dyDescent="0.15">
      <c r="A591" s="6"/>
      <c r="B591" s="6"/>
    </row>
    <row r="592" spans="1:2" ht="13" x14ac:dyDescent="0.15">
      <c r="A592" s="6"/>
      <c r="B592" s="6"/>
    </row>
    <row r="593" spans="1:2" ht="13" x14ac:dyDescent="0.15">
      <c r="A593" s="6"/>
      <c r="B593" s="6"/>
    </row>
    <row r="594" spans="1:2" ht="13" x14ac:dyDescent="0.15">
      <c r="A594" s="6"/>
      <c r="B594" s="6"/>
    </row>
    <row r="595" spans="1:2" ht="13" x14ac:dyDescent="0.15">
      <c r="A595" s="6"/>
      <c r="B595" s="6"/>
    </row>
    <row r="596" spans="1:2" ht="13" x14ac:dyDescent="0.15">
      <c r="A596" s="6"/>
      <c r="B596" s="6"/>
    </row>
    <row r="597" spans="1:2" ht="13" x14ac:dyDescent="0.15">
      <c r="A597" s="6"/>
      <c r="B597" s="6"/>
    </row>
    <row r="598" spans="1:2" ht="13" x14ac:dyDescent="0.15">
      <c r="A598" s="6"/>
      <c r="B598" s="6"/>
    </row>
    <row r="599" spans="1:2" ht="13" x14ac:dyDescent="0.15">
      <c r="A599" s="6"/>
      <c r="B599" s="6"/>
    </row>
    <row r="600" spans="1:2" ht="13" x14ac:dyDescent="0.15">
      <c r="A600" s="6"/>
      <c r="B600" s="6"/>
    </row>
    <row r="601" spans="1:2" ht="13" x14ac:dyDescent="0.15">
      <c r="A601" s="6"/>
      <c r="B601" s="6"/>
    </row>
    <row r="602" spans="1:2" ht="13" x14ac:dyDescent="0.15">
      <c r="A602" s="6"/>
      <c r="B602" s="6"/>
    </row>
    <row r="603" spans="1:2" ht="13" x14ac:dyDescent="0.15">
      <c r="A603" s="6"/>
      <c r="B603" s="6"/>
    </row>
    <row r="604" spans="1:2" ht="13" x14ac:dyDescent="0.15">
      <c r="A604" s="6"/>
      <c r="B604" s="6"/>
    </row>
    <row r="605" spans="1:2" ht="13" x14ac:dyDescent="0.15">
      <c r="A605" s="6"/>
      <c r="B605" s="6"/>
    </row>
    <row r="606" spans="1:2" ht="13" x14ac:dyDescent="0.15">
      <c r="A606" s="6"/>
      <c r="B606" s="6"/>
    </row>
    <row r="607" spans="1:2" ht="13" x14ac:dyDescent="0.15">
      <c r="A607" s="6"/>
      <c r="B607" s="6"/>
    </row>
    <row r="608" spans="1:2" ht="13" x14ac:dyDescent="0.15">
      <c r="A608" s="6"/>
      <c r="B608" s="6"/>
    </row>
    <row r="609" spans="1:2" ht="13" x14ac:dyDescent="0.15">
      <c r="A609" s="6"/>
      <c r="B609" s="6"/>
    </row>
    <row r="610" spans="1:2" ht="13" x14ac:dyDescent="0.15">
      <c r="A610" s="6"/>
      <c r="B610" s="6"/>
    </row>
    <row r="611" spans="1:2" ht="13" x14ac:dyDescent="0.15">
      <c r="A611" s="6"/>
      <c r="B611" s="6"/>
    </row>
    <row r="612" spans="1:2" ht="13" x14ac:dyDescent="0.15">
      <c r="A612" s="6"/>
      <c r="B612" s="6"/>
    </row>
    <row r="613" spans="1:2" ht="13" x14ac:dyDescent="0.15">
      <c r="A613" s="6"/>
      <c r="B613" s="6"/>
    </row>
    <row r="614" spans="1:2" ht="13" x14ac:dyDescent="0.15">
      <c r="A614" s="6"/>
      <c r="B614" s="6"/>
    </row>
    <row r="615" spans="1:2" ht="13" x14ac:dyDescent="0.15">
      <c r="A615" s="6"/>
      <c r="B615" s="6"/>
    </row>
    <row r="616" spans="1:2" ht="13" x14ac:dyDescent="0.15">
      <c r="A616" s="6"/>
      <c r="B616" s="6"/>
    </row>
    <row r="617" spans="1:2" ht="13" x14ac:dyDescent="0.15">
      <c r="A617" s="6"/>
      <c r="B617" s="6"/>
    </row>
    <row r="618" spans="1:2" ht="13" x14ac:dyDescent="0.15">
      <c r="A618" s="6"/>
      <c r="B618" s="6"/>
    </row>
    <row r="619" spans="1:2" ht="13" x14ac:dyDescent="0.15">
      <c r="A619" s="6"/>
      <c r="B619" s="6"/>
    </row>
    <row r="620" spans="1:2" ht="13" x14ac:dyDescent="0.15">
      <c r="A620" s="6"/>
      <c r="B620" s="6"/>
    </row>
    <row r="621" spans="1:2" ht="13" x14ac:dyDescent="0.15">
      <c r="A621" s="6"/>
      <c r="B621" s="6"/>
    </row>
    <row r="622" spans="1:2" ht="13" x14ac:dyDescent="0.15">
      <c r="A622" s="6"/>
      <c r="B622" s="6"/>
    </row>
    <row r="623" spans="1:2" ht="13" x14ac:dyDescent="0.15">
      <c r="A623" s="6"/>
      <c r="B623" s="6"/>
    </row>
    <row r="624" spans="1:2" ht="13" x14ac:dyDescent="0.15">
      <c r="A624" s="6"/>
      <c r="B624" s="6"/>
    </row>
    <row r="625" spans="1:2" ht="13" x14ac:dyDescent="0.15">
      <c r="A625" s="6"/>
      <c r="B625" s="6"/>
    </row>
    <row r="626" spans="1:2" ht="13" x14ac:dyDescent="0.15">
      <c r="A626" s="6"/>
      <c r="B626" s="6"/>
    </row>
    <row r="627" spans="1:2" ht="13" x14ac:dyDescent="0.15">
      <c r="A627" s="6"/>
      <c r="B627" s="6"/>
    </row>
    <row r="628" spans="1:2" ht="13" x14ac:dyDescent="0.15">
      <c r="A628" s="6"/>
      <c r="B628" s="6"/>
    </row>
    <row r="629" spans="1:2" ht="13" x14ac:dyDescent="0.15">
      <c r="A629" s="6"/>
      <c r="B629" s="6"/>
    </row>
    <row r="630" spans="1:2" ht="13" x14ac:dyDescent="0.15">
      <c r="A630" s="6"/>
      <c r="B630" s="6"/>
    </row>
    <row r="631" spans="1:2" ht="13" x14ac:dyDescent="0.15">
      <c r="A631" s="6"/>
      <c r="B631" s="6"/>
    </row>
    <row r="632" spans="1:2" ht="13" x14ac:dyDescent="0.15">
      <c r="A632" s="6"/>
      <c r="B632" s="6"/>
    </row>
    <row r="633" spans="1:2" ht="13" x14ac:dyDescent="0.15">
      <c r="A633" s="6"/>
      <c r="B633" s="6"/>
    </row>
    <row r="634" spans="1:2" ht="13" x14ac:dyDescent="0.15">
      <c r="A634" s="6"/>
      <c r="B634" s="6"/>
    </row>
    <row r="635" spans="1:2" ht="13" x14ac:dyDescent="0.15">
      <c r="A635" s="6"/>
      <c r="B635" s="6"/>
    </row>
    <row r="636" spans="1:2" ht="13" x14ac:dyDescent="0.15">
      <c r="A636" s="6"/>
      <c r="B636" s="6"/>
    </row>
    <row r="637" spans="1:2" ht="13" x14ac:dyDescent="0.15">
      <c r="A637" s="6"/>
      <c r="B637" s="6"/>
    </row>
    <row r="638" spans="1:2" ht="13" x14ac:dyDescent="0.15">
      <c r="A638" s="6"/>
      <c r="B638" s="6"/>
    </row>
    <row r="639" spans="1:2" ht="13" x14ac:dyDescent="0.15">
      <c r="A639" s="6"/>
      <c r="B639" s="6"/>
    </row>
    <row r="640" spans="1:2" ht="13" x14ac:dyDescent="0.15">
      <c r="A640" s="6"/>
      <c r="B640" s="6"/>
    </row>
    <row r="641" spans="1:2" ht="13" x14ac:dyDescent="0.15">
      <c r="A641" s="6"/>
      <c r="B641" s="6"/>
    </row>
    <row r="642" spans="1:2" ht="13" x14ac:dyDescent="0.15">
      <c r="A642" s="6"/>
      <c r="B642" s="6"/>
    </row>
    <row r="643" spans="1:2" ht="13" x14ac:dyDescent="0.15">
      <c r="A643" s="6"/>
      <c r="B643" s="6"/>
    </row>
    <row r="644" spans="1:2" ht="13" x14ac:dyDescent="0.15">
      <c r="A644" s="6"/>
      <c r="B644" s="6"/>
    </row>
    <row r="645" spans="1:2" ht="13" x14ac:dyDescent="0.15">
      <c r="A645" s="6"/>
      <c r="B645" s="6"/>
    </row>
    <row r="646" spans="1:2" ht="13" x14ac:dyDescent="0.15">
      <c r="A646" s="6"/>
      <c r="B646" s="6"/>
    </row>
    <row r="647" spans="1:2" ht="13" x14ac:dyDescent="0.15">
      <c r="A647" s="6"/>
      <c r="B647" s="6"/>
    </row>
    <row r="648" spans="1:2" ht="13" x14ac:dyDescent="0.15">
      <c r="A648" s="6"/>
      <c r="B648" s="6"/>
    </row>
    <row r="649" spans="1:2" ht="13" x14ac:dyDescent="0.15">
      <c r="A649" s="6"/>
      <c r="B649" s="6"/>
    </row>
    <row r="650" spans="1:2" ht="13" x14ac:dyDescent="0.15">
      <c r="A650" s="6"/>
      <c r="B650" s="6"/>
    </row>
    <row r="651" spans="1:2" ht="13" x14ac:dyDescent="0.15">
      <c r="A651" s="6"/>
      <c r="B651" s="6"/>
    </row>
    <row r="652" spans="1:2" ht="13" x14ac:dyDescent="0.15">
      <c r="A652" s="6"/>
      <c r="B652" s="6"/>
    </row>
    <row r="653" spans="1:2" ht="13" x14ac:dyDescent="0.15">
      <c r="A653" s="6"/>
      <c r="B653" s="6"/>
    </row>
    <row r="654" spans="1:2" ht="13" x14ac:dyDescent="0.15">
      <c r="A654" s="6"/>
      <c r="B654" s="6"/>
    </row>
    <row r="655" spans="1:2" ht="13" x14ac:dyDescent="0.15">
      <c r="A655" s="6"/>
      <c r="B655" s="6"/>
    </row>
    <row r="656" spans="1:2" ht="13" x14ac:dyDescent="0.15">
      <c r="A656" s="6"/>
      <c r="B656" s="6"/>
    </row>
    <row r="657" spans="1:2" ht="13" x14ac:dyDescent="0.15">
      <c r="A657" s="6"/>
      <c r="B657" s="6"/>
    </row>
    <row r="658" spans="1:2" ht="13" x14ac:dyDescent="0.15">
      <c r="A658" s="6"/>
      <c r="B658" s="6"/>
    </row>
    <row r="659" spans="1:2" ht="13" x14ac:dyDescent="0.15">
      <c r="A659" s="6"/>
      <c r="B659" s="6"/>
    </row>
    <row r="660" spans="1:2" ht="13" x14ac:dyDescent="0.15">
      <c r="A660" s="6"/>
      <c r="B660" s="6"/>
    </row>
    <row r="661" spans="1:2" ht="13" x14ac:dyDescent="0.15">
      <c r="A661" s="6"/>
      <c r="B661" s="6"/>
    </row>
    <row r="662" spans="1:2" ht="13" x14ac:dyDescent="0.15">
      <c r="A662" s="6"/>
      <c r="B662" s="6"/>
    </row>
    <row r="663" spans="1:2" ht="13" x14ac:dyDescent="0.15">
      <c r="A663" s="6"/>
      <c r="B663" s="6"/>
    </row>
    <row r="664" spans="1:2" ht="13" x14ac:dyDescent="0.15">
      <c r="A664" s="6"/>
      <c r="B664" s="6"/>
    </row>
    <row r="665" spans="1:2" ht="13" x14ac:dyDescent="0.15">
      <c r="A665" s="6"/>
      <c r="B665" s="6"/>
    </row>
    <row r="666" spans="1:2" ht="13" x14ac:dyDescent="0.15">
      <c r="A666" s="6"/>
      <c r="B666" s="6"/>
    </row>
    <row r="667" spans="1:2" ht="13" x14ac:dyDescent="0.15">
      <c r="A667" s="6"/>
      <c r="B667" s="6"/>
    </row>
    <row r="668" spans="1:2" ht="13" x14ac:dyDescent="0.15">
      <c r="A668" s="6"/>
      <c r="B668" s="6"/>
    </row>
    <row r="669" spans="1:2" ht="13" x14ac:dyDescent="0.15">
      <c r="A669" s="6"/>
      <c r="B669" s="6"/>
    </row>
    <row r="670" spans="1:2" ht="13" x14ac:dyDescent="0.15">
      <c r="A670" s="6"/>
      <c r="B670" s="6"/>
    </row>
    <row r="671" spans="1:2" ht="13" x14ac:dyDescent="0.15">
      <c r="A671" s="6"/>
      <c r="B671" s="6"/>
    </row>
    <row r="672" spans="1:2" ht="13" x14ac:dyDescent="0.15">
      <c r="A672" s="6"/>
      <c r="B672" s="6"/>
    </row>
    <row r="673" spans="1:2" ht="13" x14ac:dyDescent="0.15">
      <c r="A673" s="6"/>
      <c r="B673" s="6"/>
    </row>
    <row r="674" spans="1:2" ht="13" x14ac:dyDescent="0.15">
      <c r="A674" s="6"/>
      <c r="B674" s="6"/>
    </row>
    <row r="675" spans="1:2" ht="13" x14ac:dyDescent="0.15">
      <c r="A675" s="6"/>
      <c r="B675" s="6"/>
    </row>
    <row r="676" spans="1:2" ht="13" x14ac:dyDescent="0.15">
      <c r="A676" s="6"/>
      <c r="B676" s="6"/>
    </row>
    <row r="677" spans="1:2" ht="13" x14ac:dyDescent="0.15">
      <c r="A677" s="6"/>
      <c r="B677" s="6"/>
    </row>
    <row r="678" spans="1:2" ht="13" x14ac:dyDescent="0.15">
      <c r="A678" s="6"/>
      <c r="B678" s="6"/>
    </row>
    <row r="679" spans="1:2" ht="13" x14ac:dyDescent="0.15">
      <c r="A679" s="6"/>
      <c r="B679" s="6"/>
    </row>
    <row r="680" spans="1:2" ht="13" x14ac:dyDescent="0.15">
      <c r="A680" s="6"/>
      <c r="B680" s="6"/>
    </row>
    <row r="681" spans="1:2" ht="13" x14ac:dyDescent="0.15">
      <c r="A681" s="6"/>
      <c r="B681" s="6"/>
    </row>
    <row r="682" spans="1:2" ht="13" x14ac:dyDescent="0.15">
      <c r="A682" s="6"/>
      <c r="B682" s="6"/>
    </row>
    <row r="683" spans="1:2" ht="13" x14ac:dyDescent="0.15">
      <c r="A683" s="6"/>
      <c r="B683" s="6"/>
    </row>
    <row r="684" spans="1:2" ht="13" x14ac:dyDescent="0.15">
      <c r="A684" s="6"/>
      <c r="B684" s="6"/>
    </row>
    <row r="685" spans="1:2" ht="13" x14ac:dyDescent="0.15">
      <c r="A685" s="6"/>
      <c r="B685" s="6"/>
    </row>
    <row r="686" spans="1:2" ht="13" x14ac:dyDescent="0.15">
      <c r="A686" s="6"/>
      <c r="B686" s="6"/>
    </row>
    <row r="687" spans="1:2" ht="13" x14ac:dyDescent="0.15">
      <c r="A687" s="6"/>
      <c r="B687" s="6"/>
    </row>
    <row r="688" spans="1:2" ht="13" x14ac:dyDescent="0.15">
      <c r="A688" s="6"/>
      <c r="B688" s="6"/>
    </row>
    <row r="689" spans="1:2" ht="13" x14ac:dyDescent="0.15">
      <c r="A689" s="6"/>
      <c r="B689" s="6"/>
    </row>
    <row r="690" spans="1:2" ht="13" x14ac:dyDescent="0.15">
      <c r="A690" s="6"/>
      <c r="B690" s="6"/>
    </row>
    <row r="691" spans="1:2" ht="13" x14ac:dyDescent="0.15">
      <c r="A691" s="6"/>
      <c r="B691" s="6"/>
    </row>
    <row r="692" spans="1:2" ht="13" x14ac:dyDescent="0.15">
      <c r="A692" s="6"/>
      <c r="B692" s="6"/>
    </row>
    <row r="693" spans="1:2" ht="13" x14ac:dyDescent="0.15">
      <c r="A693" s="6"/>
      <c r="B693" s="6"/>
    </row>
    <row r="694" spans="1:2" ht="13" x14ac:dyDescent="0.15">
      <c r="A694" s="6"/>
      <c r="B694" s="6"/>
    </row>
    <row r="695" spans="1:2" ht="13" x14ac:dyDescent="0.15">
      <c r="A695" s="6"/>
      <c r="B695" s="6"/>
    </row>
    <row r="696" spans="1:2" ht="13" x14ac:dyDescent="0.15">
      <c r="A696" s="6"/>
      <c r="B696" s="6"/>
    </row>
    <row r="697" spans="1:2" ht="13" x14ac:dyDescent="0.15">
      <c r="A697" s="6"/>
      <c r="B697" s="6"/>
    </row>
    <row r="698" spans="1:2" ht="13" x14ac:dyDescent="0.15">
      <c r="A698" s="6"/>
      <c r="B698" s="6"/>
    </row>
    <row r="699" spans="1:2" ht="13" x14ac:dyDescent="0.15">
      <c r="A699" s="6"/>
      <c r="B699" s="6"/>
    </row>
    <row r="700" spans="1:2" ht="13" x14ac:dyDescent="0.15">
      <c r="A700" s="6"/>
      <c r="B700" s="6"/>
    </row>
    <row r="701" spans="1:2" ht="13" x14ac:dyDescent="0.15">
      <c r="A701" s="6"/>
      <c r="B701" s="6"/>
    </row>
    <row r="702" spans="1:2" ht="13" x14ac:dyDescent="0.15">
      <c r="A702" s="6"/>
      <c r="B702" s="6"/>
    </row>
    <row r="703" spans="1:2" ht="13" x14ac:dyDescent="0.15">
      <c r="A703" s="6"/>
      <c r="B703" s="6"/>
    </row>
    <row r="704" spans="1:2" ht="13" x14ac:dyDescent="0.15">
      <c r="A704" s="6"/>
      <c r="B704" s="6"/>
    </row>
    <row r="705" spans="1:2" ht="13" x14ac:dyDescent="0.15">
      <c r="A705" s="6"/>
      <c r="B705" s="6"/>
    </row>
    <row r="706" spans="1:2" ht="13" x14ac:dyDescent="0.15">
      <c r="A706" s="6"/>
      <c r="B706" s="6"/>
    </row>
    <row r="707" spans="1:2" ht="13" x14ac:dyDescent="0.15">
      <c r="A707" s="6"/>
      <c r="B707" s="6"/>
    </row>
    <row r="708" spans="1:2" ht="13" x14ac:dyDescent="0.15">
      <c r="A708" s="6"/>
      <c r="B708" s="6"/>
    </row>
    <row r="709" spans="1:2" ht="13" x14ac:dyDescent="0.15">
      <c r="A709" s="6"/>
      <c r="B709" s="6"/>
    </row>
    <row r="710" spans="1:2" ht="13" x14ac:dyDescent="0.15">
      <c r="A710" s="6"/>
      <c r="B710" s="6"/>
    </row>
    <row r="711" spans="1:2" ht="13" x14ac:dyDescent="0.15">
      <c r="A711" s="6"/>
      <c r="B711" s="6"/>
    </row>
    <row r="712" spans="1:2" ht="13" x14ac:dyDescent="0.15">
      <c r="A712" s="6"/>
      <c r="B712" s="6"/>
    </row>
    <row r="713" spans="1:2" ht="13" x14ac:dyDescent="0.15">
      <c r="A713" s="6"/>
      <c r="B713" s="6"/>
    </row>
    <row r="714" spans="1:2" ht="13" x14ac:dyDescent="0.15">
      <c r="A714" s="6"/>
      <c r="B714" s="6"/>
    </row>
    <row r="715" spans="1:2" ht="13" x14ac:dyDescent="0.15">
      <c r="A715" s="6"/>
      <c r="B715" s="6"/>
    </row>
    <row r="716" spans="1:2" ht="13" x14ac:dyDescent="0.15">
      <c r="A716" s="6"/>
      <c r="B716" s="6"/>
    </row>
    <row r="717" spans="1:2" ht="13" x14ac:dyDescent="0.15">
      <c r="A717" s="6"/>
      <c r="B717" s="6"/>
    </row>
    <row r="718" spans="1:2" ht="13" x14ac:dyDescent="0.15">
      <c r="A718" s="6"/>
      <c r="B718" s="6"/>
    </row>
    <row r="719" spans="1:2" ht="13" x14ac:dyDescent="0.15">
      <c r="A719" s="6"/>
      <c r="B719" s="6"/>
    </row>
    <row r="720" spans="1:2" ht="13" x14ac:dyDescent="0.15">
      <c r="A720" s="6"/>
      <c r="B720" s="6"/>
    </row>
    <row r="721" spans="1:2" ht="13" x14ac:dyDescent="0.15">
      <c r="A721" s="6"/>
      <c r="B721" s="6"/>
    </row>
    <row r="722" spans="1:2" ht="13" x14ac:dyDescent="0.15">
      <c r="A722" s="6"/>
      <c r="B722" s="6"/>
    </row>
    <row r="723" spans="1:2" ht="13" x14ac:dyDescent="0.15">
      <c r="A723" s="6"/>
      <c r="B723" s="6"/>
    </row>
    <row r="724" spans="1:2" ht="13" x14ac:dyDescent="0.15">
      <c r="A724" s="6"/>
      <c r="B724" s="6"/>
    </row>
    <row r="725" spans="1:2" ht="13" x14ac:dyDescent="0.15">
      <c r="A725" s="6"/>
      <c r="B725" s="6"/>
    </row>
    <row r="726" spans="1:2" ht="13" x14ac:dyDescent="0.15">
      <c r="A726" s="6"/>
      <c r="B726" s="6"/>
    </row>
    <row r="727" spans="1:2" ht="13" x14ac:dyDescent="0.15">
      <c r="A727" s="6"/>
      <c r="B727" s="6"/>
    </row>
    <row r="728" spans="1:2" ht="13" x14ac:dyDescent="0.15">
      <c r="A728" s="6"/>
      <c r="B728" s="6"/>
    </row>
    <row r="729" spans="1:2" ht="13" x14ac:dyDescent="0.15">
      <c r="A729" s="6"/>
      <c r="B729" s="6"/>
    </row>
    <row r="730" spans="1:2" ht="13" x14ac:dyDescent="0.15">
      <c r="A730" s="6"/>
      <c r="B730" s="6"/>
    </row>
    <row r="731" spans="1:2" ht="13" x14ac:dyDescent="0.15">
      <c r="A731" s="6"/>
      <c r="B731" s="6"/>
    </row>
    <row r="732" spans="1:2" ht="13" x14ac:dyDescent="0.15">
      <c r="A732" s="6"/>
      <c r="B732" s="6"/>
    </row>
    <row r="733" spans="1:2" ht="13" x14ac:dyDescent="0.15">
      <c r="A733" s="6"/>
      <c r="B733" s="6"/>
    </row>
    <row r="734" spans="1:2" ht="13" x14ac:dyDescent="0.15">
      <c r="A734" s="6"/>
      <c r="B734" s="6"/>
    </row>
    <row r="735" spans="1:2" ht="13" x14ac:dyDescent="0.15">
      <c r="A735" s="6"/>
      <c r="B735" s="6"/>
    </row>
    <row r="736" spans="1:2" ht="13" x14ac:dyDescent="0.15">
      <c r="A736" s="6"/>
      <c r="B736" s="6"/>
    </row>
    <row r="737" spans="1:2" ht="13" x14ac:dyDescent="0.15">
      <c r="A737" s="6"/>
      <c r="B737" s="6"/>
    </row>
    <row r="738" spans="1:2" ht="13" x14ac:dyDescent="0.15">
      <c r="A738" s="6"/>
      <c r="B738" s="6"/>
    </row>
    <row r="739" spans="1:2" ht="13" x14ac:dyDescent="0.15">
      <c r="A739" s="6"/>
      <c r="B739" s="6"/>
    </row>
    <row r="740" spans="1:2" ht="13" x14ac:dyDescent="0.15">
      <c r="A740" s="6"/>
      <c r="B740" s="6"/>
    </row>
    <row r="741" spans="1:2" ht="13" x14ac:dyDescent="0.15">
      <c r="A741" s="6"/>
      <c r="B741" s="6"/>
    </row>
    <row r="742" spans="1:2" ht="13" x14ac:dyDescent="0.15">
      <c r="A742" s="6"/>
      <c r="B742" s="6"/>
    </row>
    <row r="743" spans="1:2" ht="13" x14ac:dyDescent="0.15">
      <c r="A743" s="6"/>
      <c r="B743" s="6"/>
    </row>
    <row r="744" spans="1:2" ht="13" x14ac:dyDescent="0.15">
      <c r="A744" s="6"/>
      <c r="B744" s="6"/>
    </row>
    <row r="745" spans="1:2" ht="13" x14ac:dyDescent="0.15">
      <c r="A745" s="6"/>
      <c r="B745" s="6"/>
    </row>
  </sheetData>
  <mergeCells count="3">
    <mergeCell ref="N1:W1"/>
    <mergeCell ref="X1:AK1"/>
    <mergeCell ref="D1:M1"/>
  </mergeCells>
  <phoneticPr fontId="9" type="noConversion"/>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2021-10-01T18:37:49Z</dcterms:created>
  <dcterms:modified xsi:type="dcterms:W3CDTF">2022-02-23T10:52:42Z</dcterms:modified>
</cp:coreProperties>
</file>