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10136762_qut_edu_au/Documents/MXB371/Submission/My Final Data/Gladstone Analyses/"/>
    </mc:Choice>
  </mc:AlternateContent>
  <xr:revisionPtr revIDLastSave="1517" documentId="13_ncr:1_{D5EF08AF-FE99-2940-8A42-3636341DC8A4}" xr6:coauthVersionLast="47" xr6:coauthVersionMax="47" xr10:uidLastSave="{53AAE47F-BA98-46D3-9A1C-B8C0D13DB00E}"/>
  <bookViews>
    <workbookView xWindow="0" yWindow="330" windowWidth="28425" windowHeight="15270" tabRatio="950" activeTab="1" xr2:uid="{00000000-000D-0000-FFFF-FFFF00000000}"/>
  </bookViews>
  <sheets>
    <sheet name="Sheet1" sheetId="1" r:id="rId1"/>
    <sheet name="Analysis" sheetId="33" r:id="rId2"/>
    <sheet name="Handling Data" sheetId="32" r:id="rId3"/>
    <sheet name="TGR1" sheetId="3" r:id="rId4"/>
    <sheet name="TGR2" sheetId="5" r:id="rId5"/>
    <sheet name="TGR3" sheetId="7" r:id="rId6"/>
    <sheet name="TGR4" sheetId="9" r:id="rId7"/>
    <sheet name="TGR5" sheetId="11" r:id="rId8"/>
    <sheet name="TGR6" sheetId="13" r:id="rId9"/>
    <sheet name="TGR7" sheetId="15" r:id="rId10"/>
    <sheet name="TGR8" sheetId="17" r:id="rId11"/>
    <sheet name="TGR9" sheetId="19" r:id="rId12"/>
    <sheet name="TGR10" sheetId="21" r:id="rId13"/>
    <sheet name="TGR11" sheetId="23" r:id="rId14"/>
    <sheet name="TGR12" sheetId="25" r:id="rId15"/>
    <sheet name="TGR13" sheetId="27" r:id="rId16"/>
    <sheet name="TGR14" sheetId="29" r:id="rId17"/>
    <sheet name="TGR15" sheetId="31" r:id="rId18"/>
    <sheet name="TGR1X" sheetId="2" r:id="rId19"/>
    <sheet name="TGR2X" sheetId="4" r:id="rId20"/>
    <sheet name="TGR3X" sheetId="6" r:id="rId21"/>
    <sheet name="TGR4X" sheetId="8" r:id="rId22"/>
    <sheet name="TGR5X" sheetId="10" r:id="rId23"/>
    <sheet name="TGR6X" sheetId="12" r:id="rId24"/>
    <sheet name="TGR7X" sheetId="14" r:id="rId25"/>
    <sheet name="TGR8X" sheetId="16" r:id="rId26"/>
    <sheet name="TGR9X" sheetId="18" r:id="rId27"/>
    <sheet name="TGR10X" sheetId="20" r:id="rId28"/>
    <sheet name="TGR11X" sheetId="22" r:id="rId29"/>
    <sheet name="TGR12X" sheetId="24" r:id="rId30"/>
    <sheet name="TGR13X" sheetId="26" r:id="rId31"/>
    <sheet name="TGR14X" sheetId="28" r:id="rId32"/>
    <sheet name="TGR15X" sheetId="30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33" l="1"/>
  <c r="K26" i="33"/>
  <c r="K28" i="33"/>
  <c r="K30" i="33"/>
  <c r="K32" i="33"/>
  <c r="K34" i="33"/>
  <c r="K36" i="33"/>
  <c r="I28" i="33"/>
  <c r="H22" i="33"/>
  <c r="K22" i="33" s="1"/>
  <c r="H23" i="33"/>
  <c r="K23" i="33" s="1"/>
  <c r="H36" i="33"/>
  <c r="H35" i="33"/>
  <c r="K35" i="33" s="1"/>
  <c r="H34" i="33"/>
  <c r="J36" i="33" s="1"/>
  <c r="H33" i="33"/>
  <c r="K33" i="33" s="1"/>
  <c r="H32" i="33"/>
  <c r="H31" i="33"/>
  <c r="K31" i="33" s="1"/>
  <c r="H30" i="33"/>
  <c r="J30" i="33" s="1"/>
  <c r="H29" i="33"/>
  <c r="I29" i="33" s="1"/>
  <c r="H28" i="33"/>
  <c r="H27" i="33"/>
  <c r="K27" i="33" s="1"/>
  <c r="H26" i="33"/>
  <c r="J26" i="33" s="1"/>
  <c r="H25" i="33"/>
  <c r="K25" i="33" s="1"/>
  <c r="H24" i="33"/>
  <c r="I24" i="33" s="1"/>
  <c r="Q17" i="33"/>
  <c r="Q16" i="33"/>
  <c r="Q15" i="33"/>
  <c r="Q14" i="33"/>
  <c r="Q13" i="33"/>
  <c r="Q12" i="33"/>
  <c r="Q11" i="33"/>
  <c r="Q10" i="33"/>
  <c r="Q9" i="33"/>
  <c r="Q8" i="33"/>
  <c r="Q7" i="33"/>
  <c r="Q6" i="33"/>
  <c r="Q5" i="33"/>
  <c r="Q4" i="33"/>
  <c r="Q3" i="33"/>
  <c r="P17" i="33"/>
  <c r="P16" i="33"/>
  <c r="P15" i="33"/>
  <c r="P14" i="33"/>
  <c r="P13" i="33"/>
  <c r="P12" i="33"/>
  <c r="P11" i="33"/>
  <c r="P10" i="33"/>
  <c r="P9" i="33"/>
  <c r="P8" i="33"/>
  <c r="P7" i="33"/>
  <c r="P6" i="33"/>
  <c r="P5" i="33"/>
  <c r="P4" i="33"/>
  <c r="P3" i="33"/>
  <c r="O17" i="33"/>
  <c r="O16" i="33"/>
  <c r="O15" i="33"/>
  <c r="O14" i="33"/>
  <c r="O13" i="33"/>
  <c r="O12" i="33"/>
  <c r="O11" i="33"/>
  <c r="O10" i="33"/>
  <c r="O9" i="33"/>
  <c r="O8" i="33"/>
  <c r="O7" i="33"/>
  <c r="O6" i="33"/>
  <c r="O5" i="33"/>
  <c r="O4" i="33"/>
  <c r="O3" i="33"/>
  <c r="N17" i="33"/>
  <c r="N16" i="33"/>
  <c r="N15" i="33"/>
  <c r="N14" i="33"/>
  <c r="N13" i="33"/>
  <c r="N12" i="33"/>
  <c r="N11" i="33"/>
  <c r="N10" i="33"/>
  <c r="N9" i="33"/>
  <c r="N8" i="33"/>
  <c r="N7" i="33"/>
  <c r="N6" i="33"/>
  <c r="N5" i="33"/>
  <c r="N4" i="33"/>
  <c r="N3" i="33"/>
  <c r="M17" i="33"/>
  <c r="M16" i="33"/>
  <c r="M15" i="33"/>
  <c r="M14" i="33"/>
  <c r="M13" i="33"/>
  <c r="M12" i="33"/>
  <c r="M11" i="33"/>
  <c r="M10" i="33"/>
  <c r="M9" i="33"/>
  <c r="M8" i="33"/>
  <c r="M7" i="33"/>
  <c r="M6" i="33"/>
  <c r="M5" i="33"/>
  <c r="M4" i="33"/>
  <c r="M3" i="33"/>
  <c r="L17" i="33"/>
  <c r="L16" i="33"/>
  <c r="L15" i="33"/>
  <c r="L14" i="33"/>
  <c r="L13" i="33"/>
  <c r="L12" i="33"/>
  <c r="L11" i="33"/>
  <c r="L10" i="33"/>
  <c r="L9" i="33"/>
  <c r="L8" i="33"/>
  <c r="L7" i="33"/>
  <c r="L6" i="33"/>
  <c r="L5" i="33"/>
  <c r="L4" i="33"/>
  <c r="L3" i="33"/>
  <c r="I26" i="33" l="1"/>
  <c r="I33" i="33"/>
  <c r="J31" i="33"/>
  <c r="J25" i="33"/>
  <c r="I34" i="33"/>
  <c r="J35" i="33"/>
  <c r="K29" i="33"/>
  <c r="I23" i="33"/>
  <c r="I36" i="33"/>
  <c r="I31" i="33"/>
  <c r="D11" i="28"/>
  <c r="D10" i="28"/>
  <c r="D9" i="28"/>
  <c r="D8" i="28"/>
  <c r="D7" i="28"/>
  <c r="D4" i="28"/>
  <c r="J17" i="33" l="1"/>
  <c r="I17" i="33"/>
  <c r="H17" i="33"/>
  <c r="J16" i="33"/>
  <c r="I16" i="33"/>
  <c r="H16" i="33"/>
  <c r="J15" i="33"/>
  <c r="I15" i="33"/>
  <c r="H15" i="33"/>
  <c r="J14" i="33"/>
  <c r="I14" i="33"/>
  <c r="H14" i="33"/>
  <c r="J13" i="33"/>
  <c r="I13" i="33"/>
  <c r="H13" i="33"/>
  <c r="J12" i="33"/>
  <c r="I12" i="33"/>
  <c r="H12" i="33"/>
  <c r="J11" i="33"/>
  <c r="I11" i="33"/>
  <c r="H11" i="33"/>
  <c r="J10" i="33"/>
  <c r="I10" i="33"/>
  <c r="H10" i="33"/>
  <c r="J9" i="33"/>
  <c r="I9" i="33"/>
  <c r="H9" i="33"/>
  <c r="J8" i="33"/>
  <c r="I8" i="33"/>
  <c r="H8" i="33"/>
  <c r="J7" i="33"/>
  <c r="I7" i="33"/>
  <c r="H7" i="33"/>
  <c r="J6" i="33"/>
  <c r="I6" i="33"/>
  <c r="H6" i="33"/>
  <c r="J5" i="33"/>
  <c r="I5" i="33"/>
  <c r="J4" i="33"/>
  <c r="I4" i="33"/>
  <c r="J3" i="33"/>
  <c r="I3" i="33"/>
  <c r="H5" i="33"/>
  <c r="H3" i="33"/>
  <c r="H4" i="33"/>
  <c r="D11" i="26"/>
  <c r="D10" i="26"/>
  <c r="D9" i="26"/>
  <c r="D8" i="26"/>
  <c r="D7" i="26"/>
  <c r="D6" i="26"/>
  <c r="D5" i="26"/>
  <c r="D4" i="26"/>
  <c r="D3" i="26"/>
  <c r="D2" i="26"/>
  <c r="D6" i="20"/>
  <c r="D5" i="20"/>
  <c r="D4" i="20"/>
  <c r="D2" i="20"/>
  <c r="D11" i="18"/>
  <c r="D9" i="18"/>
  <c r="D8" i="18"/>
  <c r="D6" i="18"/>
  <c r="D5" i="18"/>
  <c r="D4" i="18"/>
  <c r="D3" i="18"/>
  <c r="D2" i="18"/>
  <c r="D11" i="16"/>
  <c r="D10" i="16"/>
  <c r="D9" i="16"/>
  <c r="D8" i="16"/>
  <c r="D7" i="16"/>
  <c r="D6" i="16"/>
  <c r="D5" i="16"/>
  <c r="D4" i="16"/>
  <c r="D3" i="16"/>
  <c r="D2" i="16"/>
  <c r="D5" i="14" l="1"/>
  <c r="D11" i="10"/>
  <c r="D10" i="10"/>
  <c r="D9" i="10"/>
  <c r="D8" i="10"/>
  <c r="D7" i="10"/>
  <c r="D6" i="10"/>
  <c r="D5" i="10"/>
  <c r="D4" i="10"/>
  <c r="D3" i="10"/>
  <c r="D2" i="10"/>
  <c r="D7" i="8"/>
  <c r="D5" i="8"/>
  <c r="D3" i="8"/>
  <c r="D11" i="6"/>
  <c r="D10" i="6"/>
  <c r="D9" i="6"/>
  <c r="D8" i="6"/>
  <c r="D7" i="6"/>
  <c r="D6" i="6"/>
  <c r="D5" i="6"/>
  <c r="D4" i="6"/>
  <c r="D3" i="6"/>
  <c r="D2" i="6"/>
  <c r="ES11" i="31" l="1"/>
  <c r="EN11" i="31"/>
  <c r="EI11" i="31"/>
  <c r="ED11" i="31"/>
  <c r="DY11" i="31"/>
  <c r="DT11" i="31"/>
  <c r="DO11" i="31"/>
  <c r="DJ11" i="31"/>
  <c r="DE11" i="31"/>
  <c r="CZ11" i="31"/>
  <c r="CU11" i="31"/>
  <c r="CP11" i="31"/>
  <c r="CK11" i="31"/>
  <c r="CF11" i="31"/>
  <c r="CA11" i="31"/>
  <c r="BV11" i="31"/>
  <c r="BQ11" i="31"/>
  <c r="BL11" i="31"/>
  <c r="BG11" i="31"/>
  <c r="BB11" i="31"/>
  <c r="AW11" i="31"/>
  <c r="AR11" i="31"/>
  <c r="AM11" i="31"/>
  <c r="AH11" i="31"/>
  <c r="AC11" i="31"/>
  <c r="X11" i="31"/>
  <c r="S11" i="31"/>
  <c r="N11" i="31"/>
  <c r="I11" i="31"/>
  <c r="D11" i="31"/>
  <c r="ES10" i="31"/>
  <c r="EN10" i="31"/>
  <c r="EI10" i="31"/>
  <c r="ED10" i="31"/>
  <c r="DY10" i="31"/>
  <c r="DT10" i="31"/>
  <c r="DO10" i="31"/>
  <c r="DJ10" i="31"/>
  <c r="DE10" i="31"/>
  <c r="CZ10" i="31"/>
  <c r="CU10" i="31"/>
  <c r="CP10" i="31"/>
  <c r="CK10" i="31"/>
  <c r="CF10" i="31"/>
  <c r="CA10" i="31"/>
  <c r="BV10" i="31"/>
  <c r="BQ10" i="31"/>
  <c r="BL10" i="31"/>
  <c r="BG10" i="31"/>
  <c r="BB10" i="31"/>
  <c r="AW10" i="31"/>
  <c r="AR10" i="31"/>
  <c r="AM10" i="31"/>
  <c r="AH10" i="31"/>
  <c r="AC10" i="31"/>
  <c r="X10" i="31"/>
  <c r="S10" i="31"/>
  <c r="N10" i="31"/>
  <c r="I10" i="31"/>
  <c r="D10" i="31"/>
  <c r="ES9" i="31"/>
  <c r="EN9" i="31"/>
  <c r="EI9" i="31"/>
  <c r="ED9" i="31"/>
  <c r="DY9" i="31"/>
  <c r="DT9" i="31"/>
  <c r="DO9" i="31"/>
  <c r="DJ9" i="31"/>
  <c r="DE9" i="31"/>
  <c r="CZ9" i="31"/>
  <c r="CU9" i="31"/>
  <c r="CP9" i="31"/>
  <c r="CK9" i="31"/>
  <c r="CF9" i="31"/>
  <c r="CA9" i="31"/>
  <c r="BV9" i="31"/>
  <c r="BQ9" i="31"/>
  <c r="BL9" i="31"/>
  <c r="BG9" i="31"/>
  <c r="BB9" i="31"/>
  <c r="AW9" i="31"/>
  <c r="AR9" i="31"/>
  <c r="AM9" i="31"/>
  <c r="AH9" i="31"/>
  <c r="AC9" i="31"/>
  <c r="X9" i="31"/>
  <c r="S9" i="31"/>
  <c r="N9" i="31"/>
  <c r="I9" i="31"/>
  <c r="D9" i="31"/>
  <c r="ES8" i="31"/>
  <c r="EN8" i="31"/>
  <c r="EI8" i="31"/>
  <c r="ED8" i="31"/>
  <c r="DY8" i="31"/>
  <c r="DT8" i="31"/>
  <c r="DO8" i="31"/>
  <c r="DJ8" i="31"/>
  <c r="DE8" i="31"/>
  <c r="CZ8" i="31"/>
  <c r="CU8" i="31"/>
  <c r="CP8" i="31"/>
  <c r="CK8" i="31"/>
  <c r="CF8" i="31"/>
  <c r="CA8" i="31"/>
  <c r="BV8" i="31"/>
  <c r="BQ8" i="31"/>
  <c r="BL8" i="31"/>
  <c r="BG8" i="31"/>
  <c r="BB8" i="31"/>
  <c r="AW8" i="31"/>
  <c r="AR8" i="31"/>
  <c r="AM8" i="31"/>
  <c r="AH8" i="31"/>
  <c r="AC8" i="31"/>
  <c r="X8" i="31"/>
  <c r="S8" i="31"/>
  <c r="N8" i="31"/>
  <c r="I8" i="31"/>
  <c r="D8" i="31"/>
  <c r="ES7" i="31"/>
  <c r="EN7" i="31"/>
  <c r="EI7" i="31"/>
  <c r="ED7" i="31"/>
  <c r="DY7" i="31"/>
  <c r="DT7" i="31"/>
  <c r="DO7" i="31"/>
  <c r="DJ7" i="31"/>
  <c r="DE7" i="31"/>
  <c r="CZ7" i="31"/>
  <c r="CU7" i="31"/>
  <c r="CP7" i="31"/>
  <c r="CK7" i="31"/>
  <c r="CF7" i="31"/>
  <c r="CA7" i="31"/>
  <c r="BV7" i="31"/>
  <c r="BQ7" i="31"/>
  <c r="BL7" i="31"/>
  <c r="BG7" i="31"/>
  <c r="BB7" i="31"/>
  <c r="AW7" i="31"/>
  <c r="AR7" i="31"/>
  <c r="AM7" i="31"/>
  <c r="AH7" i="31"/>
  <c r="AC7" i="31"/>
  <c r="X7" i="31"/>
  <c r="S7" i="31"/>
  <c r="N7" i="31"/>
  <c r="I7" i="31"/>
  <c r="D7" i="31"/>
  <c r="ES6" i="31"/>
  <c r="EN6" i="31"/>
  <c r="EI6" i="31"/>
  <c r="ED6" i="31"/>
  <c r="DY6" i="31"/>
  <c r="DT6" i="31"/>
  <c r="DO6" i="31"/>
  <c r="DJ6" i="31"/>
  <c r="DE6" i="31"/>
  <c r="CZ6" i="31"/>
  <c r="CU6" i="31"/>
  <c r="CP6" i="31"/>
  <c r="CK6" i="31"/>
  <c r="CF6" i="31"/>
  <c r="CA6" i="31"/>
  <c r="BV6" i="31"/>
  <c r="BQ6" i="31"/>
  <c r="BL6" i="31"/>
  <c r="BG6" i="31"/>
  <c r="BB6" i="31"/>
  <c r="AW6" i="31"/>
  <c r="AR6" i="31"/>
  <c r="AM6" i="31"/>
  <c r="AH6" i="31"/>
  <c r="AC6" i="31"/>
  <c r="X6" i="31"/>
  <c r="S6" i="31"/>
  <c r="N6" i="31"/>
  <c r="I6" i="31"/>
  <c r="D6" i="31"/>
  <c r="ES5" i="31"/>
  <c r="EN5" i="31"/>
  <c r="EI5" i="31"/>
  <c r="ED5" i="31"/>
  <c r="DY5" i="31"/>
  <c r="DT5" i="31"/>
  <c r="DO5" i="31"/>
  <c r="DJ5" i="31"/>
  <c r="DE5" i="31"/>
  <c r="CZ5" i="31"/>
  <c r="CU5" i="31"/>
  <c r="CP5" i="31"/>
  <c r="CK5" i="31"/>
  <c r="CF5" i="31"/>
  <c r="CA5" i="31"/>
  <c r="BV5" i="31"/>
  <c r="BQ5" i="31"/>
  <c r="BL5" i="31"/>
  <c r="BG5" i="31"/>
  <c r="BB5" i="31"/>
  <c r="AW5" i="31"/>
  <c r="AR5" i="31"/>
  <c r="AM5" i="31"/>
  <c r="AH5" i="31"/>
  <c r="AC5" i="31"/>
  <c r="X5" i="31"/>
  <c r="S5" i="31"/>
  <c r="N5" i="31"/>
  <c r="I5" i="31"/>
  <c r="D5" i="31"/>
  <c r="ES4" i="31"/>
  <c r="EN4" i="31"/>
  <c r="EI4" i="31"/>
  <c r="ED4" i="31"/>
  <c r="DY4" i="31"/>
  <c r="DT4" i="31"/>
  <c r="DO4" i="31"/>
  <c r="DJ4" i="31"/>
  <c r="DE4" i="31"/>
  <c r="CZ4" i="31"/>
  <c r="CU4" i="31"/>
  <c r="CP4" i="31"/>
  <c r="CK4" i="31"/>
  <c r="CF4" i="31"/>
  <c r="CA4" i="31"/>
  <c r="BV4" i="31"/>
  <c r="BQ4" i="31"/>
  <c r="BL4" i="31"/>
  <c r="BG4" i="31"/>
  <c r="BB4" i="31"/>
  <c r="AW4" i="31"/>
  <c r="AR4" i="31"/>
  <c r="AM4" i="31"/>
  <c r="AH4" i="31"/>
  <c r="AC4" i="31"/>
  <c r="X4" i="31"/>
  <c r="S4" i="31"/>
  <c r="N4" i="31"/>
  <c r="I4" i="31"/>
  <c r="D4" i="31"/>
  <c r="ES3" i="31"/>
  <c r="EN3" i="31"/>
  <c r="EI3" i="31"/>
  <c r="ED3" i="31"/>
  <c r="DY3" i="31"/>
  <c r="DT3" i="31"/>
  <c r="DO3" i="31"/>
  <c r="DJ3" i="31"/>
  <c r="DE3" i="31"/>
  <c r="CZ3" i="31"/>
  <c r="CU3" i="31"/>
  <c r="CP3" i="31"/>
  <c r="CK3" i="31"/>
  <c r="CF3" i="31"/>
  <c r="CA3" i="31"/>
  <c r="BV3" i="31"/>
  <c r="BQ3" i="31"/>
  <c r="BL3" i="31"/>
  <c r="BG3" i="31"/>
  <c r="BB3" i="31"/>
  <c r="AW3" i="31"/>
  <c r="AR3" i="31"/>
  <c r="AM3" i="31"/>
  <c r="AH3" i="31"/>
  <c r="AC3" i="31"/>
  <c r="X3" i="31"/>
  <c r="S3" i="31"/>
  <c r="N3" i="31"/>
  <c r="I3" i="31"/>
  <c r="D3" i="31"/>
  <c r="ES2" i="31"/>
  <c r="EN2" i="31"/>
  <c r="EI2" i="31"/>
  <c r="ED2" i="31"/>
  <c r="DY2" i="31"/>
  <c r="DT2" i="31"/>
  <c r="DO2" i="31"/>
  <c r="DJ2" i="31"/>
  <c r="DE2" i="31"/>
  <c r="CZ2" i="31"/>
  <c r="CU2" i="31"/>
  <c r="CP2" i="31"/>
  <c r="CK2" i="31"/>
  <c r="CF2" i="31"/>
  <c r="CA2" i="31"/>
  <c r="BV2" i="31"/>
  <c r="BQ2" i="31"/>
  <c r="BL2" i="31"/>
  <c r="BG2" i="31"/>
  <c r="BB2" i="31"/>
  <c r="AW2" i="31"/>
  <c r="AR2" i="31"/>
  <c r="AM2" i="31"/>
  <c r="AH2" i="31"/>
  <c r="AC2" i="31"/>
  <c r="X2" i="31"/>
  <c r="S2" i="31"/>
  <c r="N2" i="31"/>
  <c r="I2" i="31"/>
  <c r="D2" i="31"/>
  <c r="ES11" i="21"/>
  <c r="EN11" i="21"/>
  <c r="EI11" i="21"/>
  <c r="ED11" i="21"/>
  <c r="DY11" i="21"/>
  <c r="DT11" i="21"/>
  <c r="DO11" i="21"/>
  <c r="DJ11" i="21"/>
  <c r="DE11" i="21"/>
  <c r="CZ11" i="21"/>
  <c r="CU11" i="21"/>
  <c r="CP11" i="21"/>
  <c r="CK11" i="21"/>
  <c r="CF11" i="21"/>
  <c r="CA11" i="21"/>
  <c r="BV11" i="21"/>
  <c r="BQ11" i="21"/>
  <c r="BL11" i="21"/>
  <c r="BG11" i="21"/>
  <c r="BB11" i="21"/>
  <c r="AW11" i="21"/>
  <c r="AR11" i="21"/>
  <c r="AM11" i="21"/>
  <c r="AH11" i="21"/>
  <c r="AC11" i="21"/>
  <c r="X11" i="21"/>
  <c r="S11" i="21"/>
  <c r="N11" i="21"/>
  <c r="I11" i="21"/>
  <c r="D11" i="21"/>
  <c r="ES10" i="21"/>
  <c r="EN10" i="21"/>
  <c r="EI10" i="21"/>
  <c r="ED10" i="21"/>
  <c r="DY10" i="21"/>
  <c r="DT10" i="21"/>
  <c r="DO10" i="21"/>
  <c r="DJ10" i="21"/>
  <c r="DE10" i="21"/>
  <c r="CZ10" i="21"/>
  <c r="CU10" i="21"/>
  <c r="CP10" i="21"/>
  <c r="CK10" i="21"/>
  <c r="CF10" i="21"/>
  <c r="CA10" i="21"/>
  <c r="BV10" i="21"/>
  <c r="BQ10" i="21"/>
  <c r="BL10" i="21"/>
  <c r="BG10" i="21"/>
  <c r="BB10" i="21"/>
  <c r="AW10" i="21"/>
  <c r="AR10" i="21"/>
  <c r="AM10" i="21"/>
  <c r="AH10" i="21"/>
  <c r="AC10" i="21"/>
  <c r="X10" i="21"/>
  <c r="S10" i="21"/>
  <c r="N10" i="21"/>
  <c r="I10" i="21"/>
  <c r="D10" i="21"/>
  <c r="ES9" i="21"/>
  <c r="EN9" i="21"/>
  <c r="EI9" i="21"/>
  <c r="ED9" i="21"/>
  <c r="DY9" i="21"/>
  <c r="DT9" i="21"/>
  <c r="DO9" i="21"/>
  <c r="DJ9" i="21"/>
  <c r="DE9" i="21"/>
  <c r="CZ9" i="21"/>
  <c r="CU9" i="21"/>
  <c r="CP9" i="21"/>
  <c r="CK9" i="21"/>
  <c r="CF9" i="21"/>
  <c r="CA9" i="21"/>
  <c r="BV9" i="21"/>
  <c r="BQ9" i="21"/>
  <c r="BL9" i="21"/>
  <c r="BG9" i="21"/>
  <c r="BB9" i="21"/>
  <c r="AW9" i="21"/>
  <c r="AR9" i="21"/>
  <c r="AM9" i="21"/>
  <c r="AH9" i="21"/>
  <c r="AC9" i="21"/>
  <c r="X9" i="21"/>
  <c r="S9" i="21"/>
  <c r="N9" i="21"/>
  <c r="I9" i="21"/>
  <c r="D9" i="21"/>
  <c r="ES8" i="21"/>
  <c r="EN8" i="21"/>
  <c r="EI8" i="21"/>
  <c r="ED8" i="21"/>
  <c r="DY8" i="21"/>
  <c r="DT8" i="21"/>
  <c r="DO8" i="21"/>
  <c r="DJ8" i="21"/>
  <c r="DE8" i="21"/>
  <c r="CZ8" i="21"/>
  <c r="CU8" i="21"/>
  <c r="CP8" i="21"/>
  <c r="CK8" i="21"/>
  <c r="CF8" i="21"/>
  <c r="CA8" i="21"/>
  <c r="BV8" i="21"/>
  <c r="BQ8" i="21"/>
  <c r="BL8" i="21"/>
  <c r="BG8" i="21"/>
  <c r="BB8" i="21"/>
  <c r="AW8" i="21"/>
  <c r="AR8" i="21"/>
  <c r="AM8" i="21"/>
  <c r="AH8" i="21"/>
  <c r="AC8" i="21"/>
  <c r="X8" i="21"/>
  <c r="S8" i="21"/>
  <c r="N8" i="21"/>
  <c r="I8" i="21"/>
  <c r="D8" i="21"/>
  <c r="ES7" i="21"/>
  <c r="EN7" i="21"/>
  <c r="EI7" i="21"/>
  <c r="ED7" i="21"/>
  <c r="DY7" i="21"/>
  <c r="DT7" i="21"/>
  <c r="DO7" i="21"/>
  <c r="DJ7" i="21"/>
  <c r="DE7" i="21"/>
  <c r="CZ7" i="21"/>
  <c r="CU7" i="21"/>
  <c r="CP7" i="21"/>
  <c r="CK7" i="21"/>
  <c r="CF7" i="21"/>
  <c r="CA7" i="21"/>
  <c r="BV7" i="21"/>
  <c r="BQ7" i="21"/>
  <c r="BL7" i="21"/>
  <c r="BG7" i="21"/>
  <c r="BB7" i="21"/>
  <c r="AW7" i="21"/>
  <c r="AR7" i="21"/>
  <c r="AM7" i="21"/>
  <c r="AH7" i="21"/>
  <c r="AC7" i="21"/>
  <c r="X7" i="21"/>
  <c r="S7" i="21"/>
  <c r="N7" i="21"/>
  <c r="I7" i="21"/>
  <c r="D7" i="21"/>
  <c r="ES6" i="21"/>
  <c r="EN6" i="21"/>
  <c r="EI6" i="21"/>
  <c r="ED6" i="21"/>
  <c r="DY6" i="21"/>
  <c r="DT6" i="21"/>
  <c r="DO6" i="21"/>
  <c r="DJ6" i="21"/>
  <c r="DE6" i="21"/>
  <c r="CZ6" i="21"/>
  <c r="CU6" i="21"/>
  <c r="CP6" i="21"/>
  <c r="CK6" i="21"/>
  <c r="CF6" i="21"/>
  <c r="CA6" i="21"/>
  <c r="BV6" i="21"/>
  <c r="BQ6" i="21"/>
  <c r="BL6" i="21"/>
  <c r="BG6" i="21"/>
  <c r="BB6" i="21"/>
  <c r="AW6" i="21"/>
  <c r="AR6" i="21"/>
  <c r="AM6" i="21"/>
  <c r="AH6" i="21"/>
  <c r="AC6" i="21"/>
  <c r="X6" i="21"/>
  <c r="S6" i="21"/>
  <c r="N6" i="21"/>
  <c r="I6" i="21"/>
  <c r="D6" i="21"/>
  <c r="ES5" i="21"/>
  <c r="EN5" i="21"/>
  <c r="EI5" i="21"/>
  <c r="ED5" i="21"/>
  <c r="DY5" i="21"/>
  <c r="DT5" i="21"/>
  <c r="DO5" i="21"/>
  <c r="DJ5" i="21"/>
  <c r="DE5" i="21"/>
  <c r="CZ5" i="21"/>
  <c r="CU5" i="21"/>
  <c r="CP5" i="21"/>
  <c r="CK5" i="21"/>
  <c r="CF5" i="21"/>
  <c r="CA5" i="21"/>
  <c r="BV5" i="21"/>
  <c r="BQ5" i="21"/>
  <c r="BL5" i="21"/>
  <c r="BG5" i="21"/>
  <c r="BB5" i="21"/>
  <c r="AW5" i="21"/>
  <c r="AR5" i="21"/>
  <c r="AM5" i="21"/>
  <c r="AH5" i="21"/>
  <c r="AC5" i="21"/>
  <c r="X5" i="21"/>
  <c r="S5" i="21"/>
  <c r="N5" i="21"/>
  <c r="I5" i="21"/>
  <c r="D5" i="21"/>
  <c r="ES4" i="21"/>
  <c r="EN4" i="21"/>
  <c r="EI4" i="21"/>
  <c r="ED4" i="21"/>
  <c r="DY4" i="21"/>
  <c r="DT4" i="21"/>
  <c r="DO4" i="21"/>
  <c r="DJ4" i="21"/>
  <c r="DE4" i="21"/>
  <c r="CZ4" i="21"/>
  <c r="CU4" i="21"/>
  <c r="CP4" i="21"/>
  <c r="CK4" i="21"/>
  <c r="CF4" i="21"/>
  <c r="CA4" i="21"/>
  <c r="BV4" i="21"/>
  <c r="BQ4" i="21"/>
  <c r="BL4" i="21"/>
  <c r="BG4" i="21"/>
  <c r="BB4" i="21"/>
  <c r="AW4" i="21"/>
  <c r="AR4" i="21"/>
  <c r="AM4" i="21"/>
  <c r="AH4" i="21"/>
  <c r="AC4" i="21"/>
  <c r="X4" i="21"/>
  <c r="S4" i="21"/>
  <c r="N4" i="21"/>
  <c r="I4" i="21"/>
  <c r="D4" i="21"/>
  <c r="ES3" i="21"/>
  <c r="EN3" i="21"/>
  <c r="EI3" i="21"/>
  <c r="ED3" i="21"/>
  <c r="DY3" i="21"/>
  <c r="DT3" i="21"/>
  <c r="DO3" i="21"/>
  <c r="DJ3" i="21"/>
  <c r="DE3" i="21"/>
  <c r="CZ3" i="21"/>
  <c r="CU3" i="21"/>
  <c r="CP3" i="21"/>
  <c r="CK3" i="21"/>
  <c r="CF3" i="21"/>
  <c r="CA3" i="21"/>
  <c r="BV3" i="21"/>
  <c r="BQ3" i="21"/>
  <c r="BL3" i="21"/>
  <c r="BG3" i="21"/>
  <c r="BB3" i="21"/>
  <c r="AW3" i="21"/>
  <c r="AR3" i="21"/>
  <c r="AM3" i="21"/>
  <c r="AH3" i="21"/>
  <c r="AC3" i="21"/>
  <c r="X3" i="21"/>
  <c r="S3" i="21"/>
  <c r="N3" i="21"/>
  <c r="I3" i="21"/>
  <c r="D3" i="21"/>
  <c r="ES2" i="21"/>
  <c r="EN2" i="21"/>
  <c r="EI2" i="21"/>
  <c r="ED2" i="21"/>
  <c r="DY2" i="21"/>
  <c r="DT2" i="21"/>
  <c r="DO2" i="21"/>
  <c r="DJ2" i="21"/>
  <c r="DE2" i="21"/>
  <c r="CZ2" i="21"/>
  <c r="CU2" i="21"/>
  <c r="CP2" i="21"/>
  <c r="CK2" i="21"/>
  <c r="CF2" i="21"/>
  <c r="CA2" i="21"/>
  <c r="BV2" i="21"/>
  <c r="BQ2" i="21"/>
  <c r="BL2" i="21"/>
  <c r="BG2" i="21"/>
  <c r="BB2" i="21"/>
  <c r="AW2" i="21"/>
  <c r="AR2" i="21"/>
  <c r="AM2" i="21"/>
  <c r="AH2" i="21"/>
  <c r="AC2" i="21"/>
  <c r="X2" i="21"/>
  <c r="S2" i="21"/>
  <c r="N2" i="21"/>
  <c r="I2" i="21"/>
  <c r="D2" i="21"/>
  <c r="CU11" i="29"/>
  <c r="CP11" i="29"/>
  <c r="CK11" i="29"/>
  <c r="CF11" i="29"/>
  <c r="CA11" i="29"/>
  <c r="BV11" i="29"/>
  <c r="BQ11" i="29"/>
  <c r="BL11" i="29"/>
  <c r="BG11" i="29"/>
  <c r="BB11" i="29"/>
  <c r="AW11" i="29"/>
  <c r="AR11" i="29"/>
  <c r="AM11" i="29"/>
  <c r="AH11" i="29"/>
  <c r="AC11" i="29"/>
  <c r="X11" i="29"/>
  <c r="S11" i="29"/>
  <c r="N11" i="29"/>
  <c r="I11" i="29"/>
  <c r="D11" i="29"/>
  <c r="CU10" i="29"/>
  <c r="CP10" i="29"/>
  <c r="CK10" i="29"/>
  <c r="CF10" i="29"/>
  <c r="CA10" i="29"/>
  <c r="BV10" i="29"/>
  <c r="BQ10" i="29"/>
  <c r="BL10" i="29"/>
  <c r="BG10" i="29"/>
  <c r="BB10" i="29"/>
  <c r="AW10" i="29"/>
  <c r="AR10" i="29"/>
  <c r="AM10" i="29"/>
  <c r="AH10" i="29"/>
  <c r="AC10" i="29"/>
  <c r="X10" i="29"/>
  <c r="S10" i="29"/>
  <c r="N10" i="29"/>
  <c r="I10" i="29"/>
  <c r="D10" i="29"/>
  <c r="CU9" i="29"/>
  <c r="CP9" i="29"/>
  <c r="CK9" i="29"/>
  <c r="CF9" i="29"/>
  <c r="CA9" i="29"/>
  <c r="BV9" i="29"/>
  <c r="BQ9" i="29"/>
  <c r="BL9" i="29"/>
  <c r="BG9" i="29"/>
  <c r="BB9" i="29"/>
  <c r="AW9" i="29"/>
  <c r="AR9" i="29"/>
  <c r="AM9" i="29"/>
  <c r="AH9" i="29"/>
  <c r="AC9" i="29"/>
  <c r="X9" i="29"/>
  <c r="S9" i="29"/>
  <c r="N9" i="29"/>
  <c r="I9" i="29"/>
  <c r="D9" i="29"/>
  <c r="CU8" i="29"/>
  <c r="CP8" i="29"/>
  <c r="CK8" i="29"/>
  <c r="CF8" i="29"/>
  <c r="CA8" i="29"/>
  <c r="BV8" i="29"/>
  <c r="BQ8" i="29"/>
  <c r="BL8" i="29"/>
  <c r="BG8" i="29"/>
  <c r="BB8" i="29"/>
  <c r="AW8" i="29"/>
  <c r="AR8" i="29"/>
  <c r="AM8" i="29"/>
  <c r="AH8" i="29"/>
  <c r="AC8" i="29"/>
  <c r="X8" i="29"/>
  <c r="S8" i="29"/>
  <c r="N8" i="29"/>
  <c r="I8" i="29"/>
  <c r="D8" i="29"/>
  <c r="CU7" i="29"/>
  <c r="CP7" i="29"/>
  <c r="CK7" i="29"/>
  <c r="CF7" i="29"/>
  <c r="CA7" i="29"/>
  <c r="BV7" i="29"/>
  <c r="BQ7" i="29"/>
  <c r="BL7" i="29"/>
  <c r="BG7" i="29"/>
  <c r="BB7" i="29"/>
  <c r="AW7" i="29"/>
  <c r="AR7" i="29"/>
  <c r="AM7" i="29"/>
  <c r="AH7" i="29"/>
  <c r="AC7" i="29"/>
  <c r="X7" i="29"/>
  <c r="S7" i="29"/>
  <c r="N7" i="29"/>
  <c r="I7" i="29"/>
  <c r="D7" i="29"/>
  <c r="CU6" i="29"/>
  <c r="CP6" i="29"/>
  <c r="CK6" i="29"/>
  <c r="CF6" i="29"/>
  <c r="CA6" i="29"/>
  <c r="BV6" i="29"/>
  <c r="BQ6" i="29"/>
  <c r="BL6" i="29"/>
  <c r="BG6" i="29"/>
  <c r="BB6" i="29"/>
  <c r="AW6" i="29"/>
  <c r="AR6" i="29"/>
  <c r="AM6" i="29"/>
  <c r="AH6" i="29"/>
  <c r="AC6" i="29"/>
  <c r="X6" i="29"/>
  <c r="S6" i="29"/>
  <c r="N6" i="29"/>
  <c r="I6" i="29"/>
  <c r="D6" i="29"/>
  <c r="CU5" i="29"/>
  <c r="CP5" i="29"/>
  <c r="CK5" i="29"/>
  <c r="CF5" i="29"/>
  <c r="CA5" i="29"/>
  <c r="BV5" i="29"/>
  <c r="BQ5" i="29"/>
  <c r="BL5" i="29"/>
  <c r="BG5" i="29"/>
  <c r="BB5" i="29"/>
  <c r="AW5" i="29"/>
  <c r="AR5" i="29"/>
  <c r="AM5" i="29"/>
  <c r="AH5" i="29"/>
  <c r="AC5" i="29"/>
  <c r="X5" i="29"/>
  <c r="S5" i="29"/>
  <c r="N5" i="29"/>
  <c r="I5" i="29"/>
  <c r="D5" i="29"/>
  <c r="CU4" i="29"/>
  <c r="CP4" i="29"/>
  <c r="CK4" i="29"/>
  <c r="CF4" i="29"/>
  <c r="CA4" i="29"/>
  <c r="BV4" i="29"/>
  <c r="BQ4" i="29"/>
  <c r="BL4" i="29"/>
  <c r="BG4" i="29"/>
  <c r="BB4" i="29"/>
  <c r="AW4" i="29"/>
  <c r="AR4" i="29"/>
  <c r="AM4" i="29"/>
  <c r="AH4" i="29"/>
  <c r="AC4" i="29"/>
  <c r="X4" i="29"/>
  <c r="S4" i="29"/>
  <c r="N4" i="29"/>
  <c r="I4" i="29"/>
  <c r="D4" i="29"/>
  <c r="CU3" i="29"/>
  <c r="CP3" i="29"/>
  <c r="CK3" i="29"/>
  <c r="CF3" i="29"/>
  <c r="CA3" i="29"/>
  <c r="BV3" i="29"/>
  <c r="BQ3" i="29"/>
  <c r="BL3" i="29"/>
  <c r="BG3" i="29"/>
  <c r="BB3" i="29"/>
  <c r="AW3" i="29"/>
  <c r="AR3" i="29"/>
  <c r="AM3" i="29"/>
  <c r="AH3" i="29"/>
  <c r="AC3" i="29"/>
  <c r="X3" i="29"/>
  <c r="S3" i="29"/>
  <c r="N3" i="29"/>
  <c r="I3" i="29"/>
  <c r="D3" i="29"/>
  <c r="CU2" i="29"/>
  <c r="CP2" i="29"/>
  <c r="CK2" i="29"/>
  <c r="CF2" i="29"/>
  <c r="CA2" i="29"/>
  <c r="BV2" i="29"/>
  <c r="BQ2" i="29"/>
  <c r="BL2" i="29"/>
  <c r="BG2" i="29"/>
  <c r="BB2" i="29"/>
  <c r="AW2" i="29"/>
  <c r="AR2" i="29"/>
  <c r="AM2" i="29"/>
  <c r="AH2" i="29"/>
  <c r="AC2" i="29"/>
  <c r="X2" i="29"/>
  <c r="S2" i="29"/>
  <c r="N2" i="29"/>
  <c r="I2" i="29"/>
  <c r="D2" i="29"/>
  <c r="CU11" i="19"/>
  <c r="CP11" i="19"/>
  <c r="CK11" i="19"/>
  <c r="CF11" i="19"/>
  <c r="CA11" i="19"/>
  <c r="BV11" i="19"/>
  <c r="BQ11" i="19"/>
  <c r="BL11" i="19"/>
  <c r="BG11" i="19"/>
  <c r="BB11" i="19"/>
  <c r="AW11" i="19"/>
  <c r="AR11" i="19"/>
  <c r="AM11" i="19"/>
  <c r="AH11" i="19"/>
  <c r="AC11" i="19"/>
  <c r="X11" i="19"/>
  <c r="S11" i="19"/>
  <c r="N11" i="19"/>
  <c r="I11" i="19"/>
  <c r="D11" i="19"/>
  <c r="CU10" i="19"/>
  <c r="CP10" i="19"/>
  <c r="CK10" i="19"/>
  <c r="CF10" i="19"/>
  <c r="CA10" i="19"/>
  <c r="BV10" i="19"/>
  <c r="BQ10" i="19"/>
  <c r="BL10" i="19"/>
  <c r="BG10" i="19"/>
  <c r="BB10" i="19"/>
  <c r="AW10" i="19"/>
  <c r="AR10" i="19"/>
  <c r="AM10" i="19"/>
  <c r="AH10" i="19"/>
  <c r="AC10" i="19"/>
  <c r="X10" i="19"/>
  <c r="S10" i="19"/>
  <c r="N10" i="19"/>
  <c r="I10" i="19"/>
  <c r="D10" i="19"/>
  <c r="CU9" i="19"/>
  <c r="CP9" i="19"/>
  <c r="CK9" i="19"/>
  <c r="CF9" i="19"/>
  <c r="CA9" i="19"/>
  <c r="BV9" i="19"/>
  <c r="BQ9" i="19"/>
  <c r="BL9" i="19"/>
  <c r="BG9" i="19"/>
  <c r="BB9" i="19"/>
  <c r="AW9" i="19"/>
  <c r="AR9" i="19"/>
  <c r="AM9" i="19"/>
  <c r="AH9" i="19"/>
  <c r="AC9" i="19"/>
  <c r="X9" i="19"/>
  <c r="S9" i="19"/>
  <c r="N9" i="19"/>
  <c r="I9" i="19"/>
  <c r="D9" i="19"/>
  <c r="CU8" i="19"/>
  <c r="CP8" i="19"/>
  <c r="CK8" i="19"/>
  <c r="CF8" i="19"/>
  <c r="CA8" i="19"/>
  <c r="BV8" i="19"/>
  <c r="BQ8" i="19"/>
  <c r="BL8" i="19"/>
  <c r="BG8" i="19"/>
  <c r="BB8" i="19"/>
  <c r="AW8" i="19"/>
  <c r="AR8" i="19"/>
  <c r="AM8" i="19"/>
  <c r="AH8" i="19"/>
  <c r="AC8" i="19"/>
  <c r="X8" i="19"/>
  <c r="S8" i="19"/>
  <c r="N8" i="19"/>
  <c r="I8" i="19"/>
  <c r="D8" i="19"/>
  <c r="CU7" i="19"/>
  <c r="CP7" i="19"/>
  <c r="CK7" i="19"/>
  <c r="CF7" i="19"/>
  <c r="CA7" i="19"/>
  <c r="BV7" i="19"/>
  <c r="BQ7" i="19"/>
  <c r="BL7" i="19"/>
  <c r="BG7" i="19"/>
  <c r="BB7" i="19"/>
  <c r="AW7" i="19"/>
  <c r="AR7" i="19"/>
  <c r="AM7" i="19"/>
  <c r="AH7" i="19"/>
  <c r="AC7" i="19"/>
  <c r="X7" i="19"/>
  <c r="S7" i="19"/>
  <c r="N7" i="19"/>
  <c r="I7" i="19"/>
  <c r="D7" i="19"/>
  <c r="CU6" i="19"/>
  <c r="CP6" i="19"/>
  <c r="CK6" i="19"/>
  <c r="CF6" i="19"/>
  <c r="CA6" i="19"/>
  <c r="BV6" i="19"/>
  <c r="BQ6" i="19"/>
  <c r="BL6" i="19"/>
  <c r="BG6" i="19"/>
  <c r="BB6" i="19"/>
  <c r="AW6" i="19"/>
  <c r="AR6" i="19"/>
  <c r="AM6" i="19"/>
  <c r="AH6" i="19"/>
  <c r="AC6" i="19"/>
  <c r="X6" i="19"/>
  <c r="S6" i="19"/>
  <c r="N6" i="19"/>
  <c r="I6" i="19"/>
  <c r="D6" i="19"/>
  <c r="CU5" i="19"/>
  <c r="CP5" i="19"/>
  <c r="CK5" i="19"/>
  <c r="CF5" i="19"/>
  <c r="CA5" i="19"/>
  <c r="BV5" i="19"/>
  <c r="BQ5" i="19"/>
  <c r="BL5" i="19"/>
  <c r="BG5" i="19"/>
  <c r="BB5" i="19"/>
  <c r="AW5" i="19"/>
  <c r="AR5" i="19"/>
  <c r="AM5" i="19"/>
  <c r="AH5" i="19"/>
  <c r="AC5" i="19"/>
  <c r="X5" i="19"/>
  <c r="S5" i="19"/>
  <c r="N5" i="19"/>
  <c r="I5" i="19"/>
  <c r="D5" i="19"/>
  <c r="CU4" i="19"/>
  <c r="CP4" i="19"/>
  <c r="CK4" i="19"/>
  <c r="CF4" i="19"/>
  <c r="CA4" i="19"/>
  <c r="BV4" i="19"/>
  <c r="BQ4" i="19"/>
  <c r="BL4" i="19"/>
  <c r="BG4" i="19"/>
  <c r="BB4" i="19"/>
  <c r="AW4" i="19"/>
  <c r="AR4" i="19"/>
  <c r="AM4" i="19"/>
  <c r="AH4" i="19"/>
  <c r="AC4" i="19"/>
  <c r="X4" i="19"/>
  <c r="S4" i="19"/>
  <c r="N4" i="19"/>
  <c r="I4" i="19"/>
  <c r="D4" i="19"/>
  <c r="CU3" i="19"/>
  <c r="CP3" i="19"/>
  <c r="CK3" i="19"/>
  <c r="CF3" i="19"/>
  <c r="CA3" i="19"/>
  <c r="BV3" i="19"/>
  <c r="BQ3" i="19"/>
  <c r="BL3" i="19"/>
  <c r="BG3" i="19"/>
  <c r="BB3" i="19"/>
  <c r="AW3" i="19"/>
  <c r="AR3" i="19"/>
  <c r="AM3" i="19"/>
  <c r="AH3" i="19"/>
  <c r="AC3" i="19"/>
  <c r="X3" i="19"/>
  <c r="S3" i="19"/>
  <c r="N3" i="19"/>
  <c r="I3" i="19"/>
  <c r="D3" i="19"/>
  <c r="CU2" i="19"/>
  <c r="CP2" i="19"/>
  <c r="CK2" i="19"/>
  <c r="CF2" i="19"/>
  <c r="CA2" i="19"/>
  <c r="BV2" i="19"/>
  <c r="BQ2" i="19"/>
  <c r="BL2" i="19"/>
  <c r="BG2" i="19"/>
  <c r="BB2" i="19"/>
  <c r="AW2" i="19"/>
  <c r="AR2" i="19"/>
  <c r="AM2" i="19"/>
  <c r="AH2" i="19"/>
  <c r="AC2" i="19"/>
  <c r="X2" i="19"/>
  <c r="S2" i="19"/>
  <c r="N2" i="19"/>
  <c r="I2" i="19"/>
  <c r="D2" i="19"/>
  <c r="ES11" i="27"/>
  <c r="EN11" i="27"/>
  <c r="EI11" i="27"/>
  <c r="ED11" i="27"/>
  <c r="DY11" i="27"/>
  <c r="DT11" i="27"/>
  <c r="DO11" i="27"/>
  <c r="DJ11" i="27"/>
  <c r="DE11" i="27"/>
  <c r="CZ11" i="27"/>
  <c r="CU11" i="27"/>
  <c r="CP11" i="27"/>
  <c r="CK11" i="27"/>
  <c r="CF11" i="27"/>
  <c r="CA11" i="27"/>
  <c r="BV11" i="27"/>
  <c r="BQ11" i="27"/>
  <c r="BL11" i="27"/>
  <c r="BG11" i="27"/>
  <c r="BB11" i="27"/>
  <c r="AW11" i="27"/>
  <c r="AR11" i="27"/>
  <c r="AM11" i="27"/>
  <c r="AH11" i="27"/>
  <c r="AC11" i="27"/>
  <c r="X11" i="27"/>
  <c r="S11" i="27"/>
  <c r="N11" i="27"/>
  <c r="I11" i="27"/>
  <c r="D11" i="27"/>
  <c r="ES10" i="27"/>
  <c r="EN10" i="27"/>
  <c r="EI10" i="27"/>
  <c r="ED10" i="27"/>
  <c r="DY10" i="27"/>
  <c r="DT10" i="27"/>
  <c r="DO10" i="27"/>
  <c r="DJ10" i="27"/>
  <c r="DE10" i="27"/>
  <c r="CZ10" i="27"/>
  <c r="CU10" i="27"/>
  <c r="CP10" i="27"/>
  <c r="CK10" i="27"/>
  <c r="CF10" i="27"/>
  <c r="CA10" i="27"/>
  <c r="BV10" i="27"/>
  <c r="BQ10" i="27"/>
  <c r="BL10" i="27"/>
  <c r="BG10" i="27"/>
  <c r="BB10" i="27"/>
  <c r="AW10" i="27"/>
  <c r="AR10" i="27"/>
  <c r="AM10" i="27"/>
  <c r="AH10" i="27"/>
  <c r="AC10" i="27"/>
  <c r="X10" i="27"/>
  <c r="S10" i="27"/>
  <c r="N10" i="27"/>
  <c r="I10" i="27"/>
  <c r="D10" i="27"/>
  <c r="ES9" i="27"/>
  <c r="EN9" i="27"/>
  <c r="EI9" i="27"/>
  <c r="ED9" i="27"/>
  <c r="DY9" i="27"/>
  <c r="DT9" i="27"/>
  <c r="DO9" i="27"/>
  <c r="DJ9" i="27"/>
  <c r="DE9" i="27"/>
  <c r="CZ9" i="27"/>
  <c r="CU9" i="27"/>
  <c r="CP9" i="27"/>
  <c r="CK9" i="27"/>
  <c r="CF9" i="27"/>
  <c r="CA9" i="27"/>
  <c r="BV9" i="27"/>
  <c r="BQ9" i="27"/>
  <c r="BL9" i="27"/>
  <c r="BG9" i="27"/>
  <c r="BB9" i="27"/>
  <c r="AW9" i="27"/>
  <c r="AR9" i="27"/>
  <c r="AM9" i="27"/>
  <c r="AH9" i="27"/>
  <c r="AC9" i="27"/>
  <c r="X9" i="27"/>
  <c r="S9" i="27"/>
  <c r="N9" i="27"/>
  <c r="I9" i="27"/>
  <c r="D9" i="27"/>
  <c r="ES8" i="27"/>
  <c r="EN8" i="27"/>
  <c r="EI8" i="27"/>
  <c r="ED8" i="27"/>
  <c r="DY8" i="27"/>
  <c r="DT8" i="27"/>
  <c r="DO8" i="27"/>
  <c r="DJ8" i="27"/>
  <c r="DE8" i="27"/>
  <c r="CZ8" i="27"/>
  <c r="CU8" i="27"/>
  <c r="CP8" i="27"/>
  <c r="CK8" i="27"/>
  <c r="CF8" i="27"/>
  <c r="CA8" i="27"/>
  <c r="BV8" i="27"/>
  <c r="BQ8" i="27"/>
  <c r="BL8" i="27"/>
  <c r="BG8" i="27"/>
  <c r="BB8" i="27"/>
  <c r="AW8" i="27"/>
  <c r="AR8" i="27"/>
  <c r="AM8" i="27"/>
  <c r="AH8" i="27"/>
  <c r="AC8" i="27"/>
  <c r="X8" i="27"/>
  <c r="S8" i="27"/>
  <c r="N8" i="27"/>
  <c r="I8" i="27"/>
  <c r="D8" i="27"/>
  <c r="ES7" i="27"/>
  <c r="EN7" i="27"/>
  <c r="EI7" i="27"/>
  <c r="ED7" i="27"/>
  <c r="DY7" i="27"/>
  <c r="DT7" i="27"/>
  <c r="DO7" i="27"/>
  <c r="DJ7" i="27"/>
  <c r="DE7" i="27"/>
  <c r="CZ7" i="27"/>
  <c r="CU7" i="27"/>
  <c r="CP7" i="27"/>
  <c r="CK7" i="27"/>
  <c r="CF7" i="27"/>
  <c r="CA7" i="27"/>
  <c r="BV7" i="27"/>
  <c r="BQ7" i="27"/>
  <c r="BL7" i="27"/>
  <c r="BG7" i="27"/>
  <c r="BB7" i="27"/>
  <c r="AW7" i="27"/>
  <c r="AR7" i="27"/>
  <c r="AM7" i="27"/>
  <c r="AH7" i="27"/>
  <c r="AC7" i="27"/>
  <c r="X7" i="27"/>
  <c r="S7" i="27"/>
  <c r="N7" i="27"/>
  <c r="I7" i="27"/>
  <c r="D7" i="27"/>
  <c r="ES6" i="27"/>
  <c r="EN6" i="27"/>
  <c r="EI6" i="27"/>
  <c r="ED6" i="27"/>
  <c r="DY6" i="27"/>
  <c r="DT6" i="27"/>
  <c r="DO6" i="27"/>
  <c r="DJ6" i="27"/>
  <c r="DE6" i="27"/>
  <c r="CZ6" i="27"/>
  <c r="CU6" i="27"/>
  <c r="CP6" i="27"/>
  <c r="CK6" i="27"/>
  <c r="CF6" i="27"/>
  <c r="CA6" i="27"/>
  <c r="BV6" i="27"/>
  <c r="BQ6" i="27"/>
  <c r="BL6" i="27"/>
  <c r="BG6" i="27"/>
  <c r="BB6" i="27"/>
  <c r="AW6" i="27"/>
  <c r="AR6" i="27"/>
  <c r="AM6" i="27"/>
  <c r="AH6" i="27"/>
  <c r="AC6" i="27"/>
  <c r="X6" i="27"/>
  <c r="S6" i="27"/>
  <c r="N6" i="27"/>
  <c r="I6" i="27"/>
  <c r="D6" i="27"/>
  <c r="ES5" i="27"/>
  <c r="EN5" i="27"/>
  <c r="EI5" i="27"/>
  <c r="ED5" i="27"/>
  <c r="DY5" i="27"/>
  <c r="DT5" i="27"/>
  <c r="DO5" i="27"/>
  <c r="DJ5" i="27"/>
  <c r="DE5" i="27"/>
  <c r="CZ5" i="27"/>
  <c r="CU5" i="27"/>
  <c r="CP5" i="27"/>
  <c r="CK5" i="27"/>
  <c r="CF5" i="27"/>
  <c r="CA5" i="27"/>
  <c r="BV5" i="27"/>
  <c r="BQ5" i="27"/>
  <c r="BL5" i="27"/>
  <c r="BG5" i="27"/>
  <c r="BB5" i="27"/>
  <c r="AW5" i="27"/>
  <c r="AR5" i="27"/>
  <c r="AM5" i="27"/>
  <c r="AH5" i="27"/>
  <c r="AC5" i="27"/>
  <c r="X5" i="27"/>
  <c r="S5" i="27"/>
  <c r="N5" i="27"/>
  <c r="I5" i="27"/>
  <c r="D5" i="27"/>
  <c r="ES4" i="27"/>
  <c r="EN4" i="27"/>
  <c r="EI4" i="27"/>
  <c r="ED4" i="27"/>
  <c r="DY4" i="27"/>
  <c r="DT4" i="27"/>
  <c r="DO4" i="27"/>
  <c r="DJ4" i="27"/>
  <c r="DE4" i="27"/>
  <c r="CZ4" i="27"/>
  <c r="CU4" i="27"/>
  <c r="CP4" i="27"/>
  <c r="CK4" i="27"/>
  <c r="CF4" i="27"/>
  <c r="CA4" i="27"/>
  <c r="BV4" i="27"/>
  <c r="BQ4" i="27"/>
  <c r="BL4" i="27"/>
  <c r="BG4" i="27"/>
  <c r="BB4" i="27"/>
  <c r="AW4" i="27"/>
  <c r="AR4" i="27"/>
  <c r="AM4" i="27"/>
  <c r="AH4" i="27"/>
  <c r="AC4" i="27"/>
  <c r="X4" i="27"/>
  <c r="S4" i="27"/>
  <c r="N4" i="27"/>
  <c r="I4" i="27"/>
  <c r="D4" i="27"/>
  <c r="ES3" i="27"/>
  <c r="EN3" i="27"/>
  <c r="EI3" i="27"/>
  <c r="ED3" i="27"/>
  <c r="DY3" i="27"/>
  <c r="DT3" i="27"/>
  <c r="DO3" i="27"/>
  <c r="DJ3" i="27"/>
  <c r="DE3" i="27"/>
  <c r="CZ3" i="27"/>
  <c r="CU3" i="27"/>
  <c r="CP3" i="27"/>
  <c r="CK3" i="27"/>
  <c r="CF3" i="27"/>
  <c r="CA3" i="27"/>
  <c r="BV3" i="27"/>
  <c r="BQ3" i="27"/>
  <c r="BL3" i="27"/>
  <c r="BG3" i="27"/>
  <c r="BB3" i="27"/>
  <c r="AW3" i="27"/>
  <c r="AR3" i="27"/>
  <c r="AM3" i="27"/>
  <c r="AH3" i="27"/>
  <c r="AC3" i="27"/>
  <c r="X3" i="27"/>
  <c r="S3" i="27"/>
  <c r="N3" i="27"/>
  <c r="I3" i="27"/>
  <c r="D3" i="27"/>
  <c r="ES2" i="27"/>
  <c r="EN2" i="27"/>
  <c r="EI2" i="27"/>
  <c r="ED2" i="27"/>
  <c r="DY2" i="27"/>
  <c r="DT2" i="27"/>
  <c r="DO2" i="27"/>
  <c r="DJ2" i="27"/>
  <c r="DE2" i="27"/>
  <c r="CZ2" i="27"/>
  <c r="CU2" i="27"/>
  <c r="CP2" i="27"/>
  <c r="CK2" i="27"/>
  <c r="CF2" i="27"/>
  <c r="CA2" i="27"/>
  <c r="BV2" i="27"/>
  <c r="BQ2" i="27"/>
  <c r="BL2" i="27"/>
  <c r="BG2" i="27"/>
  <c r="BB2" i="27"/>
  <c r="AW2" i="27"/>
  <c r="AR2" i="27"/>
  <c r="AM2" i="27"/>
  <c r="AH2" i="27"/>
  <c r="AC2" i="27"/>
  <c r="X2" i="27"/>
  <c r="S2" i="27"/>
  <c r="N2" i="27"/>
  <c r="I2" i="27"/>
  <c r="D2" i="27"/>
  <c r="ES11" i="17"/>
  <c r="EN11" i="17"/>
  <c r="EI11" i="17"/>
  <c r="ED11" i="17"/>
  <c r="DY11" i="17"/>
  <c r="DT11" i="17"/>
  <c r="DO11" i="17"/>
  <c r="DJ11" i="17"/>
  <c r="DE11" i="17"/>
  <c r="CZ11" i="17"/>
  <c r="CU11" i="17"/>
  <c r="CP11" i="17"/>
  <c r="CK11" i="17"/>
  <c r="CF11" i="17"/>
  <c r="CA11" i="17"/>
  <c r="BV11" i="17"/>
  <c r="BQ11" i="17"/>
  <c r="BL11" i="17"/>
  <c r="BG11" i="17"/>
  <c r="BB11" i="17"/>
  <c r="AW11" i="17"/>
  <c r="AR11" i="17"/>
  <c r="AM11" i="17"/>
  <c r="AH11" i="17"/>
  <c r="AC11" i="17"/>
  <c r="X11" i="17"/>
  <c r="S11" i="17"/>
  <c r="N11" i="17"/>
  <c r="I11" i="17"/>
  <c r="D11" i="17"/>
  <c r="ES10" i="17"/>
  <c r="EN10" i="17"/>
  <c r="EI10" i="17"/>
  <c r="ED10" i="17"/>
  <c r="DY10" i="17"/>
  <c r="DT10" i="17"/>
  <c r="DO10" i="17"/>
  <c r="DJ10" i="17"/>
  <c r="DE10" i="17"/>
  <c r="CZ10" i="17"/>
  <c r="CU10" i="17"/>
  <c r="CP10" i="17"/>
  <c r="CK10" i="17"/>
  <c r="CF10" i="17"/>
  <c r="CA10" i="17"/>
  <c r="BV10" i="17"/>
  <c r="BQ10" i="17"/>
  <c r="BL10" i="17"/>
  <c r="BG10" i="17"/>
  <c r="BB10" i="17"/>
  <c r="AW10" i="17"/>
  <c r="AR10" i="17"/>
  <c r="AM10" i="17"/>
  <c r="AH10" i="17"/>
  <c r="AC10" i="17"/>
  <c r="X10" i="17"/>
  <c r="S10" i="17"/>
  <c r="N10" i="17"/>
  <c r="I10" i="17"/>
  <c r="D10" i="17"/>
  <c r="ES9" i="17"/>
  <c r="EN9" i="17"/>
  <c r="EI9" i="17"/>
  <c r="ED9" i="17"/>
  <c r="DY9" i="17"/>
  <c r="DT9" i="17"/>
  <c r="DO9" i="17"/>
  <c r="DJ9" i="17"/>
  <c r="DE9" i="17"/>
  <c r="CZ9" i="17"/>
  <c r="CU9" i="17"/>
  <c r="CP9" i="17"/>
  <c r="CK9" i="17"/>
  <c r="CF9" i="17"/>
  <c r="CA9" i="17"/>
  <c r="BV9" i="17"/>
  <c r="BQ9" i="17"/>
  <c r="BL9" i="17"/>
  <c r="BG9" i="17"/>
  <c r="BB9" i="17"/>
  <c r="AW9" i="17"/>
  <c r="AR9" i="17"/>
  <c r="AM9" i="17"/>
  <c r="AH9" i="17"/>
  <c r="AC9" i="17"/>
  <c r="X9" i="17"/>
  <c r="S9" i="17"/>
  <c r="N9" i="17"/>
  <c r="I9" i="17"/>
  <c r="D9" i="17"/>
  <c r="ES8" i="17"/>
  <c r="EN8" i="17"/>
  <c r="EI8" i="17"/>
  <c r="ED8" i="17"/>
  <c r="DY8" i="17"/>
  <c r="DT8" i="17"/>
  <c r="DO8" i="17"/>
  <c r="DJ8" i="17"/>
  <c r="DE8" i="17"/>
  <c r="CZ8" i="17"/>
  <c r="CU8" i="17"/>
  <c r="CP8" i="17"/>
  <c r="CK8" i="17"/>
  <c r="CF8" i="17"/>
  <c r="CA8" i="17"/>
  <c r="BV8" i="17"/>
  <c r="BQ8" i="17"/>
  <c r="BL8" i="17"/>
  <c r="BG8" i="17"/>
  <c r="BB8" i="17"/>
  <c r="AW8" i="17"/>
  <c r="AR8" i="17"/>
  <c r="AM8" i="17"/>
  <c r="AH8" i="17"/>
  <c r="AC8" i="17"/>
  <c r="X8" i="17"/>
  <c r="S8" i="17"/>
  <c r="N8" i="17"/>
  <c r="I8" i="17"/>
  <c r="D8" i="17"/>
  <c r="ES7" i="17"/>
  <c r="EN7" i="17"/>
  <c r="EI7" i="17"/>
  <c r="ED7" i="17"/>
  <c r="DY7" i="17"/>
  <c r="DT7" i="17"/>
  <c r="DO7" i="17"/>
  <c r="DJ7" i="17"/>
  <c r="DE7" i="17"/>
  <c r="CZ7" i="17"/>
  <c r="CU7" i="17"/>
  <c r="CP7" i="17"/>
  <c r="CK7" i="17"/>
  <c r="CF7" i="17"/>
  <c r="CA7" i="17"/>
  <c r="BV7" i="17"/>
  <c r="BQ7" i="17"/>
  <c r="BL7" i="17"/>
  <c r="BG7" i="17"/>
  <c r="BB7" i="17"/>
  <c r="AW7" i="17"/>
  <c r="AR7" i="17"/>
  <c r="AM7" i="17"/>
  <c r="AH7" i="17"/>
  <c r="AC7" i="17"/>
  <c r="X7" i="17"/>
  <c r="S7" i="17"/>
  <c r="N7" i="17"/>
  <c r="I7" i="17"/>
  <c r="D7" i="17"/>
  <c r="ES6" i="17"/>
  <c r="EN6" i="17"/>
  <c r="EI6" i="17"/>
  <c r="ED6" i="17"/>
  <c r="DY6" i="17"/>
  <c r="DT6" i="17"/>
  <c r="DO6" i="17"/>
  <c r="DJ6" i="17"/>
  <c r="DE6" i="17"/>
  <c r="CZ6" i="17"/>
  <c r="CU6" i="17"/>
  <c r="CP6" i="17"/>
  <c r="CK6" i="17"/>
  <c r="CF6" i="17"/>
  <c r="CA6" i="17"/>
  <c r="BV6" i="17"/>
  <c r="BQ6" i="17"/>
  <c r="BL6" i="17"/>
  <c r="BG6" i="17"/>
  <c r="BB6" i="17"/>
  <c r="AW6" i="17"/>
  <c r="AR6" i="17"/>
  <c r="AM6" i="17"/>
  <c r="AH6" i="17"/>
  <c r="AC6" i="17"/>
  <c r="X6" i="17"/>
  <c r="S6" i="17"/>
  <c r="N6" i="17"/>
  <c r="I6" i="17"/>
  <c r="D6" i="17"/>
  <c r="ES5" i="17"/>
  <c r="EN5" i="17"/>
  <c r="EI5" i="17"/>
  <c r="ED5" i="17"/>
  <c r="DY5" i="17"/>
  <c r="DT5" i="17"/>
  <c r="DO5" i="17"/>
  <c r="DJ5" i="17"/>
  <c r="DE5" i="17"/>
  <c r="CZ5" i="17"/>
  <c r="CU5" i="17"/>
  <c r="CP5" i="17"/>
  <c r="CK5" i="17"/>
  <c r="CF5" i="17"/>
  <c r="CA5" i="17"/>
  <c r="BV5" i="17"/>
  <c r="BQ5" i="17"/>
  <c r="BL5" i="17"/>
  <c r="BG5" i="17"/>
  <c r="BB5" i="17"/>
  <c r="AW5" i="17"/>
  <c r="AR5" i="17"/>
  <c r="AM5" i="17"/>
  <c r="AH5" i="17"/>
  <c r="AC5" i="17"/>
  <c r="X5" i="17"/>
  <c r="S5" i="17"/>
  <c r="N5" i="17"/>
  <c r="I5" i="17"/>
  <c r="D5" i="17"/>
  <c r="ES4" i="17"/>
  <c r="EN4" i="17"/>
  <c r="EI4" i="17"/>
  <c r="ED4" i="17"/>
  <c r="DY4" i="17"/>
  <c r="DT4" i="17"/>
  <c r="DO4" i="17"/>
  <c r="DJ4" i="17"/>
  <c r="DE4" i="17"/>
  <c r="CZ4" i="17"/>
  <c r="CU4" i="17"/>
  <c r="CP4" i="17"/>
  <c r="CK4" i="17"/>
  <c r="CF4" i="17"/>
  <c r="CA4" i="17"/>
  <c r="BV4" i="17"/>
  <c r="BQ4" i="17"/>
  <c r="BL4" i="17"/>
  <c r="BG4" i="17"/>
  <c r="BB4" i="17"/>
  <c r="AW4" i="17"/>
  <c r="AR4" i="17"/>
  <c r="AM4" i="17"/>
  <c r="AH4" i="17"/>
  <c r="AC4" i="17"/>
  <c r="X4" i="17"/>
  <c r="S4" i="17"/>
  <c r="N4" i="17"/>
  <c r="I4" i="17"/>
  <c r="D4" i="17"/>
  <c r="ES3" i="17"/>
  <c r="EN3" i="17"/>
  <c r="EI3" i="17"/>
  <c r="ED3" i="17"/>
  <c r="DY3" i="17"/>
  <c r="DT3" i="17"/>
  <c r="DO3" i="17"/>
  <c r="DJ3" i="17"/>
  <c r="DE3" i="17"/>
  <c r="CZ3" i="17"/>
  <c r="CU3" i="17"/>
  <c r="CP3" i="17"/>
  <c r="CK3" i="17"/>
  <c r="CF3" i="17"/>
  <c r="CA3" i="17"/>
  <c r="BV3" i="17"/>
  <c r="BQ3" i="17"/>
  <c r="BL3" i="17"/>
  <c r="BG3" i="17"/>
  <c r="BB3" i="17"/>
  <c r="AW3" i="17"/>
  <c r="AR3" i="17"/>
  <c r="AM3" i="17"/>
  <c r="AH3" i="17"/>
  <c r="AC3" i="17"/>
  <c r="X3" i="17"/>
  <c r="S3" i="17"/>
  <c r="N3" i="17"/>
  <c r="I3" i="17"/>
  <c r="D3" i="17"/>
  <c r="ES2" i="17"/>
  <c r="EN2" i="17"/>
  <c r="EI2" i="17"/>
  <c r="ED2" i="17"/>
  <c r="DY2" i="17"/>
  <c r="DT2" i="17"/>
  <c r="DO2" i="17"/>
  <c r="DJ2" i="17"/>
  <c r="DE2" i="17"/>
  <c r="CZ2" i="17"/>
  <c r="CU2" i="17"/>
  <c r="CP2" i="17"/>
  <c r="CK2" i="17"/>
  <c r="CF2" i="17"/>
  <c r="CA2" i="17"/>
  <c r="BV2" i="17"/>
  <c r="BQ2" i="17"/>
  <c r="BL2" i="17"/>
  <c r="BG2" i="17"/>
  <c r="BB2" i="17"/>
  <c r="AW2" i="17"/>
  <c r="AR2" i="17"/>
  <c r="AM2" i="17"/>
  <c r="AH2" i="17"/>
  <c r="AC2" i="17"/>
  <c r="X2" i="17"/>
  <c r="S2" i="17"/>
  <c r="N2" i="17"/>
  <c r="I2" i="17"/>
  <c r="D2" i="17"/>
  <c r="AW11" i="23"/>
  <c r="AR11" i="23"/>
  <c r="AM11" i="23"/>
  <c r="AH11" i="23"/>
  <c r="AC11" i="23"/>
  <c r="X11" i="23"/>
  <c r="S11" i="23"/>
  <c r="N11" i="23"/>
  <c r="I11" i="23"/>
  <c r="D11" i="23"/>
  <c r="AW10" i="23"/>
  <c r="AR10" i="23"/>
  <c r="AM10" i="23"/>
  <c r="AH10" i="23"/>
  <c r="AC10" i="23"/>
  <c r="X10" i="23"/>
  <c r="S10" i="23"/>
  <c r="N10" i="23"/>
  <c r="I10" i="23"/>
  <c r="D10" i="23"/>
  <c r="AW9" i="23"/>
  <c r="AR9" i="23"/>
  <c r="AM9" i="23"/>
  <c r="AH9" i="23"/>
  <c r="AC9" i="23"/>
  <c r="X9" i="23"/>
  <c r="S9" i="23"/>
  <c r="N9" i="23"/>
  <c r="I9" i="23"/>
  <c r="D9" i="23"/>
  <c r="AW8" i="23"/>
  <c r="AR8" i="23"/>
  <c r="AM8" i="23"/>
  <c r="AH8" i="23"/>
  <c r="AC8" i="23"/>
  <c r="X8" i="23"/>
  <c r="S8" i="23"/>
  <c r="N8" i="23"/>
  <c r="I8" i="23"/>
  <c r="D8" i="23"/>
  <c r="AW7" i="23"/>
  <c r="AR7" i="23"/>
  <c r="AM7" i="23"/>
  <c r="AH7" i="23"/>
  <c r="AC7" i="23"/>
  <c r="X7" i="23"/>
  <c r="S7" i="23"/>
  <c r="N7" i="23"/>
  <c r="I7" i="23"/>
  <c r="D7" i="23"/>
  <c r="AW6" i="23"/>
  <c r="AR6" i="23"/>
  <c r="AM6" i="23"/>
  <c r="AH6" i="23"/>
  <c r="AC6" i="23"/>
  <c r="X6" i="23"/>
  <c r="S6" i="23"/>
  <c r="N6" i="23"/>
  <c r="I6" i="23"/>
  <c r="D6" i="23"/>
  <c r="AW5" i="23"/>
  <c r="AR5" i="23"/>
  <c r="AM5" i="23"/>
  <c r="AH5" i="23"/>
  <c r="AC5" i="23"/>
  <c r="X5" i="23"/>
  <c r="S5" i="23"/>
  <c r="N5" i="23"/>
  <c r="I5" i="23"/>
  <c r="D5" i="23"/>
  <c r="AW4" i="23"/>
  <c r="AR4" i="23"/>
  <c r="AM4" i="23"/>
  <c r="AH4" i="23"/>
  <c r="AC4" i="23"/>
  <c r="X4" i="23"/>
  <c r="S4" i="23"/>
  <c r="N4" i="23"/>
  <c r="I4" i="23"/>
  <c r="D4" i="23"/>
  <c r="AW3" i="23"/>
  <c r="AR3" i="23"/>
  <c r="AM3" i="23"/>
  <c r="AH3" i="23"/>
  <c r="AC3" i="23"/>
  <c r="X3" i="23"/>
  <c r="S3" i="23"/>
  <c r="N3" i="23"/>
  <c r="I3" i="23"/>
  <c r="D3" i="23"/>
  <c r="AW2" i="23"/>
  <c r="AR2" i="23"/>
  <c r="AM2" i="23"/>
  <c r="AH2" i="23"/>
  <c r="AC2" i="23"/>
  <c r="X2" i="23"/>
  <c r="S2" i="23"/>
  <c r="N2" i="23"/>
  <c r="I2" i="23"/>
  <c r="D2" i="23"/>
  <c r="CU11" i="25"/>
  <c r="CP11" i="25"/>
  <c r="CK11" i="25"/>
  <c r="CF11" i="25"/>
  <c r="CA11" i="25"/>
  <c r="BV11" i="25"/>
  <c r="BQ11" i="25"/>
  <c r="BL11" i="25"/>
  <c r="BG11" i="25"/>
  <c r="BB11" i="25"/>
  <c r="AW11" i="25"/>
  <c r="AR11" i="25"/>
  <c r="AM11" i="25"/>
  <c r="AH11" i="25"/>
  <c r="AC11" i="25"/>
  <c r="X11" i="25"/>
  <c r="S11" i="25"/>
  <c r="N11" i="25"/>
  <c r="I11" i="25"/>
  <c r="D11" i="25"/>
  <c r="CU10" i="25"/>
  <c r="CP10" i="25"/>
  <c r="CK10" i="25"/>
  <c r="CF10" i="25"/>
  <c r="CA10" i="25"/>
  <c r="BV10" i="25"/>
  <c r="BQ10" i="25"/>
  <c r="BL10" i="25"/>
  <c r="BG10" i="25"/>
  <c r="BB10" i="25"/>
  <c r="AW10" i="25"/>
  <c r="AR10" i="25"/>
  <c r="AM10" i="25"/>
  <c r="AH10" i="25"/>
  <c r="AC10" i="25"/>
  <c r="X10" i="25"/>
  <c r="S10" i="25"/>
  <c r="N10" i="25"/>
  <c r="I10" i="25"/>
  <c r="D10" i="25"/>
  <c r="CU9" i="25"/>
  <c r="CP9" i="25"/>
  <c r="CK9" i="25"/>
  <c r="CF9" i="25"/>
  <c r="CA9" i="25"/>
  <c r="BV9" i="25"/>
  <c r="BQ9" i="25"/>
  <c r="BL9" i="25"/>
  <c r="BG9" i="25"/>
  <c r="BB9" i="25"/>
  <c r="AW9" i="25"/>
  <c r="AR9" i="25"/>
  <c r="AM9" i="25"/>
  <c r="AH9" i="25"/>
  <c r="AC9" i="25"/>
  <c r="X9" i="25"/>
  <c r="S9" i="25"/>
  <c r="N9" i="25"/>
  <c r="I9" i="25"/>
  <c r="D9" i="25"/>
  <c r="CU8" i="25"/>
  <c r="CP8" i="25"/>
  <c r="CK8" i="25"/>
  <c r="CF8" i="25"/>
  <c r="CA8" i="25"/>
  <c r="BV8" i="25"/>
  <c r="BQ8" i="25"/>
  <c r="BL8" i="25"/>
  <c r="BG8" i="25"/>
  <c r="BB8" i="25"/>
  <c r="AW8" i="25"/>
  <c r="AR8" i="25"/>
  <c r="AM8" i="25"/>
  <c r="AH8" i="25"/>
  <c r="AC8" i="25"/>
  <c r="X8" i="25"/>
  <c r="S8" i="25"/>
  <c r="N8" i="25"/>
  <c r="I8" i="25"/>
  <c r="D8" i="25"/>
  <c r="CU7" i="25"/>
  <c r="CP7" i="25"/>
  <c r="CK7" i="25"/>
  <c r="CF7" i="25"/>
  <c r="CA7" i="25"/>
  <c r="BV7" i="25"/>
  <c r="BQ7" i="25"/>
  <c r="BL7" i="25"/>
  <c r="BG7" i="25"/>
  <c r="BB7" i="25"/>
  <c r="AW7" i="25"/>
  <c r="AR7" i="25"/>
  <c r="AM7" i="25"/>
  <c r="AH7" i="25"/>
  <c r="AC7" i="25"/>
  <c r="X7" i="25"/>
  <c r="S7" i="25"/>
  <c r="N7" i="25"/>
  <c r="I7" i="25"/>
  <c r="D7" i="25"/>
  <c r="CU6" i="25"/>
  <c r="CP6" i="25"/>
  <c r="CK6" i="25"/>
  <c r="CF6" i="25"/>
  <c r="CA6" i="25"/>
  <c r="BV6" i="25"/>
  <c r="BQ6" i="25"/>
  <c r="BL6" i="25"/>
  <c r="BG6" i="25"/>
  <c r="BB6" i="25"/>
  <c r="AW6" i="25"/>
  <c r="AR6" i="25"/>
  <c r="AM6" i="25"/>
  <c r="AH6" i="25"/>
  <c r="AC6" i="25"/>
  <c r="X6" i="25"/>
  <c r="S6" i="25"/>
  <c r="N6" i="25"/>
  <c r="I6" i="25"/>
  <c r="D6" i="25"/>
  <c r="CU5" i="25"/>
  <c r="CP5" i="25"/>
  <c r="CK5" i="25"/>
  <c r="CF5" i="25"/>
  <c r="CA5" i="25"/>
  <c r="BV5" i="25"/>
  <c r="BQ5" i="25"/>
  <c r="BL5" i="25"/>
  <c r="BG5" i="25"/>
  <c r="BB5" i="25"/>
  <c r="AW5" i="25"/>
  <c r="AR5" i="25"/>
  <c r="AM5" i="25"/>
  <c r="AH5" i="25"/>
  <c r="AC5" i="25"/>
  <c r="X5" i="25"/>
  <c r="S5" i="25"/>
  <c r="N5" i="25"/>
  <c r="I5" i="25"/>
  <c r="D5" i="25"/>
  <c r="CU4" i="25"/>
  <c r="CP4" i="25"/>
  <c r="CK4" i="25"/>
  <c r="CF4" i="25"/>
  <c r="CA4" i="25"/>
  <c r="BV4" i="25"/>
  <c r="BQ4" i="25"/>
  <c r="BL4" i="25"/>
  <c r="BG4" i="25"/>
  <c r="BB4" i="25"/>
  <c r="AW4" i="25"/>
  <c r="AR4" i="25"/>
  <c r="AM4" i="25"/>
  <c r="AH4" i="25"/>
  <c r="AC4" i="25"/>
  <c r="X4" i="25"/>
  <c r="S4" i="25"/>
  <c r="N4" i="25"/>
  <c r="I4" i="25"/>
  <c r="D4" i="25"/>
  <c r="CU3" i="25"/>
  <c r="CP3" i="25"/>
  <c r="CK3" i="25"/>
  <c r="CF3" i="25"/>
  <c r="CA3" i="25"/>
  <c r="BV3" i="25"/>
  <c r="BQ3" i="25"/>
  <c r="BL3" i="25"/>
  <c r="BG3" i="25"/>
  <c r="BB3" i="25"/>
  <c r="AW3" i="25"/>
  <c r="AR3" i="25"/>
  <c r="AM3" i="25"/>
  <c r="AH3" i="25"/>
  <c r="AC3" i="25"/>
  <c r="X3" i="25"/>
  <c r="S3" i="25"/>
  <c r="N3" i="25"/>
  <c r="I3" i="25"/>
  <c r="D3" i="25"/>
  <c r="CU2" i="25"/>
  <c r="CP2" i="25"/>
  <c r="CK2" i="25"/>
  <c r="CF2" i="25"/>
  <c r="CA2" i="25"/>
  <c r="BV2" i="25"/>
  <c r="BQ2" i="25"/>
  <c r="BL2" i="25"/>
  <c r="BG2" i="25"/>
  <c r="BB2" i="25"/>
  <c r="AW2" i="25"/>
  <c r="AR2" i="25"/>
  <c r="AM2" i="25"/>
  <c r="AH2" i="25"/>
  <c r="AC2" i="25"/>
  <c r="X2" i="25"/>
  <c r="S2" i="25"/>
  <c r="N2" i="25"/>
  <c r="I2" i="25"/>
  <c r="D2" i="25"/>
  <c r="CU11" i="15"/>
  <c r="CP11" i="15"/>
  <c r="CK11" i="15"/>
  <c r="CF11" i="15"/>
  <c r="CA11" i="15"/>
  <c r="BV11" i="15"/>
  <c r="BQ11" i="15"/>
  <c r="BL11" i="15"/>
  <c r="BG11" i="15"/>
  <c r="BB11" i="15"/>
  <c r="AW11" i="15"/>
  <c r="AR11" i="15"/>
  <c r="AM11" i="15"/>
  <c r="AH11" i="15"/>
  <c r="AC11" i="15"/>
  <c r="X11" i="15"/>
  <c r="S11" i="15"/>
  <c r="N11" i="15"/>
  <c r="I11" i="15"/>
  <c r="D11" i="15"/>
  <c r="CU10" i="15"/>
  <c r="CP10" i="15"/>
  <c r="CK10" i="15"/>
  <c r="CF10" i="15"/>
  <c r="CA10" i="15"/>
  <c r="BV10" i="15"/>
  <c r="BQ10" i="15"/>
  <c r="BL10" i="15"/>
  <c r="BG10" i="15"/>
  <c r="BB10" i="15"/>
  <c r="AW10" i="15"/>
  <c r="AR10" i="15"/>
  <c r="AM10" i="15"/>
  <c r="AH10" i="15"/>
  <c r="AC10" i="15"/>
  <c r="X10" i="15"/>
  <c r="S10" i="15"/>
  <c r="N10" i="15"/>
  <c r="I10" i="15"/>
  <c r="D10" i="15"/>
  <c r="CU9" i="15"/>
  <c r="CP9" i="15"/>
  <c r="CK9" i="15"/>
  <c r="CF9" i="15"/>
  <c r="CA9" i="15"/>
  <c r="BV9" i="15"/>
  <c r="BQ9" i="15"/>
  <c r="BL9" i="15"/>
  <c r="BG9" i="15"/>
  <c r="BB9" i="15"/>
  <c r="AW9" i="15"/>
  <c r="AR9" i="15"/>
  <c r="AM9" i="15"/>
  <c r="AH9" i="15"/>
  <c r="AC9" i="15"/>
  <c r="X9" i="15"/>
  <c r="S9" i="15"/>
  <c r="N9" i="15"/>
  <c r="I9" i="15"/>
  <c r="D9" i="15"/>
  <c r="CU8" i="15"/>
  <c r="CP8" i="15"/>
  <c r="CK8" i="15"/>
  <c r="CF8" i="15"/>
  <c r="CA8" i="15"/>
  <c r="BV8" i="15"/>
  <c r="BQ8" i="15"/>
  <c r="BL8" i="15"/>
  <c r="BG8" i="15"/>
  <c r="BB8" i="15"/>
  <c r="AW8" i="15"/>
  <c r="AR8" i="15"/>
  <c r="AM8" i="15"/>
  <c r="AH8" i="15"/>
  <c r="AC8" i="15"/>
  <c r="X8" i="15"/>
  <c r="S8" i="15"/>
  <c r="N8" i="15"/>
  <c r="I8" i="15"/>
  <c r="D8" i="15"/>
  <c r="CU7" i="15"/>
  <c r="CP7" i="15"/>
  <c r="CK7" i="15"/>
  <c r="CF7" i="15"/>
  <c r="CA7" i="15"/>
  <c r="BV7" i="15"/>
  <c r="BQ7" i="15"/>
  <c r="BL7" i="15"/>
  <c r="BG7" i="15"/>
  <c r="BB7" i="15"/>
  <c r="AW7" i="15"/>
  <c r="AR7" i="15"/>
  <c r="AM7" i="15"/>
  <c r="AH7" i="15"/>
  <c r="AC7" i="15"/>
  <c r="X7" i="15"/>
  <c r="S7" i="15"/>
  <c r="N7" i="15"/>
  <c r="I7" i="15"/>
  <c r="D7" i="15"/>
  <c r="CU6" i="15"/>
  <c r="CP6" i="15"/>
  <c r="CK6" i="15"/>
  <c r="CF6" i="15"/>
  <c r="CA6" i="15"/>
  <c r="BV6" i="15"/>
  <c r="BQ6" i="15"/>
  <c r="BL6" i="15"/>
  <c r="BG6" i="15"/>
  <c r="BB6" i="15"/>
  <c r="AW6" i="15"/>
  <c r="AR6" i="15"/>
  <c r="AM6" i="15"/>
  <c r="AH6" i="15"/>
  <c r="AC6" i="15"/>
  <c r="X6" i="15"/>
  <c r="S6" i="15"/>
  <c r="N6" i="15"/>
  <c r="I6" i="15"/>
  <c r="D6" i="15"/>
  <c r="CU5" i="15"/>
  <c r="CP5" i="15"/>
  <c r="CK5" i="15"/>
  <c r="CF5" i="15"/>
  <c r="CA5" i="15"/>
  <c r="BV5" i="15"/>
  <c r="BQ5" i="15"/>
  <c r="BL5" i="15"/>
  <c r="BG5" i="15"/>
  <c r="BB5" i="15"/>
  <c r="AW5" i="15"/>
  <c r="AR5" i="15"/>
  <c r="AM5" i="15"/>
  <c r="AH5" i="15"/>
  <c r="AC5" i="15"/>
  <c r="X5" i="15"/>
  <c r="S5" i="15"/>
  <c r="N5" i="15"/>
  <c r="I5" i="15"/>
  <c r="D5" i="15"/>
  <c r="CU4" i="15"/>
  <c r="CP4" i="15"/>
  <c r="CK4" i="15"/>
  <c r="CF4" i="15"/>
  <c r="CA4" i="15"/>
  <c r="BV4" i="15"/>
  <c r="BQ4" i="15"/>
  <c r="BL4" i="15"/>
  <c r="BG4" i="15"/>
  <c r="BB4" i="15"/>
  <c r="AW4" i="15"/>
  <c r="AR4" i="15"/>
  <c r="AM4" i="15"/>
  <c r="AH4" i="15"/>
  <c r="AC4" i="15"/>
  <c r="X4" i="15"/>
  <c r="S4" i="15"/>
  <c r="N4" i="15"/>
  <c r="I4" i="15"/>
  <c r="D4" i="15"/>
  <c r="CU3" i="15"/>
  <c r="CP3" i="15"/>
  <c r="CK3" i="15"/>
  <c r="CF3" i="15"/>
  <c r="CA3" i="15"/>
  <c r="BV3" i="15"/>
  <c r="BQ3" i="15"/>
  <c r="BL3" i="15"/>
  <c r="BG3" i="15"/>
  <c r="BB3" i="15"/>
  <c r="AW3" i="15"/>
  <c r="AR3" i="15"/>
  <c r="AM3" i="15"/>
  <c r="AH3" i="15"/>
  <c r="AC3" i="15"/>
  <c r="X3" i="15"/>
  <c r="S3" i="15"/>
  <c r="N3" i="15"/>
  <c r="I3" i="15"/>
  <c r="D3" i="15"/>
  <c r="CU2" i="15"/>
  <c r="CP2" i="15"/>
  <c r="CK2" i="15"/>
  <c r="CF2" i="15"/>
  <c r="CA2" i="15"/>
  <c r="BV2" i="15"/>
  <c r="BQ2" i="15"/>
  <c r="BL2" i="15"/>
  <c r="BG2" i="15"/>
  <c r="BB2" i="15"/>
  <c r="AW2" i="15"/>
  <c r="AR2" i="15"/>
  <c r="AM2" i="15"/>
  <c r="AH2" i="15"/>
  <c r="AC2" i="15"/>
  <c r="X2" i="15"/>
  <c r="S2" i="15"/>
  <c r="N2" i="15"/>
  <c r="I2" i="15"/>
  <c r="D2" i="15"/>
  <c r="B13" i="32"/>
  <c r="EN3" i="11"/>
  <c r="EN4" i="11"/>
  <c r="EN5" i="11"/>
  <c r="EN6" i="11"/>
  <c r="EN7" i="11"/>
  <c r="EN8" i="11"/>
  <c r="EN9" i="11"/>
  <c r="EN10" i="11"/>
  <c r="EN11" i="11"/>
  <c r="EN2" i="11"/>
  <c r="ES3" i="11"/>
  <c r="ES4" i="11"/>
  <c r="ES5" i="11"/>
  <c r="ES6" i="11"/>
  <c r="ES7" i="11"/>
  <c r="ES8" i="11"/>
  <c r="ES9" i="11"/>
  <c r="ES10" i="11"/>
  <c r="ES11" i="11"/>
  <c r="ES2" i="11"/>
  <c r="EI3" i="11"/>
  <c r="EI4" i="11"/>
  <c r="EI5" i="11"/>
  <c r="EI6" i="11"/>
  <c r="EI7" i="11"/>
  <c r="EI8" i="11"/>
  <c r="EI9" i="11"/>
  <c r="EI10" i="11"/>
  <c r="EI11" i="11"/>
  <c r="EI2" i="11"/>
  <c r="ED3" i="11"/>
  <c r="ED4" i="11"/>
  <c r="ED5" i="11"/>
  <c r="ED6" i="11"/>
  <c r="ED7" i="11"/>
  <c r="ED8" i="11"/>
  <c r="ED9" i="11"/>
  <c r="ED10" i="11"/>
  <c r="ED11" i="11"/>
  <c r="ED2" i="11"/>
  <c r="DY3" i="11"/>
  <c r="DY4" i="11"/>
  <c r="DY5" i="11"/>
  <c r="DY6" i="11"/>
  <c r="DY7" i="11"/>
  <c r="DY8" i="11"/>
  <c r="DY9" i="11"/>
  <c r="DY10" i="11"/>
  <c r="DY11" i="11"/>
  <c r="DY2" i="11"/>
  <c r="DT3" i="11"/>
  <c r="DT4" i="11"/>
  <c r="DT5" i="11"/>
  <c r="DT6" i="11"/>
  <c r="DT7" i="11"/>
  <c r="DT8" i="11"/>
  <c r="DT9" i="11"/>
  <c r="DT10" i="11"/>
  <c r="DT11" i="11"/>
  <c r="DT2" i="11"/>
  <c r="DO3" i="11"/>
  <c r="DO4" i="11"/>
  <c r="DO5" i="11"/>
  <c r="DO6" i="11"/>
  <c r="DO7" i="11"/>
  <c r="DO8" i="11"/>
  <c r="DO9" i="11"/>
  <c r="DO10" i="11"/>
  <c r="DO11" i="11"/>
  <c r="DO2" i="11"/>
  <c r="DJ3" i="11"/>
  <c r="DJ4" i="11"/>
  <c r="DJ5" i="11"/>
  <c r="DJ6" i="11"/>
  <c r="DJ7" i="11"/>
  <c r="DJ8" i="11"/>
  <c r="DJ9" i="11"/>
  <c r="DJ10" i="11"/>
  <c r="DJ11" i="11"/>
  <c r="DJ2" i="11"/>
  <c r="DE3" i="11"/>
  <c r="DE4" i="11"/>
  <c r="DE5" i="11"/>
  <c r="DE6" i="11"/>
  <c r="DE7" i="11"/>
  <c r="DE8" i="11"/>
  <c r="DE9" i="11"/>
  <c r="DE10" i="11"/>
  <c r="DE11" i="11"/>
  <c r="DE2" i="11"/>
  <c r="CZ11" i="11"/>
  <c r="CZ3" i="11"/>
  <c r="CZ4" i="11"/>
  <c r="CZ5" i="11"/>
  <c r="CZ6" i="11"/>
  <c r="CZ7" i="11"/>
  <c r="CZ8" i="11"/>
  <c r="CZ9" i="11"/>
  <c r="CZ10" i="11"/>
  <c r="CZ2" i="11"/>
  <c r="CU3" i="11"/>
  <c r="CU4" i="11"/>
  <c r="CU5" i="11"/>
  <c r="CU6" i="11"/>
  <c r="CU7" i="11"/>
  <c r="CU8" i="11"/>
  <c r="CU9" i="11"/>
  <c r="CU10" i="11"/>
  <c r="CU11" i="11"/>
  <c r="CU2" i="11"/>
  <c r="CP3" i="11"/>
  <c r="CP4" i="11"/>
  <c r="CP5" i="11"/>
  <c r="CP6" i="11"/>
  <c r="CP7" i="11"/>
  <c r="CP8" i="11"/>
  <c r="CP9" i="11"/>
  <c r="CP10" i="11"/>
  <c r="CP11" i="11"/>
  <c r="CP2" i="11"/>
  <c r="CK3" i="11"/>
  <c r="CK4" i="11"/>
  <c r="CK5" i="11"/>
  <c r="CK6" i="11"/>
  <c r="CK7" i="11"/>
  <c r="CK8" i="11"/>
  <c r="CK9" i="11"/>
  <c r="CK10" i="11"/>
  <c r="CK11" i="11"/>
  <c r="CK2" i="11"/>
  <c r="CF3" i="11"/>
  <c r="CF4" i="11"/>
  <c r="CF5" i="11"/>
  <c r="CF6" i="11"/>
  <c r="CF7" i="11"/>
  <c r="CF8" i="11"/>
  <c r="CF9" i="11"/>
  <c r="CF10" i="11"/>
  <c r="CF11" i="11"/>
  <c r="CF2" i="11"/>
  <c r="CA3" i="11"/>
  <c r="CA4" i="11"/>
  <c r="CA5" i="11"/>
  <c r="CA6" i="11"/>
  <c r="CA7" i="11"/>
  <c r="CA8" i="11"/>
  <c r="CA9" i="11"/>
  <c r="CA10" i="11"/>
  <c r="CA11" i="11"/>
  <c r="CA2" i="11"/>
  <c r="BV3" i="11"/>
  <c r="BV4" i="11"/>
  <c r="BV5" i="11"/>
  <c r="BV6" i="11"/>
  <c r="BV7" i="11"/>
  <c r="BV8" i="11"/>
  <c r="BV9" i="11"/>
  <c r="BV10" i="11"/>
  <c r="BV11" i="11"/>
  <c r="BV2" i="11"/>
  <c r="BQ3" i="11"/>
  <c r="BQ4" i="11"/>
  <c r="BQ5" i="11"/>
  <c r="BQ6" i="11"/>
  <c r="BQ7" i="11"/>
  <c r="BQ8" i="11"/>
  <c r="BQ9" i="11"/>
  <c r="BQ10" i="11"/>
  <c r="BQ11" i="11"/>
  <c r="BQ2" i="11"/>
  <c r="BL11" i="11"/>
  <c r="BL3" i="11"/>
  <c r="BL4" i="11"/>
  <c r="BL5" i="11"/>
  <c r="BL6" i="11"/>
  <c r="BL7" i="11"/>
  <c r="BL8" i="11"/>
  <c r="BL9" i="11"/>
  <c r="BL10" i="11"/>
  <c r="BL2" i="11"/>
  <c r="BG3" i="11"/>
  <c r="BG4" i="11"/>
  <c r="BG5" i="11"/>
  <c r="BG6" i="11"/>
  <c r="BG7" i="11"/>
  <c r="BG8" i="11"/>
  <c r="BG9" i="11"/>
  <c r="BG10" i="11"/>
  <c r="BG11" i="11"/>
  <c r="BG2" i="11"/>
  <c r="BB3" i="11"/>
  <c r="BB4" i="11"/>
  <c r="BB5" i="11"/>
  <c r="BB6" i="11"/>
  <c r="BB7" i="11"/>
  <c r="BB8" i="11"/>
  <c r="BB9" i="11"/>
  <c r="BB10" i="11"/>
  <c r="BB11" i="11"/>
  <c r="BB2" i="11"/>
  <c r="AW3" i="11"/>
  <c r="AW4" i="11"/>
  <c r="AW5" i="11"/>
  <c r="AW6" i="11"/>
  <c r="AW7" i="11"/>
  <c r="AW8" i="11"/>
  <c r="AW9" i="11"/>
  <c r="AW10" i="11"/>
  <c r="AW11" i="11"/>
  <c r="AW2" i="11"/>
  <c r="AR3" i="11"/>
  <c r="AR4" i="11"/>
  <c r="AR5" i="11"/>
  <c r="AR6" i="11"/>
  <c r="AR7" i="11"/>
  <c r="AR8" i="11"/>
  <c r="AR9" i="11"/>
  <c r="AR10" i="11"/>
  <c r="AR11" i="11"/>
  <c r="AR2" i="11"/>
  <c r="AM3" i="11"/>
  <c r="AM4" i="11"/>
  <c r="AM5" i="11"/>
  <c r="AM6" i="11"/>
  <c r="AM7" i="11"/>
  <c r="AM8" i="11"/>
  <c r="AM9" i="11"/>
  <c r="AM10" i="11"/>
  <c r="AM11" i="11"/>
  <c r="AM2" i="11"/>
  <c r="AH3" i="11"/>
  <c r="AH4" i="11"/>
  <c r="AH5" i="11"/>
  <c r="AH6" i="11"/>
  <c r="AH7" i="11"/>
  <c r="AH8" i="11"/>
  <c r="AH9" i="11"/>
  <c r="AH10" i="11"/>
  <c r="AH11" i="11"/>
  <c r="AH2" i="11"/>
  <c r="AC3" i="11"/>
  <c r="AC4" i="11"/>
  <c r="AC5" i="11"/>
  <c r="AC6" i="11"/>
  <c r="AC7" i="11"/>
  <c r="AC8" i="11"/>
  <c r="AC9" i="11"/>
  <c r="AC10" i="11"/>
  <c r="AC11" i="11"/>
  <c r="AC2" i="11"/>
  <c r="X3" i="11"/>
  <c r="X4" i="11"/>
  <c r="X5" i="11"/>
  <c r="X6" i="11"/>
  <c r="X7" i="11"/>
  <c r="X8" i="11"/>
  <c r="X9" i="11"/>
  <c r="X10" i="11"/>
  <c r="X11" i="11"/>
  <c r="X2" i="11"/>
  <c r="S3" i="11"/>
  <c r="S4" i="11"/>
  <c r="S5" i="11"/>
  <c r="S6" i="11"/>
  <c r="S7" i="11"/>
  <c r="S8" i="11"/>
  <c r="S9" i="11"/>
  <c r="S10" i="11"/>
  <c r="S11" i="11"/>
  <c r="S2" i="11"/>
  <c r="N3" i="11"/>
  <c r="N4" i="11"/>
  <c r="N5" i="11"/>
  <c r="N6" i="11"/>
  <c r="N7" i="11"/>
  <c r="N8" i="11"/>
  <c r="N9" i="11"/>
  <c r="N10" i="11"/>
  <c r="N11" i="11"/>
  <c r="N2" i="11"/>
  <c r="I3" i="11"/>
  <c r="I4" i="11"/>
  <c r="I5" i="11"/>
  <c r="I6" i="11"/>
  <c r="I7" i="11"/>
  <c r="I8" i="11"/>
  <c r="I9" i="11"/>
  <c r="I10" i="11"/>
  <c r="I11" i="11"/>
  <c r="I2" i="11"/>
  <c r="D3" i="11"/>
  <c r="D4" i="11"/>
  <c r="D5" i="11"/>
  <c r="D6" i="11"/>
  <c r="D7" i="11"/>
  <c r="D8" i="11"/>
  <c r="D9" i="11"/>
  <c r="D10" i="11"/>
  <c r="D11" i="11"/>
  <c r="D2" i="11"/>
  <c r="CU3" i="9"/>
  <c r="CU4" i="9"/>
  <c r="CU5" i="9"/>
  <c r="CU6" i="9"/>
  <c r="CU7" i="9"/>
  <c r="CU8" i="9"/>
  <c r="CU9" i="9"/>
  <c r="CU10" i="9"/>
  <c r="CU11" i="9"/>
  <c r="CU2" i="9"/>
  <c r="CP3" i="9"/>
  <c r="CP4" i="9"/>
  <c r="CP5" i="9"/>
  <c r="CP6" i="9"/>
  <c r="CP7" i="9"/>
  <c r="CP8" i="9"/>
  <c r="CP9" i="9"/>
  <c r="CP10" i="9"/>
  <c r="CP11" i="9"/>
  <c r="CP2" i="9"/>
  <c r="CK3" i="9"/>
  <c r="CK4" i="9"/>
  <c r="CK5" i="9"/>
  <c r="CK6" i="9"/>
  <c r="CK7" i="9"/>
  <c r="CK8" i="9"/>
  <c r="CK9" i="9"/>
  <c r="CK10" i="9"/>
  <c r="CK11" i="9"/>
  <c r="CK2" i="9"/>
  <c r="CF3" i="9"/>
  <c r="CF4" i="9"/>
  <c r="CF5" i="9"/>
  <c r="CF6" i="9"/>
  <c r="CF7" i="9"/>
  <c r="CF8" i="9"/>
  <c r="CF9" i="9"/>
  <c r="CF10" i="9"/>
  <c r="CF11" i="9"/>
  <c r="CF2" i="9"/>
  <c r="CA3" i="9"/>
  <c r="CA4" i="9"/>
  <c r="CA5" i="9"/>
  <c r="CA6" i="9"/>
  <c r="CA7" i="9"/>
  <c r="CA8" i="9"/>
  <c r="CA9" i="9"/>
  <c r="CA10" i="9"/>
  <c r="CA11" i="9"/>
  <c r="CA2" i="9"/>
  <c r="BV3" i="9"/>
  <c r="BV4" i="9"/>
  <c r="BV5" i="9"/>
  <c r="BV6" i="9"/>
  <c r="BV7" i="9"/>
  <c r="BV8" i="9"/>
  <c r="BV9" i="9"/>
  <c r="BV10" i="9"/>
  <c r="BV11" i="9"/>
  <c r="BV2" i="9"/>
  <c r="BQ3" i="9"/>
  <c r="BQ4" i="9"/>
  <c r="BQ5" i="9"/>
  <c r="BQ6" i="9"/>
  <c r="BQ7" i="9"/>
  <c r="BQ8" i="9"/>
  <c r="BQ9" i="9"/>
  <c r="BQ10" i="9"/>
  <c r="BQ11" i="9"/>
  <c r="BQ2" i="9"/>
  <c r="BL3" i="9"/>
  <c r="BL4" i="9"/>
  <c r="BL5" i="9"/>
  <c r="BL6" i="9"/>
  <c r="BL7" i="9"/>
  <c r="BL8" i="9"/>
  <c r="BL9" i="9"/>
  <c r="BL10" i="9"/>
  <c r="BL11" i="9"/>
  <c r="BL2" i="9"/>
  <c r="BG3" i="9"/>
  <c r="BG4" i="9"/>
  <c r="BG5" i="9"/>
  <c r="BG6" i="9"/>
  <c r="BG7" i="9"/>
  <c r="BG8" i="9"/>
  <c r="BG9" i="9"/>
  <c r="BG10" i="9"/>
  <c r="BG11" i="9"/>
  <c r="BG2" i="9"/>
  <c r="BB3" i="9"/>
  <c r="BB4" i="9"/>
  <c r="BB5" i="9"/>
  <c r="BB6" i="9"/>
  <c r="BB7" i="9"/>
  <c r="BB8" i="9"/>
  <c r="BB9" i="9"/>
  <c r="BB10" i="9"/>
  <c r="BB11" i="9"/>
  <c r="BB2" i="9"/>
  <c r="AW3" i="9"/>
  <c r="AW4" i="9"/>
  <c r="AW5" i="9"/>
  <c r="AW6" i="9"/>
  <c r="AW7" i="9"/>
  <c r="AW8" i="9"/>
  <c r="AW9" i="9"/>
  <c r="AW10" i="9"/>
  <c r="AW11" i="9"/>
  <c r="AW2" i="9"/>
  <c r="AR3" i="9"/>
  <c r="AR4" i="9"/>
  <c r="AR5" i="9"/>
  <c r="AR6" i="9"/>
  <c r="AR7" i="9"/>
  <c r="AR8" i="9"/>
  <c r="AR9" i="9"/>
  <c r="AR10" i="9"/>
  <c r="AR11" i="9"/>
  <c r="AR2" i="9"/>
  <c r="AM3" i="9"/>
  <c r="AM4" i="9"/>
  <c r="AM5" i="9"/>
  <c r="AM6" i="9"/>
  <c r="AM7" i="9"/>
  <c r="AM8" i="9"/>
  <c r="AM9" i="9"/>
  <c r="AM10" i="9"/>
  <c r="AM11" i="9"/>
  <c r="AM2" i="9"/>
  <c r="AH3" i="9"/>
  <c r="AH4" i="9"/>
  <c r="AH5" i="9"/>
  <c r="AH6" i="9"/>
  <c r="AH7" i="9"/>
  <c r="AH8" i="9"/>
  <c r="AH9" i="9"/>
  <c r="AH10" i="9"/>
  <c r="AH11" i="9"/>
  <c r="AH2" i="9"/>
  <c r="AC3" i="9"/>
  <c r="AC4" i="9"/>
  <c r="AC5" i="9"/>
  <c r="AC6" i="9"/>
  <c r="AC7" i="9"/>
  <c r="AC8" i="9"/>
  <c r="AC9" i="9"/>
  <c r="AC10" i="9"/>
  <c r="AC11" i="9"/>
  <c r="AC2" i="9"/>
  <c r="X3" i="9"/>
  <c r="X4" i="9"/>
  <c r="X5" i="9"/>
  <c r="X6" i="9"/>
  <c r="X7" i="9"/>
  <c r="X8" i="9"/>
  <c r="X9" i="9"/>
  <c r="X10" i="9"/>
  <c r="X11" i="9"/>
  <c r="X2" i="9"/>
  <c r="S3" i="9"/>
  <c r="S4" i="9"/>
  <c r="S5" i="9"/>
  <c r="S6" i="9"/>
  <c r="S7" i="9"/>
  <c r="S8" i="9"/>
  <c r="S9" i="9"/>
  <c r="S10" i="9"/>
  <c r="S11" i="9"/>
  <c r="S2" i="9"/>
  <c r="N3" i="9"/>
  <c r="N4" i="9"/>
  <c r="N5" i="9"/>
  <c r="N6" i="9"/>
  <c r="N7" i="9"/>
  <c r="N8" i="9"/>
  <c r="N9" i="9"/>
  <c r="N10" i="9"/>
  <c r="N11" i="9"/>
  <c r="N2" i="9"/>
  <c r="I3" i="9"/>
  <c r="I4" i="9"/>
  <c r="I5" i="9"/>
  <c r="I6" i="9"/>
  <c r="I7" i="9"/>
  <c r="I8" i="9"/>
  <c r="I9" i="9"/>
  <c r="I10" i="9"/>
  <c r="I11" i="9"/>
  <c r="I2" i="9"/>
  <c r="D3" i="9"/>
  <c r="D4" i="9"/>
  <c r="D5" i="9"/>
  <c r="D6" i="9"/>
  <c r="D7" i="9"/>
  <c r="D8" i="9"/>
  <c r="D9" i="9"/>
  <c r="D10" i="9"/>
  <c r="D11" i="9"/>
  <c r="D2" i="9"/>
  <c r="CK3" i="7"/>
  <c r="CK4" i="7"/>
  <c r="CK5" i="7"/>
  <c r="CK6" i="7"/>
  <c r="CK7" i="7"/>
  <c r="CK8" i="7"/>
  <c r="CK9" i="7"/>
  <c r="CK10" i="7"/>
  <c r="CK11" i="7"/>
  <c r="CK2" i="7"/>
  <c r="CF3" i="7"/>
  <c r="CF4" i="7"/>
  <c r="CF5" i="7"/>
  <c r="CF6" i="7"/>
  <c r="CF7" i="7"/>
  <c r="CF8" i="7"/>
  <c r="CF9" i="7"/>
  <c r="CF10" i="7"/>
  <c r="CF11" i="7"/>
  <c r="CF2" i="7"/>
  <c r="CA3" i="7"/>
  <c r="CA4" i="7"/>
  <c r="CA5" i="7"/>
  <c r="CA6" i="7"/>
  <c r="CA7" i="7"/>
  <c r="CA8" i="7"/>
  <c r="CA9" i="7"/>
  <c r="CA10" i="7"/>
  <c r="CA11" i="7"/>
  <c r="CA2" i="7"/>
  <c r="BV3" i="7"/>
  <c r="BV4" i="7"/>
  <c r="BV5" i="7"/>
  <c r="BV6" i="7"/>
  <c r="BV7" i="7"/>
  <c r="BV8" i="7"/>
  <c r="BV9" i="7"/>
  <c r="BV10" i="7"/>
  <c r="BV11" i="7"/>
  <c r="BV2" i="7"/>
  <c r="BQ3" i="7"/>
  <c r="BQ4" i="7"/>
  <c r="BQ5" i="7"/>
  <c r="BQ6" i="7"/>
  <c r="BQ7" i="7"/>
  <c r="BQ8" i="7"/>
  <c r="BQ9" i="7"/>
  <c r="BQ10" i="7"/>
  <c r="BQ11" i="7"/>
  <c r="BQ2" i="7"/>
  <c r="BL3" i="7"/>
  <c r="BL4" i="7"/>
  <c r="BL5" i="7"/>
  <c r="BL6" i="7"/>
  <c r="BL7" i="7"/>
  <c r="BL8" i="7"/>
  <c r="BL9" i="7"/>
  <c r="BL10" i="7"/>
  <c r="BL11" i="7"/>
  <c r="BL2" i="7"/>
  <c r="BG3" i="7"/>
  <c r="BG4" i="7"/>
  <c r="BG5" i="7"/>
  <c r="BG6" i="7"/>
  <c r="BG7" i="7"/>
  <c r="BG8" i="7"/>
  <c r="BG9" i="7"/>
  <c r="BG10" i="7"/>
  <c r="BG11" i="7"/>
  <c r="BG2" i="7"/>
  <c r="BB3" i="7"/>
  <c r="BB4" i="7"/>
  <c r="BB5" i="7"/>
  <c r="BB6" i="7"/>
  <c r="BB7" i="7"/>
  <c r="BB8" i="7"/>
  <c r="BB9" i="7"/>
  <c r="BB10" i="7"/>
  <c r="BB11" i="7"/>
  <c r="BB2" i="7"/>
  <c r="AW3" i="7"/>
  <c r="AW4" i="7"/>
  <c r="AW5" i="7"/>
  <c r="AW6" i="7"/>
  <c r="AW7" i="7"/>
  <c r="AW8" i="7"/>
  <c r="AW9" i="7"/>
  <c r="AW10" i="7"/>
  <c r="AW11" i="7"/>
  <c r="AW2" i="7"/>
  <c r="AR3" i="7"/>
  <c r="AR4" i="7"/>
  <c r="AR5" i="7"/>
  <c r="AR6" i="7"/>
  <c r="AR7" i="7"/>
  <c r="AR8" i="7"/>
  <c r="AR9" i="7"/>
  <c r="AR10" i="7"/>
  <c r="AR11" i="7"/>
  <c r="AR2" i="7"/>
  <c r="AM3" i="7"/>
  <c r="AM4" i="7"/>
  <c r="AM5" i="7"/>
  <c r="AM6" i="7"/>
  <c r="AM7" i="7"/>
  <c r="AM8" i="7"/>
  <c r="AM9" i="7"/>
  <c r="AM10" i="7"/>
  <c r="AM11" i="7"/>
  <c r="AM2" i="7"/>
  <c r="AH3" i="7"/>
  <c r="AH4" i="7"/>
  <c r="AH5" i="7"/>
  <c r="AH6" i="7"/>
  <c r="AH7" i="7"/>
  <c r="AH8" i="7"/>
  <c r="AH9" i="7"/>
  <c r="AH10" i="7"/>
  <c r="AH11" i="7"/>
  <c r="AH2" i="7"/>
  <c r="AC3" i="7"/>
  <c r="AC4" i="7"/>
  <c r="AC5" i="7"/>
  <c r="AC6" i="7"/>
  <c r="AC7" i="7"/>
  <c r="AC8" i="7"/>
  <c r="AC9" i="7"/>
  <c r="AC10" i="7"/>
  <c r="AC11" i="7"/>
  <c r="AC2" i="7"/>
  <c r="CP3" i="7"/>
  <c r="CP4" i="7"/>
  <c r="CP5" i="7"/>
  <c r="CP6" i="7"/>
  <c r="CP7" i="7"/>
  <c r="CP8" i="7"/>
  <c r="CP9" i="7"/>
  <c r="CP10" i="7"/>
  <c r="CP11" i="7"/>
  <c r="CP2" i="7"/>
  <c r="CU3" i="7"/>
  <c r="CU4" i="7"/>
  <c r="CU5" i="7"/>
  <c r="CU6" i="7"/>
  <c r="CU7" i="7"/>
  <c r="CU8" i="7"/>
  <c r="CU9" i="7"/>
  <c r="CU10" i="7"/>
  <c r="CU11" i="7"/>
  <c r="CU2" i="7"/>
  <c r="CZ3" i="7"/>
  <c r="CZ4" i="7"/>
  <c r="CZ5" i="7"/>
  <c r="CZ6" i="7"/>
  <c r="CZ7" i="7"/>
  <c r="CZ8" i="7"/>
  <c r="CZ9" i="7"/>
  <c r="CZ10" i="7"/>
  <c r="CZ11" i="7"/>
  <c r="CZ2" i="7"/>
  <c r="DE3" i="7"/>
  <c r="DE4" i="7"/>
  <c r="DE5" i="7"/>
  <c r="DE6" i="7"/>
  <c r="DE7" i="7"/>
  <c r="DE8" i="7"/>
  <c r="DE9" i="7"/>
  <c r="DE10" i="7"/>
  <c r="DE11" i="7"/>
  <c r="DE2" i="7"/>
  <c r="DJ3" i="7"/>
  <c r="DJ4" i="7"/>
  <c r="DJ5" i="7"/>
  <c r="DJ6" i="7"/>
  <c r="DJ7" i="7"/>
  <c r="DJ8" i="7"/>
  <c r="DJ9" i="7"/>
  <c r="DJ10" i="7"/>
  <c r="DJ11" i="7"/>
  <c r="DJ2" i="7"/>
  <c r="DO3" i="7"/>
  <c r="DO4" i="7"/>
  <c r="DO5" i="7"/>
  <c r="DO6" i="7"/>
  <c r="DO7" i="7"/>
  <c r="DO8" i="7"/>
  <c r="DO9" i="7"/>
  <c r="DO10" i="7"/>
  <c r="DO11" i="7"/>
  <c r="DO2" i="7"/>
  <c r="DT11" i="7"/>
  <c r="DT3" i="7"/>
  <c r="DT4" i="7"/>
  <c r="DT5" i="7"/>
  <c r="DT6" i="7"/>
  <c r="DT7" i="7"/>
  <c r="DT8" i="7"/>
  <c r="DT9" i="7"/>
  <c r="DT10" i="7"/>
  <c r="DT2" i="7"/>
  <c r="DY3" i="7"/>
  <c r="DY4" i="7"/>
  <c r="DY5" i="7"/>
  <c r="DY6" i="7"/>
  <c r="DY7" i="7"/>
  <c r="DY8" i="7"/>
  <c r="DY9" i="7"/>
  <c r="DY10" i="7"/>
  <c r="DY11" i="7"/>
  <c r="DY2" i="7"/>
  <c r="ED3" i="7"/>
  <c r="ED4" i="7"/>
  <c r="ED5" i="7"/>
  <c r="ED6" i="7"/>
  <c r="ED7" i="7"/>
  <c r="ED8" i="7"/>
  <c r="ED9" i="7"/>
  <c r="ED10" i="7"/>
  <c r="ED11" i="7"/>
  <c r="ED2" i="7"/>
  <c r="EI3" i="7"/>
  <c r="EI4" i="7"/>
  <c r="EI5" i="7"/>
  <c r="EI6" i="7"/>
  <c r="EI7" i="7"/>
  <c r="EI8" i="7"/>
  <c r="EI9" i="7"/>
  <c r="EI10" i="7"/>
  <c r="EI11" i="7"/>
  <c r="EI2" i="7"/>
  <c r="EN3" i="7"/>
  <c r="EN4" i="7"/>
  <c r="EN5" i="7"/>
  <c r="EN6" i="7"/>
  <c r="EN7" i="7"/>
  <c r="EN8" i="7"/>
  <c r="EN9" i="7"/>
  <c r="EN10" i="7"/>
  <c r="EN11" i="7"/>
  <c r="EN2" i="7"/>
  <c r="ES3" i="7"/>
  <c r="ES4" i="7"/>
  <c r="ES5" i="7"/>
  <c r="ES6" i="7"/>
  <c r="ES7" i="7"/>
  <c r="ES8" i="7"/>
  <c r="ES9" i="7"/>
  <c r="ES10" i="7"/>
  <c r="ES11" i="7"/>
  <c r="ES2" i="7"/>
  <c r="X3" i="7"/>
  <c r="X4" i="7"/>
  <c r="X5" i="7"/>
  <c r="X6" i="7"/>
  <c r="X7" i="7"/>
  <c r="X8" i="7"/>
  <c r="X9" i="7"/>
  <c r="X10" i="7"/>
  <c r="X11" i="7"/>
  <c r="X2" i="7"/>
  <c r="S3" i="7"/>
  <c r="S4" i="7"/>
  <c r="S5" i="7"/>
  <c r="S6" i="7"/>
  <c r="S7" i="7"/>
  <c r="S8" i="7"/>
  <c r="S9" i="7"/>
  <c r="S10" i="7"/>
  <c r="S11" i="7"/>
  <c r="S2" i="7"/>
  <c r="N3" i="7"/>
  <c r="N4" i="7"/>
  <c r="N5" i="7"/>
  <c r="N6" i="7"/>
  <c r="N7" i="7"/>
  <c r="N8" i="7"/>
  <c r="N9" i="7"/>
  <c r="N10" i="7"/>
  <c r="N11" i="7"/>
  <c r="N2" i="7"/>
  <c r="I3" i="7"/>
  <c r="I4" i="7"/>
  <c r="I5" i="7"/>
  <c r="I6" i="7"/>
  <c r="I7" i="7"/>
  <c r="I8" i="7"/>
  <c r="I9" i="7"/>
  <c r="I10" i="7"/>
  <c r="I11" i="7"/>
  <c r="I2" i="7"/>
  <c r="D3" i="7"/>
  <c r="D4" i="7"/>
  <c r="D5" i="7"/>
  <c r="D6" i="7"/>
  <c r="D7" i="7"/>
  <c r="D8" i="7"/>
  <c r="D9" i="7"/>
  <c r="D10" i="7"/>
  <c r="D11" i="7"/>
  <c r="D2" i="7"/>
  <c r="CU3" i="5"/>
  <c r="CU4" i="5"/>
  <c r="CU5" i="5"/>
  <c r="CU6" i="5"/>
  <c r="CU7" i="5"/>
  <c r="CU8" i="5"/>
  <c r="CU9" i="5"/>
  <c r="CU10" i="5"/>
  <c r="CU11" i="5"/>
  <c r="CU2" i="5"/>
  <c r="CP3" i="5"/>
  <c r="CP4" i="5"/>
  <c r="CP5" i="5"/>
  <c r="CP6" i="5"/>
  <c r="CP7" i="5"/>
  <c r="CP8" i="5"/>
  <c r="CP9" i="5"/>
  <c r="CP10" i="5"/>
  <c r="CP11" i="5"/>
  <c r="CP2" i="5"/>
  <c r="CK3" i="5"/>
  <c r="CK4" i="5"/>
  <c r="CK5" i="5"/>
  <c r="CK6" i="5"/>
  <c r="CK7" i="5"/>
  <c r="CK8" i="5"/>
  <c r="CK9" i="5"/>
  <c r="CK10" i="5"/>
  <c r="CK11" i="5"/>
  <c r="CK2" i="5"/>
  <c r="CF3" i="5"/>
  <c r="CF4" i="5"/>
  <c r="CF5" i="5"/>
  <c r="CF6" i="5"/>
  <c r="CF7" i="5"/>
  <c r="CF8" i="5"/>
  <c r="CF9" i="5"/>
  <c r="CF10" i="5"/>
  <c r="CF11" i="5"/>
  <c r="CF2" i="5"/>
  <c r="CA3" i="5"/>
  <c r="CA4" i="5"/>
  <c r="CA5" i="5"/>
  <c r="CA6" i="5"/>
  <c r="CA7" i="5"/>
  <c r="CA8" i="5"/>
  <c r="CA9" i="5"/>
  <c r="CA10" i="5"/>
  <c r="CA11" i="5"/>
  <c r="CA2" i="5"/>
  <c r="BV3" i="5"/>
  <c r="BV4" i="5"/>
  <c r="BV5" i="5"/>
  <c r="BV6" i="5"/>
  <c r="BV7" i="5"/>
  <c r="BV8" i="5"/>
  <c r="BV9" i="5"/>
  <c r="BV10" i="5"/>
  <c r="BV11" i="5"/>
  <c r="BV2" i="5"/>
  <c r="BQ3" i="5"/>
  <c r="BQ4" i="5"/>
  <c r="BQ5" i="5"/>
  <c r="BQ6" i="5"/>
  <c r="BQ7" i="5"/>
  <c r="BQ8" i="5"/>
  <c r="BQ9" i="5"/>
  <c r="BQ10" i="5"/>
  <c r="BQ11" i="5"/>
  <c r="BQ2" i="5"/>
  <c r="BL3" i="5"/>
  <c r="BL4" i="5"/>
  <c r="BL5" i="5"/>
  <c r="BL6" i="5"/>
  <c r="BL7" i="5"/>
  <c r="BL8" i="5"/>
  <c r="BL9" i="5"/>
  <c r="BL10" i="5"/>
  <c r="BL11" i="5"/>
  <c r="BL2" i="5"/>
  <c r="BG3" i="5"/>
  <c r="BG4" i="5"/>
  <c r="BG5" i="5"/>
  <c r="BG6" i="5"/>
  <c r="BG7" i="5"/>
  <c r="BG8" i="5"/>
  <c r="BG9" i="5"/>
  <c r="BG10" i="5"/>
  <c r="BG11" i="5"/>
  <c r="BG2" i="5"/>
  <c r="BB3" i="5"/>
  <c r="BB4" i="5"/>
  <c r="BB5" i="5"/>
  <c r="BB6" i="5"/>
  <c r="BB7" i="5"/>
  <c r="BB8" i="5"/>
  <c r="BB9" i="5"/>
  <c r="BB10" i="5"/>
  <c r="BB11" i="5"/>
  <c r="BB2" i="5"/>
  <c r="AW3" i="5"/>
  <c r="AW4" i="5"/>
  <c r="AW5" i="5"/>
  <c r="AW6" i="5"/>
  <c r="AW7" i="5"/>
  <c r="AW8" i="5"/>
  <c r="AW9" i="5"/>
  <c r="AW10" i="5"/>
  <c r="AW11" i="5"/>
  <c r="AW2" i="5"/>
  <c r="AR3" i="5"/>
  <c r="AR4" i="5"/>
  <c r="AR5" i="5"/>
  <c r="AR6" i="5"/>
  <c r="AR7" i="5"/>
  <c r="AR8" i="5"/>
  <c r="AR9" i="5"/>
  <c r="AR10" i="5"/>
  <c r="AR11" i="5"/>
  <c r="AR2" i="5"/>
  <c r="AM3" i="5"/>
  <c r="AM4" i="5"/>
  <c r="AM5" i="5"/>
  <c r="AM6" i="5"/>
  <c r="AM7" i="5"/>
  <c r="AM8" i="5"/>
  <c r="AM9" i="5"/>
  <c r="AM10" i="5"/>
  <c r="AM11" i="5"/>
  <c r="AM2" i="5"/>
  <c r="AH3" i="5"/>
  <c r="AH4" i="5"/>
  <c r="AH5" i="5"/>
  <c r="AH6" i="5"/>
  <c r="AH7" i="5"/>
  <c r="AH8" i="5"/>
  <c r="AH9" i="5"/>
  <c r="AH10" i="5"/>
  <c r="AH11" i="5"/>
  <c r="AH2" i="5"/>
  <c r="AC3" i="5"/>
  <c r="AC4" i="5"/>
  <c r="AC5" i="5"/>
  <c r="AC6" i="5"/>
  <c r="AC7" i="5"/>
  <c r="AC8" i="5"/>
  <c r="AC9" i="5"/>
  <c r="AC10" i="5"/>
  <c r="AC11" i="5"/>
  <c r="AC2" i="5"/>
  <c r="X3" i="5"/>
  <c r="X4" i="5"/>
  <c r="X5" i="5"/>
  <c r="X6" i="5"/>
  <c r="X7" i="5"/>
  <c r="X8" i="5"/>
  <c r="X9" i="5"/>
  <c r="X10" i="5"/>
  <c r="X11" i="5"/>
  <c r="X2" i="5"/>
  <c r="S3" i="5"/>
  <c r="S4" i="5"/>
  <c r="S5" i="5"/>
  <c r="S6" i="5"/>
  <c r="S7" i="5"/>
  <c r="S8" i="5"/>
  <c r="S9" i="5"/>
  <c r="S10" i="5"/>
  <c r="S11" i="5"/>
  <c r="S2" i="5"/>
  <c r="N3" i="5"/>
  <c r="N4" i="5"/>
  <c r="N5" i="5"/>
  <c r="N6" i="5"/>
  <c r="N7" i="5"/>
  <c r="N8" i="5"/>
  <c r="N9" i="5"/>
  <c r="N10" i="5"/>
  <c r="N11" i="5"/>
  <c r="N2" i="5"/>
  <c r="I3" i="5"/>
  <c r="I4" i="5"/>
  <c r="I5" i="5"/>
  <c r="I6" i="5"/>
  <c r="I7" i="5"/>
  <c r="I8" i="5"/>
  <c r="I9" i="5"/>
  <c r="I10" i="5"/>
  <c r="I11" i="5"/>
  <c r="I2" i="5"/>
  <c r="D3" i="5"/>
  <c r="D4" i="5"/>
  <c r="D5" i="5"/>
  <c r="D6" i="5"/>
  <c r="D7" i="5"/>
  <c r="D8" i="5"/>
  <c r="D9" i="5"/>
  <c r="D10" i="5"/>
  <c r="D11" i="5"/>
  <c r="D2" i="5"/>
  <c r="AW11" i="13"/>
  <c r="AR11" i="13"/>
  <c r="AM11" i="13"/>
  <c r="AH11" i="13"/>
  <c r="AC11" i="13"/>
  <c r="X11" i="13"/>
  <c r="S11" i="13"/>
  <c r="N11" i="13"/>
  <c r="I11" i="13"/>
  <c r="D11" i="13"/>
  <c r="AW10" i="13"/>
  <c r="AR10" i="13"/>
  <c r="AM10" i="13"/>
  <c r="AH10" i="13"/>
  <c r="AC10" i="13"/>
  <c r="X10" i="13"/>
  <c r="S10" i="13"/>
  <c r="N10" i="13"/>
  <c r="I10" i="13"/>
  <c r="D10" i="13"/>
  <c r="AW9" i="13"/>
  <c r="AR9" i="13"/>
  <c r="AM9" i="13"/>
  <c r="AH9" i="13"/>
  <c r="AC9" i="13"/>
  <c r="X9" i="13"/>
  <c r="S9" i="13"/>
  <c r="N9" i="13"/>
  <c r="I9" i="13"/>
  <c r="D9" i="13"/>
  <c r="AW8" i="13"/>
  <c r="AR8" i="13"/>
  <c r="AM8" i="13"/>
  <c r="AH8" i="13"/>
  <c r="AC8" i="13"/>
  <c r="X8" i="13"/>
  <c r="S8" i="13"/>
  <c r="N8" i="13"/>
  <c r="I8" i="13"/>
  <c r="D8" i="13"/>
  <c r="AW7" i="13"/>
  <c r="AR7" i="13"/>
  <c r="AM7" i="13"/>
  <c r="AH7" i="13"/>
  <c r="AC7" i="13"/>
  <c r="X7" i="13"/>
  <c r="S7" i="13"/>
  <c r="N7" i="13"/>
  <c r="I7" i="13"/>
  <c r="D7" i="13"/>
  <c r="AW6" i="13"/>
  <c r="AR6" i="13"/>
  <c r="AM6" i="13"/>
  <c r="AH6" i="13"/>
  <c r="AC6" i="13"/>
  <c r="X6" i="13"/>
  <c r="S6" i="13"/>
  <c r="N6" i="13"/>
  <c r="I6" i="13"/>
  <c r="D6" i="13"/>
  <c r="AW5" i="13"/>
  <c r="AR5" i="13"/>
  <c r="AM5" i="13"/>
  <c r="AH5" i="13"/>
  <c r="AC5" i="13"/>
  <c r="X5" i="13"/>
  <c r="S5" i="13"/>
  <c r="N5" i="13"/>
  <c r="I5" i="13"/>
  <c r="D5" i="13"/>
  <c r="AW4" i="13"/>
  <c r="AR4" i="13"/>
  <c r="AM4" i="13"/>
  <c r="AH4" i="13"/>
  <c r="AC4" i="13"/>
  <c r="X4" i="13"/>
  <c r="S4" i="13"/>
  <c r="N4" i="13"/>
  <c r="I4" i="13"/>
  <c r="D4" i="13"/>
  <c r="AW3" i="13"/>
  <c r="AR3" i="13"/>
  <c r="AM3" i="13"/>
  <c r="AH3" i="13"/>
  <c r="AC3" i="13"/>
  <c r="X3" i="13"/>
  <c r="S3" i="13"/>
  <c r="N3" i="13"/>
  <c r="I3" i="13"/>
  <c r="D3" i="13"/>
  <c r="AW2" i="13"/>
  <c r="AR2" i="13"/>
  <c r="AM2" i="13"/>
  <c r="AH2" i="13"/>
  <c r="AC2" i="13"/>
  <c r="X2" i="13"/>
  <c r="S2" i="13"/>
  <c r="N2" i="13"/>
  <c r="I2" i="13"/>
  <c r="D2" i="13"/>
  <c r="D2" i="3"/>
  <c r="I2" i="3"/>
  <c r="N2" i="3"/>
  <c r="S2" i="3"/>
  <c r="X2" i="3"/>
  <c r="AC2" i="3"/>
  <c r="AH2" i="3"/>
  <c r="AM2" i="3"/>
  <c r="AR2" i="3"/>
  <c r="AW2" i="3"/>
  <c r="D3" i="3"/>
  <c r="I3" i="3"/>
  <c r="N3" i="3"/>
  <c r="S3" i="3"/>
  <c r="X3" i="3"/>
  <c r="AC3" i="3"/>
  <c r="AH3" i="3"/>
  <c r="AM3" i="3"/>
  <c r="AR3" i="3"/>
  <c r="AW3" i="3"/>
  <c r="D4" i="3"/>
  <c r="I4" i="3"/>
  <c r="N4" i="3"/>
  <c r="S4" i="3"/>
  <c r="X4" i="3"/>
  <c r="AC4" i="3"/>
  <c r="AH4" i="3"/>
  <c r="AM4" i="3"/>
  <c r="AR4" i="3"/>
  <c r="AW4" i="3"/>
  <c r="D5" i="3"/>
  <c r="I5" i="3"/>
  <c r="N5" i="3"/>
  <c r="S5" i="3"/>
  <c r="X5" i="3"/>
  <c r="AC5" i="3"/>
  <c r="AH5" i="3"/>
  <c r="AM5" i="3"/>
  <c r="AR5" i="3"/>
  <c r="AW5" i="3"/>
  <c r="D6" i="3"/>
  <c r="I6" i="3"/>
  <c r="N6" i="3"/>
  <c r="S6" i="3"/>
  <c r="X6" i="3"/>
  <c r="AC6" i="3"/>
  <c r="AH6" i="3"/>
  <c r="AM6" i="3"/>
  <c r="AR6" i="3"/>
  <c r="AW6" i="3"/>
  <c r="D7" i="3"/>
  <c r="I7" i="3"/>
  <c r="N7" i="3"/>
  <c r="S7" i="3"/>
  <c r="X7" i="3"/>
  <c r="AC7" i="3"/>
  <c r="AH7" i="3"/>
  <c r="AM7" i="3"/>
  <c r="AR7" i="3"/>
  <c r="AW7" i="3"/>
  <c r="D8" i="3"/>
  <c r="I8" i="3"/>
  <c r="N8" i="3"/>
  <c r="S8" i="3"/>
  <c r="X8" i="3"/>
  <c r="AC8" i="3"/>
  <c r="AH8" i="3"/>
  <c r="AM8" i="3"/>
  <c r="AR8" i="3"/>
  <c r="AW8" i="3"/>
  <c r="D9" i="3"/>
  <c r="I9" i="3"/>
  <c r="N9" i="3"/>
  <c r="S9" i="3"/>
  <c r="X9" i="3"/>
  <c r="AC9" i="3"/>
  <c r="AH9" i="3"/>
  <c r="AM9" i="3"/>
  <c r="AR9" i="3"/>
  <c r="AW9" i="3"/>
  <c r="D10" i="3"/>
  <c r="I10" i="3"/>
  <c r="N10" i="3"/>
  <c r="S10" i="3"/>
  <c r="X10" i="3"/>
  <c r="AC10" i="3"/>
  <c r="AH10" i="3"/>
  <c r="AM10" i="3"/>
  <c r="AR10" i="3"/>
  <c r="AW10" i="3"/>
  <c r="D11" i="3"/>
  <c r="I11" i="3"/>
  <c r="N11" i="3"/>
  <c r="S11" i="3"/>
  <c r="X11" i="3"/>
  <c r="AC11" i="3"/>
  <c r="AH11" i="3"/>
  <c r="AM11" i="3"/>
  <c r="AR11" i="3"/>
  <c r="AW11" i="3"/>
  <c r="D4" i="32"/>
  <c r="D3" i="32"/>
  <c r="B8" i="32" s="1"/>
  <c r="I20" i="32"/>
  <c r="J20" i="32" s="1"/>
  <c r="K20" i="32" s="1"/>
  <c r="L20" i="32" s="1"/>
  <c r="M20" i="32" s="1"/>
  <c r="N20" i="32" s="1"/>
  <c r="O20" i="32" s="1"/>
  <c r="P20" i="32" s="1"/>
  <c r="Q20" i="32" s="1"/>
  <c r="R20" i="32" s="1"/>
  <c r="S20" i="32" s="1"/>
  <c r="T20" i="32" s="1"/>
  <c r="U20" i="32" s="1"/>
  <c r="V20" i="32" s="1"/>
  <c r="W20" i="32" s="1"/>
  <c r="X20" i="32" s="1"/>
  <c r="Y20" i="32" s="1"/>
  <c r="Z20" i="32" s="1"/>
  <c r="AA20" i="32" s="1"/>
  <c r="I6" i="32"/>
  <c r="J6" i="32" s="1"/>
  <c r="K6" i="32" s="1"/>
  <c r="L6" i="32" s="1"/>
  <c r="M6" i="32" s="1"/>
  <c r="N6" i="32" s="1"/>
  <c r="O6" i="32" s="1"/>
  <c r="P6" i="32" s="1"/>
  <c r="Q6" i="32" s="1"/>
  <c r="D8" i="32" l="1"/>
  <c r="C8" i="32"/>
</calcChain>
</file>

<file path=xl/sharedStrings.xml><?xml version="1.0" encoding="utf-8"?>
<sst xmlns="http://schemas.openxmlformats.org/spreadsheetml/2006/main" count="4636" uniqueCount="297">
  <si>
    <t>dataset</t>
  </si>
  <si>
    <t>ChSegs</t>
  </si>
  <si>
    <t>Lpass</t>
  </si>
  <si>
    <t>F</t>
  </si>
  <si>
    <t>n</t>
  </si>
  <si>
    <t>m</t>
  </si>
  <si>
    <t>problem</t>
  </si>
  <si>
    <t>alg</t>
  </si>
  <si>
    <t>z</t>
  </si>
  <si>
    <t>CPU(s)</t>
  </si>
  <si>
    <t>gap</t>
  </si>
  <si>
    <t>p1_0.0</t>
  </si>
  <si>
    <t>p2_0.1</t>
  </si>
  <si>
    <t>p3_0.2</t>
  </si>
  <si>
    <t>p4_0.3</t>
  </si>
  <si>
    <t>p5_0.4</t>
  </si>
  <si>
    <t>p6_1.0</t>
  </si>
  <si>
    <t>p7_1.1</t>
  </si>
  <si>
    <t>p8_1.2</t>
  </si>
  <si>
    <t>p9_1.3</t>
  </si>
  <si>
    <t>p10_1.4</t>
  </si>
  <si>
    <t>p11_2.0</t>
  </si>
  <si>
    <t>p12_2.1</t>
  </si>
  <si>
    <t>p13_2.2</t>
  </si>
  <si>
    <t>p14_2.3</t>
  </si>
  <si>
    <t>p15_2.4</t>
  </si>
  <si>
    <t>p16_3.0</t>
  </si>
  <si>
    <t>p17_3.1</t>
  </si>
  <si>
    <t>p18_3.2</t>
  </si>
  <si>
    <t>p19_3.3</t>
  </si>
  <si>
    <t>p20_3.4</t>
  </si>
  <si>
    <t>p21_4.0</t>
  </si>
  <si>
    <t>p22_4.1</t>
  </si>
  <si>
    <t>p23_4.2</t>
  </si>
  <si>
    <t>p24_4.3</t>
  </si>
  <si>
    <t>p25_4.4</t>
  </si>
  <si>
    <t>p26_5.0</t>
  </si>
  <si>
    <t>p27_5.1</t>
  </si>
  <si>
    <t>p28_5.2</t>
  </si>
  <si>
    <t>p29_5.3</t>
  </si>
  <si>
    <t>p30_5.4</t>
  </si>
  <si>
    <t>p31_6.0</t>
  </si>
  <si>
    <t>p32_6.1</t>
  </si>
  <si>
    <t>p33_6.2</t>
  </si>
  <si>
    <t>p34_6.3</t>
  </si>
  <si>
    <t>p35_6.4</t>
  </si>
  <si>
    <t>p36_7.0</t>
  </si>
  <si>
    <t>p37_7.1</t>
  </si>
  <si>
    <t>p38_7.2</t>
  </si>
  <si>
    <t>p39_7.3</t>
  </si>
  <si>
    <t>p40_7.4</t>
  </si>
  <si>
    <t>p41_8.0</t>
  </si>
  <si>
    <t>p42_8.1</t>
  </si>
  <si>
    <t>p43_8.2</t>
  </si>
  <si>
    <t>p44_8.3</t>
  </si>
  <si>
    <t>p45_8.4</t>
  </si>
  <si>
    <t>p46_9.0</t>
  </si>
  <si>
    <t>p47_9.1</t>
  </si>
  <si>
    <t>p48_9.2</t>
  </si>
  <si>
    <t>p49_9.3</t>
  </si>
  <si>
    <t>p50_9.4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</si>
  <si>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</si>
  <si>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</si>
  <si>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</si>
  <si>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</si>
  <si>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</si>
  <si>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</si>
  <si>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</si>
  <si>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</si>
  <si>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</si>
  <si>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</si>
  <si>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</si>
  <si>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</si>
  <si>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</si>
  <si>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</si>
  <si>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</si>
  <si>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</si>
  <si>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</si>
  <si>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</si>
  <si>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</si>
  <si>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</si>
  <si>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MIP</t>
  </si>
  <si>
    <t>p51_10.0</t>
  </si>
  <si>
    <t>p52_10.1</t>
  </si>
  <si>
    <t>p53_10.2</t>
  </si>
  <si>
    <t>p54_10.3</t>
  </si>
  <si>
    <t>p55_10.4</t>
  </si>
  <si>
    <t>p56_11.0</t>
  </si>
  <si>
    <t>p57_11.1</t>
  </si>
  <si>
    <t>p58_11.2</t>
  </si>
  <si>
    <t>p59_11.3</t>
  </si>
  <si>
    <t>p60_11.4</t>
  </si>
  <si>
    <t>p61_12.0</t>
  </si>
  <si>
    <t>p62_12.1</t>
  </si>
  <si>
    <t>p63_12.2</t>
  </si>
  <si>
    <t>p64_12.3</t>
  </si>
  <si>
    <t>p65_12.4</t>
  </si>
  <si>
    <t>p66_13.0</t>
  </si>
  <si>
    <t>p67_13.1</t>
  </si>
  <si>
    <t>p68_13.2</t>
  </si>
  <si>
    <t>p69_13.3</t>
  </si>
  <si>
    <t>p70_13.4</t>
  </si>
  <si>
    <t>p71_14.0</t>
  </si>
  <si>
    <t>p72_14.1</t>
  </si>
  <si>
    <t>p73_14.2</t>
  </si>
  <si>
    <t>p74_14.3</t>
  </si>
  <si>
    <t>p75_14.4</t>
  </si>
  <si>
    <t>p76_15.0</t>
  </si>
  <si>
    <t>p77_15.1</t>
  </si>
  <si>
    <t>p78_15.2</t>
  </si>
  <si>
    <t>p79_15.3</t>
  </si>
  <si>
    <t>p80_15.4</t>
  </si>
  <si>
    <t>p81_16.0</t>
  </si>
  <si>
    <t>p82_16.1</t>
  </si>
  <si>
    <t>p83_16.2</t>
  </si>
  <si>
    <t>p84_16.3</t>
  </si>
  <si>
    <t>p85_16.4</t>
  </si>
  <si>
    <t>p86_17.0</t>
  </si>
  <si>
    <t>p87_17.1</t>
  </si>
  <si>
    <t>p88_17.2</t>
  </si>
  <si>
    <t>p89_17.3</t>
  </si>
  <si>
    <t>p90_17.4</t>
  </si>
  <si>
    <t>p91_18.0</t>
  </si>
  <si>
    <t>p92_18.1</t>
  </si>
  <si>
    <t>p93_18.2</t>
  </si>
  <si>
    <t>p94_18.3</t>
  </si>
  <si>
    <t>p95_18.4</t>
  </si>
  <si>
    <t>p96_19.0</t>
  </si>
  <si>
    <t>p97_19.1</t>
  </si>
  <si>
    <t>p98_19.2</t>
  </si>
  <si>
    <t>p99_19.3</t>
  </si>
  <si>
    <t>p100_19.4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</si>
  <si>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</si>
  <si>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</si>
  <si>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</si>
  <si>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</si>
  <si>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</si>
  <si>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</si>
  <si>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</si>
  <si>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</si>
  <si>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</si>
  <si>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</si>
  <si>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</si>
  <si>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</si>
  <si>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</si>
  <si>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</si>
  <si>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</si>
  <si>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</si>
  <si>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</si>
  <si>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</si>
  <si>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</si>
  <si>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</si>
  <si>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p101_20.0</t>
  </si>
  <si>
    <t>p102_20.1</t>
  </si>
  <si>
    <t>p103_20.2</t>
  </si>
  <si>
    <t>p104_20.3</t>
  </si>
  <si>
    <t>p105_20.4</t>
  </si>
  <si>
    <t>p106_21.0</t>
  </si>
  <si>
    <t>p107_21.1</t>
  </si>
  <si>
    <t>p108_21.2</t>
  </si>
  <si>
    <t>p109_21.3</t>
  </si>
  <si>
    <t>p110_21.4</t>
  </si>
  <si>
    <t>p111_22.0</t>
  </si>
  <si>
    <t>p112_22.1</t>
  </si>
  <si>
    <t>p113_22.2</t>
  </si>
  <si>
    <t>p114_22.3</t>
  </si>
  <si>
    <t>p115_22.4</t>
  </si>
  <si>
    <t>p116_23.0</t>
  </si>
  <si>
    <t>p117_23.1</t>
  </si>
  <si>
    <t>p118_23.2</t>
  </si>
  <si>
    <t>p119_23.3</t>
  </si>
  <si>
    <t>p120_23.4</t>
  </si>
  <si>
    <t>p121_24.0</t>
  </si>
  <si>
    <t>p122_24.1</t>
  </si>
  <si>
    <t>p123_24.2</t>
  </si>
  <si>
    <t>p124_24.3</t>
  </si>
  <si>
    <t>p125_24.4</t>
  </si>
  <si>
    <t>p126_25.0</t>
  </si>
  <si>
    <t>p127_25.1</t>
  </si>
  <si>
    <t>p128_25.2</t>
  </si>
  <si>
    <t>p129_25.3</t>
  </si>
  <si>
    <t>p130_25.4</t>
  </si>
  <si>
    <t>p131_26.0</t>
  </si>
  <si>
    <t>p132_26.1</t>
  </si>
  <si>
    <t>p133_26.2</t>
  </si>
  <si>
    <t>p134_26.3</t>
  </si>
  <si>
    <t>p135_26.4</t>
  </si>
  <si>
    <t>p136_27.0</t>
  </si>
  <si>
    <t>p137_27.1</t>
  </si>
  <si>
    <t>p138_27.2</t>
  </si>
  <si>
    <t>p139_27.3</t>
  </si>
  <si>
    <t>p140_27.4</t>
  </si>
  <si>
    <t>p141_28.0</t>
  </si>
  <si>
    <t>p142_28.1</t>
  </si>
  <si>
    <t>p143_28.2</t>
  </si>
  <si>
    <t>p144_28.3</t>
  </si>
  <si>
    <t>p145_28.4</t>
  </si>
  <si>
    <t>p146_29.0</t>
  </si>
  <si>
    <t>p147_29.1</t>
  </si>
  <si>
    <t>p148_29.2</t>
  </si>
  <si>
    <t>p149_29.3</t>
  </si>
  <si>
    <t>p150_29.4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</si>
  <si>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</si>
  <si>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</si>
  <si>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</si>
  <si>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</si>
  <si>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</si>
  <si>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</si>
  <si>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</si>
  <si>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</si>
  <si>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</si>
  <si>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</si>
  <si>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</si>
  <si>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</si>
  <si>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</si>
  <si>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</si>
  <si>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</si>
  <si>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</si>
  <si>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</si>
  <si>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</si>
  <si>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</si>
  <si>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</si>
  <si>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toa5</t>
  </si>
  <si>
    <t>toa0</t>
  </si>
  <si>
    <t>toa1</t>
  </si>
  <si>
    <t>toa6</t>
  </si>
  <si>
    <t>toa7</t>
  </si>
  <si>
    <t>toa2</t>
  </si>
  <si>
    <t>toa3</t>
  </si>
  <si>
    <t>toa8</t>
  </si>
  <si>
    <t>toa9</t>
  </si>
  <si>
    <t>toa4</t>
  </si>
  <si>
    <t>toa10</t>
  </si>
  <si>
    <t>toa15</t>
  </si>
  <si>
    <t>toa11</t>
  </si>
  <si>
    <t>toa16</t>
  </si>
  <si>
    <t>toa12</t>
  </si>
  <si>
    <t>toa17</t>
  </si>
  <si>
    <t>toa13</t>
  </si>
  <si>
    <t>toa18</t>
  </si>
  <si>
    <t>toa14</t>
  </si>
  <si>
    <t>toa19</t>
  </si>
  <si>
    <t>toa20</t>
  </si>
  <si>
    <t>toa25</t>
  </si>
  <si>
    <t>toa21</t>
  </si>
  <si>
    <t>toa26</t>
  </si>
  <si>
    <t>toa22</t>
  </si>
  <si>
    <t>toa27</t>
  </si>
  <si>
    <t>toa23</t>
  </si>
  <si>
    <t>toa28</t>
  </si>
  <si>
    <t>toa24</t>
  </si>
  <si>
    <t>toa29</t>
  </si>
  <si>
    <t>Handling (tonnes/hr)</t>
  </si>
  <si>
    <t>Auckland Point I Berth</t>
  </si>
  <si>
    <t>Calcite</t>
  </si>
  <si>
    <t>Magnesia</t>
  </si>
  <si>
    <t>(+)50%</t>
  </si>
  <si>
    <t>(-)50%</t>
  </si>
  <si>
    <t>Problem/Ship Number</t>
  </si>
  <si>
    <t>R1/R6/R11</t>
  </si>
  <si>
    <t>Max Ship Capacity (DWT)</t>
  </si>
  <si>
    <t>Handling Time</t>
  </si>
  <si>
    <t>Handling Time for Calcite</t>
  </si>
  <si>
    <t>Generated Handling times +/- 50%</t>
  </si>
  <si>
    <t>=RAND()*($D$8-$C$8)+$C$8'</t>
  </si>
  <si>
    <t>R2/R7/R12</t>
  </si>
  <si>
    <t>R3/R8/R13</t>
  </si>
  <si>
    <t>R4/R9/R14</t>
  </si>
  <si>
    <t>R5/R10/R15</t>
  </si>
  <si>
    <t>Delta_1</t>
  </si>
  <si>
    <t>Delta_2</t>
  </si>
  <si>
    <t>Delta_3</t>
  </si>
  <si>
    <t>Ttime (hours) for Entire Channel</t>
  </si>
  <si>
    <t>Please Note Problem 9 required a gapf of 10e-8 to solve</t>
  </si>
  <si>
    <t>Averages</t>
  </si>
  <si>
    <t>Ranges</t>
  </si>
  <si>
    <t>Problems</t>
  </si>
  <si>
    <t>Project Results</t>
  </si>
  <si>
    <t>TGR1</t>
  </si>
  <si>
    <t>TGR2</t>
  </si>
  <si>
    <t>TGR3</t>
  </si>
  <si>
    <t>TGR4</t>
  </si>
  <si>
    <t>TGR5</t>
  </si>
  <si>
    <t>TGR6</t>
  </si>
  <si>
    <t>TGR8</t>
  </si>
  <si>
    <t>TGR9</t>
  </si>
  <si>
    <t>TGR10</t>
  </si>
  <si>
    <t>TGR11</t>
  </si>
  <si>
    <t>TGR12</t>
  </si>
  <si>
    <t>TGR13</t>
  </si>
  <si>
    <t>TGR14</t>
  </si>
  <si>
    <t>TGR15</t>
  </si>
  <si>
    <t>TGR7</t>
  </si>
  <si>
    <t>z diff  (changing n)</t>
  </si>
  <si>
    <t>z diff (changing m)</t>
  </si>
  <si>
    <t>Analysis of results : Comparing berth and vessel numbers</t>
  </si>
  <si>
    <t>ave z per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</si>
</sst>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ArialMT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9" fontId="2" fillId="0" borderId="0" xfId="0" applyNumberFormat="1" applyFont="1"/>
    <xf numFmtId="0" fontId="0" fillId="2" borderId="0" xfId="0" applyFill="1"/>
    <xf numFmtId="3" fontId="0" fillId="0" borderId="0" xfId="0" applyNumberFormat="1"/>
    <xf numFmtId="0" fontId="0" fillId="3" borderId="0" xfId="0" applyFill="1"/>
    <xf numFmtId="0" fontId="3" fillId="0" borderId="0" xfId="0" applyFont="1"/>
    <xf numFmtId="0" fontId="4" fillId="0" borderId="0" xfId="0" applyFont="1"/>
    <xf numFmtId="0" fontId="0" fillId="0" borderId="0" xfId="0" quotePrefix="1"/>
    <xf numFmtId="0" fontId="0" fillId="0" borderId="0" xfId="0" applyAlignment="1">
      <alignment horizontal="right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2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4" borderId="2" xfId="0" applyFill="1" applyBorder="1"/>
    <xf numFmtId="2" fontId="0" fillId="0" borderId="2" xfId="0" applyNumberFormat="1" applyBorder="1"/>
    <xf numFmtId="0" fontId="0" fillId="0" borderId="3" xfId="0" applyBorder="1"/>
    <xf numFmtId="0" fontId="0" fillId="4" borderId="3" xfId="0" applyFill="1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A919"/>
      <color rgb="FFEC7B01"/>
      <color rgb="FF2565C4"/>
      <color rgb="FF2FA0FF"/>
      <color rgb="FF76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Average Total Waiting Time vs Number of Vessels 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10017226356411"/>
          <c:y val="0.16667297412482782"/>
          <c:w val="0.839699461447867"/>
          <c:h val="0.54911840286254721"/>
        </c:manualLayout>
      </c:layout>
      <c:barChart>
        <c:barDir val="col"/>
        <c:grouping val="clustered"/>
        <c:varyColors val="0"/>
        <c:ser>
          <c:idx val="0"/>
          <c:order val="0"/>
          <c:tx>
            <c:v>m = 5, F = 0.5</c:v>
          </c:tx>
          <c:spPr>
            <a:solidFill>
              <a:srgbClr val="76D6FF"/>
            </a:solidFill>
            <a:ln>
              <a:noFill/>
            </a:ln>
            <a:effectLst/>
          </c:spPr>
          <c:invertIfNegative val="0"/>
          <c:cat>
            <c:numRef>
              <c:f>Analysis!$F$3:$F$5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Analysis!$H$3:$H$5</c:f>
              <c:numCache>
                <c:formatCode>0.00</c:formatCode>
                <c:ptCount val="3"/>
                <c:pt idx="0">
                  <c:v>116.56180713068993</c:v>
                </c:pt>
                <c:pt idx="1">
                  <c:v>598.14685941652351</c:v>
                </c:pt>
                <c:pt idx="2">
                  <c:v>1643.7987050619272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5-1345-B7CB-D60AB2986B2E}"/>
            </c:ext>
          </c:extLst>
        </c:ser>
        <c:ser>
          <c:idx val="2"/>
          <c:order val="1"/>
          <c:tx>
            <c:v>m = 5, F = 0.75</c:v>
          </c:tx>
          <c:spPr>
            <a:solidFill>
              <a:srgbClr val="2FA0FF"/>
            </a:solidFill>
            <a:ln>
              <a:noFill/>
            </a:ln>
            <a:effectLst/>
          </c:spPr>
          <c:invertIfNegative val="0"/>
          <c:cat>
            <c:numRef>
              <c:f>Analysis!$F$3:$F$5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Analysis!$H$8:$H$10</c:f>
              <c:numCache>
                <c:formatCode>0.00</c:formatCode>
                <c:ptCount val="3"/>
                <c:pt idx="0">
                  <c:v>182.86534659936299</c:v>
                </c:pt>
                <c:pt idx="1">
                  <c:v>1104.5464359471594</c:v>
                </c:pt>
                <c:pt idx="2">
                  <c:v>2655.6758467962459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5-1345-B7CB-D60AB2986B2E}"/>
            </c:ext>
          </c:extLst>
        </c:ser>
        <c:ser>
          <c:idx val="4"/>
          <c:order val="2"/>
          <c:tx>
            <c:v>m = 5, F = 1</c:v>
          </c:tx>
          <c:spPr>
            <a:solidFill>
              <a:srgbClr val="2565C4"/>
            </a:solidFill>
            <a:ln>
              <a:noFill/>
            </a:ln>
            <a:effectLst/>
          </c:spPr>
          <c:invertIfNegative val="0"/>
          <c:cat>
            <c:numRef>
              <c:f>Analysis!$F$3:$F$5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Analysis!$H$13:$H$15</c:f>
              <c:numCache>
                <c:formatCode>0.00</c:formatCode>
                <c:ptCount val="3"/>
                <c:pt idx="0">
                  <c:v>227.16336572934057</c:v>
                </c:pt>
                <c:pt idx="1">
                  <c:v>1300.6611257030536</c:v>
                </c:pt>
                <c:pt idx="2">
                  <c:v>3223.583661849194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A5-1345-B7CB-D60AB2986B2E}"/>
            </c:ext>
          </c:extLst>
        </c:ser>
        <c:ser>
          <c:idx val="1"/>
          <c:order val="3"/>
          <c:tx>
            <c:v>m = 10, F = 0.5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Analysis!$F$3:$F$5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(Analysis!$H$19,Analysis!$H$6:$H$7)</c:f>
              <c:numCache>
                <c:formatCode>0.00</c:formatCode>
                <c:ptCount val="3"/>
                <c:pt idx="1">
                  <c:v>231.72017953403116</c:v>
                </c:pt>
                <c:pt idx="2">
                  <c:v>612.98166183752915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5-1345-B7CB-D60AB2986B2E}"/>
            </c:ext>
          </c:extLst>
        </c:ser>
        <c:ser>
          <c:idx val="3"/>
          <c:order val="4"/>
          <c:tx>
            <c:v>m = 10, F = 0.75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Analysis!$F$3:$F$5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(Analysis!$H$19,Analysis!$H$11:$H$12)</c:f>
              <c:numCache>
                <c:formatCode>0.00</c:formatCode>
                <c:ptCount val="3"/>
                <c:pt idx="1">
                  <c:v>382.75521811385488</c:v>
                </c:pt>
                <c:pt idx="2">
                  <c:v>1127.8143291980425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A5-1345-B7CB-D60AB2986B2E}"/>
            </c:ext>
          </c:extLst>
        </c:ser>
        <c:ser>
          <c:idx val="5"/>
          <c:order val="5"/>
          <c:tx>
            <c:v>m = 10, F = 1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B3-4F96-A583-A9CCAFF7BA69}"/>
              </c:ext>
            </c:extLst>
          </c:dPt>
          <c:cat>
            <c:numRef>
              <c:f>Analysis!$F$3:$F$5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cat>
          <c:val>
            <c:numRef>
              <c:f>(Analysis!$H$19,Analysis!$H$16:$H$17)</c:f>
              <c:numCache>
                <c:formatCode>0.00</c:formatCode>
                <c:ptCount val="3"/>
                <c:pt idx="1">
                  <c:v>453.87290190935812</c:v>
                </c:pt>
                <c:pt idx="2">
                  <c:v>1367.5131707935884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A5-1345-B7CB-D60AB2986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426255"/>
        <c:axId val="391345984"/>
      </c:barChart>
      <c:catAx>
        <c:axId val="63142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Number</a:t>
                </a:r>
                <a:r>
                  <a:rPr lang="en-GB" sz="1800" baseline="0"/>
                  <a:t> of Vessels</a:t>
                </a:r>
                <a:endParaRPr lang="en-GB" sz="1800"/>
              </a:p>
            </c:rich>
          </c:tx>
          <c:layout>
            <c:manualLayout>
              <c:xMode val="edge"/>
              <c:yMode val="edge"/>
              <c:x val="0.46425095815623146"/>
              <c:y val="0.81059222579809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45984"/>
        <c:crosses val="autoZero"/>
        <c:auto val="1"/>
        <c:lblAlgn val="ctr"/>
        <c:lblOffset val="100"/>
        <c:noMultiLvlLbl val="0"/>
      </c:catAx>
      <c:valAx>
        <c:axId val="3913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Average</a:t>
                </a:r>
                <a:r>
                  <a:rPr lang="en-GB" sz="1800" baseline="0"/>
                  <a:t> Total Waiting Time (hours)</a:t>
                </a:r>
                <a:endParaRPr lang="en-GB" sz="1800"/>
              </a:p>
            </c:rich>
          </c:tx>
          <c:layout>
            <c:manualLayout>
              <c:xMode val="edge"/>
              <c:yMode val="edge"/>
              <c:x val="2.5196988172507505E-2"/>
              <c:y val="8.235377900683037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2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Average Total Waiting Time vs Arrival Likelihood (F) 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34891712023871"/>
          <c:y val="0.16649860256823026"/>
          <c:w val="0.82616756574793571"/>
          <c:h val="0.57308363406005847"/>
        </c:manualLayout>
      </c:layout>
      <c:barChart>
        <c:barDir val="col"/>
        <c:grouping val="clustered"/>
        <c:varyColors val="0"/>
        <c:ser>
          <c:idx val="0"/>
          <c:order val="0"/>
          <c:tx>
            <c:v>m = 5, n = 10</c:v>
          </c:tx>
          <c:spPr>
            <a:solidFill>
              <a:srgbClr val="76D6FF"/>
            </a:solidFill>
            <a:ln>
              <a:noFill/>
            </a:ln>
            <a:effectLst/>
          </c:spPr>
          <c:invertIfNegative val="0"/>
          <c:cat>
            <c:numRef>
              <c:f>(Analysis!$D$5,Analysis!$D$9,Analysis!$D$14)</c:f>
              <c:numCache>
                <c:formatCode>General</c:formatCode>
                <c:ptCount val="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</c:numCache>
            </c:numRef>
          </c:cat>
          <c:val>
            <c:numRef>
              <c:f>(Analysis!$H$3,Analysis!$H$8,Analysis!$H$13)</c:f>
              <c:numCache>
                <c:formatCode>0.00</c:formatCode>
                <c:ptCount val="3"/>
                <c:pt idx="0">
                  <c:v>116.56180713068993</c:v>
                </c:pt>
                <c:pt idx="1">
                  <c:v>182.86534659936299</c:v>
                </c:pt>
                <c:pt idx="2">
                  <c:v>227.16336572934057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0-ED41-9293-A7937BC19734}"/>
            </c:ext>
          </c:extLst>
        </c:ser>
        <c:ser>
          <c:idx val="1"/>
          <c:order val="1"/>
          <c:tx>
            <c:v>m = 5, n = 20</c:v>
          </c:tx>
          <c:spPr>
            <a:solidFill>
              <a:srgbClr val="2FA0FF"/>
            </a:solidFill>
            <a:ln>
              <a:noFill/>
            </a:ln>
            <a:effectLst/>
          </c:spPr>
          <c:invertIfNegative val="0"/>
          <c:cat>
            <c:numRef>
              <c:f>(Analysis!$D$5,Analysis!$D$9,Analysis!$D$14)</c:f>
              <c:numCache>
                <c:formatCode>General</c:formatCode>
                <c:ptCount val="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</c:numCache>
            </c:numRef>
          </c:cat>
          <c:val>
            <c:numRef>
              <c:f>(Analysis!$H$4,Analysis!$H$9,Analysis!$H$14)</c:f>
              <c:numCache>
                <c:formatCode>0.00</c:formatCode>
                <c:ptCount val="3"/>
                <c:pt idx="0">
                  <c:v>598.14685941652351</c:v>
                </c:pt>
                <c:pt idx="1">
                  <c:v>1104.5464359471594</c:v>
                </c:pt>
                <c:pt idx="2">
                  <c:v>1300.6611257030536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0-ED41-9293-A7937BC19734}"/>
            </c:ext>
          </c:extLst>
        </c:ser>
        <c:ser>
          <c:idx val="2"/>
          <c:order val="2"/>
          <c:tx>
            <c:v>m= 5, n = 30</c:v>
          </c:tx>
          <c:spPr>
            <a:solidFill>
              <a:srgbClr val="2565C4"/>
            </a:solidFill>
            <a:ln>
              <a:noFill/>
            </a:ln>
            <a:effectLst/>
          </c:spPr>
          <c:invertIfNegative val="0"/>
          <c:cat>
            <c:numRef>
              <c:f>(Analysis!$D$5,Analysis!$D$9,Analysis!$D$14)</c:f>
              <c:numCache>
                <c:formatCode>General</c:formatCode>
                <c:ptCount val="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</c:numCache>
            </c:numRef>
          </c:cat>
          <c:val>
            <c:numRef>
              <c:f>(Analysis!$H$5,Analysis!$H$10,Analysis!$H$15)</c:f>
              <c:numCache>
                <c:formatCode>0.00</c:formatCode>
                <c:ptCount val="3"/>
                <c:pt idx="0">
                  <c:v>1643.7987050619272</c:v>
                </c:pt>
                <c:pt idx="1">
                  <c:v>2655.6758467962459</c:v>
                </c:pt>
                <c:pt idx="2">
                  <c:v>3223.583661849194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0-ED41-9293-A7937BC19734}"/>
            </c:ext>
          </c:extLst>
        </c:ser>
        <c:ser>
          <c:idx val="3"/>
          <c:order val="3"/>
          <c:tx>
            <c:v>m = 10, n = 20</c:v>
          </c:tx>
          <c:spPr>
            <a:solidFill>
              <a:srgbClr val="F6A919"/>
            </a:solidFill>
            <a:ln>
              <a:noFill/>
            </a:ln>
            <a:effectLst/>
          </c:spPr>
          <c:invertIfNegative val="0"/>
          <c:cat>
            <c:numRef>
              <c:f>(Analysis!$D$5,Analysis!$D$9,Analysis!$D$14)</c:f>
              <c:numCache>
                <c:formatCode>General</c:formatCode>
                <c:ptCount val="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</c:numCache>
            </c:numRef>
          </c:cat>
          <c:val>
            <c:numRef>
              <c:f>(Analysis!$H$6,Analysis!$H$11,Analysis!$H$16)</c:f>
              <c:numCache>
                <c:formatCode>0.00</c:formatCode>
                <c:ptCount val="3"/>
                <c:pt idx="0">
                  <c:v>231.72017953403116</c:v>
                </c:pt>
                <c:pt idx="1">
                  <c:v>382.75521811385488</c:v>
                </c:pt>
                <c:pt idx="2">
                  <c:v>453.87290190935812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0-ED41-9293-A7937BC19734}"/>
            </c:ext>
          </c:extLst>
        </c:ser>
        <c:ser>
          <c:idx val="4"/>
          <c:order val="4"/>
          <c:tx>
            <c:v>m = 10, n = 30</c:v>
          </c:tx>
          <c:spPr>
            <a:solidFill>
              <a:srgbClr val="EB7B01"/>
            </a:solidFill>
            <a:ln>
              <a:noFill/>
            </a:ln>
            <a:effectLst/>
          </c:spPr>
          <c:invertIfNegative val="0"/>
          <c:cat>
            <c:numRef>
              <c:f>(Analysis!$D$5,Analysis!$D$9,Analysis!$D$14)</c:f>
              <c:numCache>
                <c:formatCode>General</c:formatCode>
                <c:ptCount val="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</c:numCache>
            </c:numRef>
          </c:cat>
          <c:val>
            <c:numRef>
              <c:f>(Analysis!$H$7,Analysis!$H$12,Analysis!$H$17)</c:f>
              <c:numCache>
                <c:formatCode>0.00</c:formatCode>
                <c:ptCount val="3"/>
                <c:pt idx="0">
                  <c:v>612.98166183752915</c:v>
                </c:pt>
                <c:pt idx="1">
                  <c:v>1127.8143291980425</c:v>
                </c:pt>
                <c:pt idx="2">
                  <c:v>1367.5131707935884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0-ED41-9293-A7937BC19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426255"/>
        <c:axId val="391345984"/>
      </c:barChart>
      <c:catAx>
        <c:axId val="63142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Immediate</a:t>
                </a:r>
                <a:r>
                  <a:rPr lang="en-GB" sz="1800" baseline="0"/>
                  <a:t> Arrival Likelihood (F)</a:t>
                </a:r>
                <a:endParaRPr lang="en-GB" sz="1800"/>
              </a:p>
            </c:rich>
          </c:tx>
          <c:layout>
            <c:manualLayout>
              <c:xMode val="edge"/>
              <c:yMode val="edge"/>
              <c:x val="0.37668022436934029"/>
              <c:y val="0.80451423215874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45984"/>
        <c:crosses val="autoZero"/>
        <c:auto val="1"/>
        <c:lblAlgn val="ctr"/>
        <c:lblOffset val="100"/>
        <c:noMultiLvlLbl val="0"/>
      </c:catAx>
      <c:valAx>
        <c:axId val="3913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Average Total</a:t>
                </a:r>
                <a:r>
                  <a:rPr lang="en-GB" sz="1800" baseline="0"/>
                  <a:t> Waiting Time (hours) </a:t>
                </a:r>
                <a:endParaRPr lang="en-GB" sz="1800"/>
              </a:p>
            </c:rich>
          </c:tx>
          <c:layout>
            <c:manualLayout>
              <c:xMode val="edge"/>
              <c:yMode val="edge"/>
              <c:x val="3.6210898163410402E-2"/>
              <c:y val="0.11820224100215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2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Average CPU Time vs Arrival Likelihood (F) 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 = 5, n = 10</c:v>
          </c:tx>
          <c:spPr>
            <a:solidFill>
              <a:srgbClr val="76D7FF"/>
            </a:solidFill>
            <a:ln>
              <a:noFill/>
            </a:ln>
            <a:effectLst/>
          </c:spPr>
          <c:invertIfNegative val="0"/>
          <c:cat>
            <c:numRef>
              <c:f>(Analysis!$D$5,Analysis!$D$9,Analysis!$D$14)</c:f>
              <c:numCache>
                <c:formatCode>General</c:formatCode>
                <c:ptCount val="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</c:numCache>
            </c:numRef>
          </c:cat>
          <c:val>
            <c:numRef>
              <c:f>(Analysis!$I$3,Analysis!$I$8,Analysis!$I$13)</c:f>
              <c:numCache>
                <c:formatCode>0</c:formatCode>
                <c:ptCount val="3"/>
                <c:pt idx="0">
                  <c:v>13.3</c:v>
                </c:pt>
                <c:pt idx="1">
                  <c:v>13.3</c:v>
                </c:pt>
                <c:pt idx="2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3-5446-979F-C5ECD391E974}"/>
            </c:ext>
          </c:extLst>
        </c:ser>
        <c:ser>
          <c:idx val="1"/>
          <c:order val="1"/>
          <c:tx>
            <c:v>m = 5, n = 20</c:v>
          </c:tx>
          <c:spPr>
            <a:solidFill>
              <a:srgbClr val="2FA0FF"/>
            </a:solidFill>
            <a:ln>
              <a:noFill/>
            </a:ln>
            <a:effectLst/>
          </c:spPr>
          <c:invertIfNegative val="0"/>
          <c:cat>
            <c:numRef>
              <c:f>(Analysis!$D$5,Analysis!$D$9,Analysis!$D$14)</c:f>
              <c:numCache>
                <c:formatCode>General</c:formatCode>
                <c:ptCount val="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</c:numCache>
            </c:numRef>
          </c:cat>
          <c:val>
            <c:numRef>
              <c:f>(Analysis!$I$4,Analysis!$I$9,Analysis!$I$14)</c:f>
              <c:numCache>
                <c:formatCode>0</c:formatCode>
                <c:ptCount val="3"/>
                <c:pt idx="0">
                  <c:v>77.3</c:v>
                </c:pt>
                <c:pt idx="1">
                  <c:v>78</c:v>
                </c:pt>
                <c:pt idx="2">
                  <c:v>78.3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3-5446-979F-C5ECD391E974}"/>
            </c:ext>
          </c:extLst>
        </c:ser>
        <c:ser>
          <c:idx val="2"/>
          <c:order val="2"/>
          <c:tx>
            <c:v>m= 5, n = 30</c:v>
          </c:tx>
          <c:spPr>
            <a:solidFill>
              <a:srgbClr val="2565C4"/>
            </a:solidFill>
            <a:ln>
              <a:noFill/>
            </a:ln>
            <a:effectLst/>
          </c:spPr>
          <c:invertIfNegative val="0"/>
          <c:cat>
            <c:numRef>
              <c:f>(Analysis!$D$5,Analysis!$D$9,Analysis!$D$14)</c:f>
              <c:numCache>
                <c:formatCode>General</c:formatCode>
                <c:ptCount val="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</c:numCache>
            </c:numRef>
          </c:cat>
          <c:val>
            <c:numRef>
              <c:f>(Analysis!$I$5,Analysis!$I$10,Analysis!$I$15)</c:f>
              <c:numCache>
                <c:formatCode>0</c:formatCode>
                <c:ptCount val="3"/>
                <c:pt idx="0">
                  <c:v>347.4</c:v>
                </c:pt>
                <c:pt idx="1">
                  <c:v>378.9</c:v>
                </c:pt>
                <c:pt idx="2">
                  <c:v>406.8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3-5446-979F-C5ECD391E974}"/>
            </c:ext>
          </c:extLst>
        </c:ser>
        <c:ser>
          <c:idx val="3"/>
          <c:order val="3"/>
          <c:tx>
            <c:v>m = 10, n = 20</c:v>
          </c:tx>
          <c:spPr>
            <a:solidFill>
              <a:srgbClr val="F6A919"/>
            </a:solidFill>
            <a:ln>
              <a:noFill/>
            </a:ln>
            <a:effectLst/>
          </c:spPr>
          <c:invertIfNegative val="0"/>
          <c:cat>
            <c:numRef>
              <c:f>(Analysis!$D$5,Analysis!$D$9,Analysis!$D$14)</c:f>
              <c:numCache>
                <c:formatCode>General</c:formatCode>
                <c:ptCount val="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</c:numCache>
            </c:numRef>
          </c:cat>
          <c:val>
            <c:numRef>
              <c:f>(Analysis!$I$6,Analysis!$I$11,Analysis!$I$16)</c:f>
              <c:numCache>
                <c:formatCode>0</c:formatCode>
                <c:ptCount val="3"/>
                <c:pt idx="0">
                  <c:v>117.8</c:v>
                </c:pt>
                <c:pt idx="1">
                  <c:v>1505.7</c:v>
                </c:pt>
                <c:pt idx="2">
                  <c:v>3304.3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3-5446-979F-C5ECD391E974}"/>
            </c:ext>
          </c:extLst>
        </c:ser>
        <c:ser>
          <c:idx val="4"/>
          <c:order val="4"/>
          <c:tx>
            <c:v>m = 10, n = 30</c:v>
          </c:tx>
          <c:spPr>
            <a:solidFill>
              <a:srgbClr val="EC7B01"/>
            </a:solidFill>
            <a:ln>
              <a:noFill/>
            </a:ln>
            <a:effectLst/>
          </c:spPr>
          <c:invertIfNegative val="0"/>
          <c:cat>
            <c:numRef>
              <c:f>(Analysis!$D$5,Analysis!$D$9,Analysis!$D$14)</c:f>
              <c:numCache>
                <c:formatCode>General</c:formatCode>
                <c:ptCount val="3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</c:numCache>
            </c:numRef>
          </c:cat>
          <c:val>
            <c:numRef>
              <c:f>(Analysis!$I$7,Analysis!$I$12,Analysis!$I$17)</c:f>
              <c:numCache>
                <c:formatCode>0</c:formatCode>
                <c:ptCount val="3"/>
                <c:pt idx="0">
                  <c:v>724.2</c:v>
                </c:pt>
                <c:pt idx="1">
                  <c:v>2956.9</c:v>
                </c:pt>
                <c:pt idx="2">
                  <c:v>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13-5446-979F-C5ECD391E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426255"/>
        <c:axId val="391345984"/>
      </c:barChart>
      <c:catAx>
        <c:axId val="631426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Immediate</a:t>
                </a:r>
                <a:r>
                  <a:rPr lang="en-GB" sz="1800" baseline="0"/>
                  <a:t> Arrival Likelihood (F)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45984"/>
        <c:crosses val="autoZero"/>
        <c:auto val="1"/>
        <c:lblAlgn val="ctr"/>
        <c:lblOffset val="100"/>
        <c:noMultiLvlLbl val="0"/>
      </c:catAx>
      <c:valAx>
        <c:axId val="391345984"/>
        <c:scaling>
          <c:orientation val="minMax"/>
          <c:max val="3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CPU Time</a:t>
                </a:r>
                <a:r>
                  <a:rPr lang="en-GB" sz="1800" baseline="0"/>
                  <a:t> (seconds)</a:t>
                </a:r>
                <a:endParaRPr lang="en-GB" sz="1800"/>
              </a:p>
            </c:rich>
          </c:tx>
          <c:layout>
            <c:manualLayout>
              <c:xMode val="edge"/>
              <c:yMode val="edge"/>
              <c:x val="9.5948819237713073E-3"/>
              <c:y val="0.17102121555289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26255"/>
        <c:crosses val="autoZero"/>
        <c:crossBetween val="between"/>
        <c:maj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730864</xdr:colOff>
      <xdr:row>2</xdr:row>
      <xdr:rowOff>37386</xdr:rowOff>
    </xdr:from>
    <xdr:to>
      <xdr:col>30</xdr:col>
      <xdr:colOff>113982</xdr:colOff>
      <xdr:row>26</xdr:row>
      <xdr:rowOff>185412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348D17-AF0E-F948-8625-857B8B1C0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147020</xdr:colOff>
      <xdr:row>38</xdr:row>
      <xdr:rowOff>154260</xdr:rowOff>
    </xdr:from>
    <xdr:to>
      <xdr:col>13</xdr:col>
      <xdr:colOff>524816</xdr:colOff>
      <xdr:row>64</xdr:row>
      <xdr:rowOff>68412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49DA7E-205B-7447-BD47-F39940E5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100398</xdr:colOff>
      <xdr:row>28</xdr:row>
      <xdr:rowOff>147186</xdr:rowOff>
    </xdr:from>
    <xdr:to>
      <xdr:col>29</xdr:col>
      <xdr:colOff>407716</xdr:colOff>
      <xdr:row>54</xdr:row>
      <xdr:rowOff>66629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0C4FA5-6930-3A44-9583-A63BA0C1C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6"/>
  <sheetViews>
    <sheetView workbookViewId="0">
      <selection activeCell="F20" sqref="F20"/>
    </sheetView>
  </sheetViews>
  <sheetFormatPr defaultColWidth="8.85546875" defaultRowHeight="15"/>
  <cols>
    <col min="7" max="7" width="13.7109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272</v>
      </c>
    </row>
    <row r="2" spans="1:7">
      <c r="A2" t="s">
        <v>278</v>
      </c>
      <c r="B2">
        <v>2</v>
      </c>
      <c r="C2">
        <v>0.5</v>
      </c>
      <c r="D2">
        <v>0.5</v>
      </c>
      <c r="E2">
        <v>5</v>
      </c>
      <c r="F2">
        <v>10</v>
      </c>
      <c r="G2">
        <v>2</v>
      </c>
    </row>
    <row r="3" spans="1:7">
      <c r="A3" t="s">
        <v>279</v>
      </c>
      <c r="B3">
        <v>2</v>
      </c>
      <c r="C3">
        <v>0.5</v>
      </c>
      <c r="D3">
        <v>0.5</v>
      </c>
      <c r="E3">
        <v>5</v>
      </c>
      <c r="F3">
        <v>20</v>
      </c>
      <c r="G3">
        <v>2</v>
      </c>
    </row>
    <row r="4" spans="1:7">
      <c r="A4" t="s">
        <v>280</v>
      </c>
      <c r="B4">
        <v>2</v>
      </c>
      <c r="C4">
        <v>0.5</v>
      </c>
      <c r="D4">
        <v>0.5</v>
      </c>
      <c r="E4">
        <v>5</v>
      </c>
      <c r="F4">
        <v>30</v>
      </c>
      <c r="G4">
        <v>2</v>
      </c>
    </row>
    <row r="5" spans="1:7">
      <c r="A5" t="s">
        <v>281</v>
      </c>
      <c r="B5">
        <v>2</v>
      </c>
      <c r="C5">
        <v>0.5</v>
      </c>
      <c r="D5">
        <v>0.5</v>
      </c>
      <c r="E5">
        <v>10</v>
      </c>
      <c r="F5">
        <v>20</v>
      </c>
      <c r="G5">
        <v>2</v>
      </c>
    </row>
    <row r="6" spans="1:7">
      <c r="A6" t="s">
        <v>282</v>
      </c>
      <c r="B6">
        <v>2</v>
      </c>
      <c r="C6">
        <v>0.5</v>
      </c>
      <c r="D6">
        <v>0.5</v>
      </c>
      <c r="E6">
        <v>10</v>
      </c>
      <c r="F6">
        <v>30</v>
      </c>
      <c r="G6">
        <v>2</v>
      </c>
    </row>
    <row r="7" spans="1:7">
      <c r="A7" s="5" t="s">
        <v>283</v>
      </c>
      <c r="B7" s="5">
        <v>2</v>
      </c>
      <c r="C7" s="5">
        <v>0.5</v>
      </c>
      <c r="D7" s="5">
        <v>0.5</v>
      </c>
      <c r="E7" s="5">
        <v>5</v>
      </c>
      <c r="F7" s="5">
        <v>10</v>
      </c>
      <c r="G7" s="5">
        <v>2</v>
      </c>
    </row>
    <row r="8" spans="1:7">
      <c r="A8" s="5" t="s">
        <v>292</v>
      </c>
      <c r="B8" s="5">
        <v>2</v>
      </c>
      <c r="C8" s="5">
        <v>0.5</v>
      </c>
      <c r="D8" s="5">
        <v>0.5</v>
      </c>
      <c r="E8" s="5">
        <v>5</v>
      </c>
      <c r="F8" s="5">
        <v>20</v>
      </c>
      <c r="G8" s="5">
        <v>2</v>
      </c>
    </row>
    <row r="9" spans="1:7">
      <c r="A9" s="5" t="s">
        <v>284</v>
      </c>
      <c r="B9" s="5">
        <v>2</v>
      </c>
      <c r="C9" s="5">
        <v>0.5</v>
      </c>
      <c r="D9" s="5">
        <v>0.5</v>
      </c>
      <c r="E9" s="5">
        <v>5</v>
      </c>
      <c r="F9" s="5">
        <v>30</v>
      </c>
      <c r="G9" s="5">
        <v>2</v>
      </c>
    </row>
    <row r="10" spans="1:7">
      <c r="A10" s="5" t="s">
        <v>285</v>
      </c>
      <c r="B10" s="5">
        <v>2</v>
      </c>
      <c r="C10" s="5">
        <v>0.5</v>
      </c>
      <c r="D10" s="5">
        <v>0.5</v>
      </c>
      <c r="E10" s="5">
        <v>10</v>
      </c>
      <c r="F10" s="5">
        <v>20</v>
      </c>
      <c r="G10" s="5">
        <v>2</v>
      </c>
    </row>
    <row r="11" spans="1:7">
      <c r="A11" s="5" t="s">
        <v>286</v>
      </c>
      <c r="B11" s="5">
        <v>2</v>
      </c>
      <c r="C11" s="5">
        <v>0.5</v>
      </c>
      <c r="D11" s="5">
        <v>0.5</v>
      </c>
      <c r="E11" s="5">
        <v>10</v>
      </c>
      <c r="F11" s="5">
        <v>30</v>
      </c>
      <c r="G11" s="5">
        <v>2</v>
      </c>
    </row>
    <row r="12" spans="1:7">
      <c r="A12" t="s">
        <v>287</v>
      </c>
      <c r="B12">
        <v>2</v>
      </c>
      <c r="C12">
        <v>0.5</v>
      </c>
      <c r="D12">
        <v>0.5</v>
      </c>
      <c r="E12">
        <v>5</v>
      </c>
      <c r="F12">
        <v>10</v>
      </c>
      <c r="G12">
        <v>2</v>
      </c>
    </row>
    <row r="13" spans="1:7">
      <c r="A13" t="s">
        <v>288</v>
      </c>
      <c r="B13">
        <v>2</v>
      </c>
      <c r="C13">
        <v>0.5</v>
      </c>
      <c r="D13">
        <v>0.5</v>
      </c>
      <c r="E13">
        <v>5</v>
      </c>
      <c r="F13">
        <v>20</v>
      </c>
      <c r="G13">
        <v>2</v>
      </c>
    </row>
    <row r="14" spans="1:7">
      <c r="A14" t="s">
        <v>289</v>
      </c>
      <c r="B14">
        <v>2</v>
      </c>
      <c r="C14">
        <v>0.5</v>
      </c>
      <c r="D14">
        <v>0.5</v>
      </c>
      <c r="E14">
        <v>5</v>
      </c>
      <c r="F14">
        <v>30</v>
      </c>
      <c r="G14">
        <v>2</v>
      </c>
    </row>
    <row r="15" spans="1:7">
      <c r="A15" t="s">
        <v>290</v>
      </c>
      <c r="B15">
        <v>2</v>
      </c>
      <c r="C15">
        <v>0.5</v>
      </c>
      <c r="D15">
        <v>0.5</v>
      </c>
      <c r="E15">
        <v>10</v>
      </c>
      <c r="F15">
        <v>20</v>
      </c>
      <c r="G15">
        <v>2</v>
      </c>
    </row>
    <row r="16" spans="1:7">
      <c r="A16" t="s">
        <v>291</v>
      </c>
      <c r="B16">
        <v>2</v>
      </c>
      <c r="C16">
        <v>0.5</v>
      </c>
      <c r="D16">
        <v>0.5</v>
      </c>
      <c r="E16">
        <v>10</v>
      </c>
      <c r="F16">
        <v>30</v>
      </c>
      <c r="G16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FE11"/>
  <sheetViews>
    <sheetView workbookViewId="0">
      <selection activeCell="J10" sqref="J10"/>
    </sheetView>
  </sheetViews>
  <sheetFormatPr defaultColWidth="8.85546875" defaultRowHeight="15"/>
  <sheetData>
    <row r="1" spans="1:161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61</v>
      </c>
      <c r="CY1" t="s">
        <v>62</v>
      </c>
      <c r="CZ1" t="s">
        <v>63</v>
      </c>
      <c r="DA1" t="s">
        <v>64</v>
      </c>
      <c r="DB1" t="s">
        <v>65</v>
      </c>
      <c r="DC1" t="s">
        <v>66</v>
      </c>
      <c r="DD1" t="s">
        <v>67</v>
      </c>
      <c r="DE1" t="s">
        <v>68</v>
      </c>
      <c r="DF1" t="s">
        <v>69</v>
      </c>
      <c r="DG1" t="s">
        <v>70</v>
      </c>
      <c r="DH1" t="s">
        <v>132</v>
      </c>
      <c r="DI1" t="s">
        <v>133</v>
      </c>
      <c r="DJ1" t="s">
        <v>134</v>
      </c>
      <c r="DK1" t="s">
        <v>135</v>
      </c>
      <c r="DL1" t="s">
        <v>136</v>
      </c>
      <c r="DM1" t="s">
        <v>137</v>
      </c>
      <c r="DN1" t="s">
        <v>138</v>
      </c>
      <c r="DO1" t="s">
        <v>139</v>
      </c>
      <c r="DP1" t="s">
        <v>140</v>
      </c>
      <c r="DQ1" t="s">
        <v>141</v>
      </c>
      <c r="DR1" t="s">
        <v>71</v>
      </c>
      <c r="DS1" t="s">
        <v>72</v>
      </c>
      <c r="DT1" t="s">
        <v>73</v>
      </c>
      <c r="DU1" t="s">
        <v>74</v>
      </c>
      <c r="DV1" t="s">
        <v>75</v>
      </c>
      <c r="DW1" t="s">
        <v>76</v>
      </c>
      <c r="DX1" t="s">
        <v>77</v>
      </c>
      <c r="DY1" t="s">
        <v>78</v>
      </c>
      <c r="DZ1" t="s">
        <v>79</v>
      </c>
      <c r="EA1" t="s">
        <v>80</v>
      </c>
      <c r="EB1" t="s">
        <v>142</v>
      </c>
      <c r="EC1" t="s">
        <v>143</v>
      </c>
      <c r="ED1" t="s">
        <v>144</v>
      </c>
      <c r="EE1" t="s">
        <v>145</v>
      </c>
      <c r="EF1" t="s">
        <v>146</v>
      </c>
      <c r="EG1" t="s">
        <v>147</v>
      </c>
      <c r="EH1" t="s">
        <v>148</v>
      </c>
      <c r="EI1" t="s">
        <v>149</v>
      </c>
      <c r="EJ1" t="s">
        <v>150</v>
      </c>
      <c r="EK1" t="s">
        <v>151</v>
      </c>
      <c r="EL1" t="s">
        <v>223</v>
      </c>
      <c r="EM1" t="s">
        <v>224</v>
      </c>
      <c r="EN1" t="s">
        <v>227</v>
      </c>
      <c r="EO1" t="s">
        <v>228</v>
      </c>
      <c r="EP1" t="s">
        <v>231</v>
      </c>
      <c r="EQ1" t="s">
        <v>222</v>
      </c>
      <c r="ER1" t="s">
        <v>225</v>
      </c>
      <c r="ES1" t="s">
        <v>226</v>
      </c>
      <c r="ET1" t="s">
        <v>229</v>
      </c>
      <c r="EU1" t="s">
        <v>230</v>
      </c>
      <c r="EV1" t="s">
        <v>232</v>
      </c>
      <c r="EW1" t="s">
        <v>234</v>
      </c>
      <c r="EX1" t="s">
        <v>236</v>
      </c>
      <c r="EY1" t="s">
        <v>238</v>
      </c>
      <c r="EZ1" t="s">
        <v>240</v>
      </c>
      <c r="FA1" t="s">
        <v>233</v>
      </c>
      <c r="FB1" t="s">
        <v>235</v>
      </c>
      <c r="FC1" t="s">
        <v>237</v>
      </c>
      <c r="FD1" t="s">
        <v>239</v>
      </c>
      <c r="FE1" t="s">
        <v>241</v>
      </c>
    </row>
    <row r="2" spans="1:161">
      <c r="A2">
        <v>1</v>
      </c>
      <c r="B2">
        <v>1</v>
      </c>
      <c r="C2">
        <v>1</v>
      </c>
      <c r="D2">
        <f>'Handling Data'!H21</f>
        <v>22.724288320665401</v>
      </c>
      <c r="E2">
        <v>1</v>
      </c>
      <c r="F2">
        <v>1</v>
      </c>
      <c r="G2">
        <v>1</v>
      </c>
      <c r="H2">
        <v>1</v>
      </c>
      <c r="I2">
        <f>'Handling Data'!I21</f>
        <v>33.987040267159188</v>
      </c>
      <c r="J2">
        <v>1</v>
      </c>
      <c r="K2">
        <v>1</v>
      </c>
      <c r="L2">
        <v>1</v>
      </c>
      <c r="M2">
        <v>1</v>
      </c>
      <c r="N2">
        <f>'Handling Data'!J21</f>
        <v>27.149332136417364</v>
      </c>
      <c r="O2">
        <v>1</v>
      </c>
      <c r="P2">
        <v>1</v>
      </c>
      <c r="Q2">
        <v>1</v>
      </c>
      <c r="R2">
        <v>1</v>
      </c>
      <c r="S2">
        <f>'Handling Data'!K21</f>
        <v>49.932931680347394</v>
      </c>
      <c r="T2">
        <v>1</v>
      </c>
      <c r="U2">
        <v>1</v>
      </c>
      <c r="V2">
        <v>1</v>
      </c>
      <c r="W2">
        <v>1</v>
      </c>
      <c r="X2">
        <f>'Handling Data'!L21</f>
        <v>40.498869409697477</v>
      </c>
      <c r="Y2">
        <v>1</v>
      </c>
      <c r="Z2">
        <v>1</v>
      </c>
      <c r="AA2">
        <v>1</v>
      </c>
      <c r="AB2">
        <v>1</v>
      </c>
      <c r="AC2">
        <f>'Handling Data'!M21</f>
        <v>56.954531552381503</v>
      </c>
      <c r="AD2">
        <v>1</v>
      </c>
      <c r="AE2">
        <v>1</v>
      </c>
      <c r="AF2">
        <v>1</v>
      </c>
      <c r="AG2">
        <v>1</v>
      </c>
      <c r="AH2">
        <f>'Handling Data'!N21</f>
        <v>43.768492815995437</v>
      </c>
      <c r="AI2">
        <v>1</v>
      </c>
      <c r="AJ2">
        <v>1</v>
      </c>
      <c r="AK2">
        <v>1</v>
      </c>
      <c r="AL2">
        <v>1</v>
      </c>
      <c r="AM2">
        <f>'Handling Data'!O21</f>
        <v>34.720052219647798</v>
      </c>
      <c r="AN2">
        <v>1</v>
      </c>
      <c r="AO2">
        <v>1</v>
      </c>
      <c r="AP2">
        <v>1</v>
      </c>
      <c r="AQ2">
        <v>1</v>
      </c>
      <c r="AR2">
        <f>'Handling Data'!P21</f>
        <v>49.914029421169687</v>
      </c>
      <c r="AS2">
        <v>1</v>
      </c>
      <c r="AT2">
        <v>1</v>
      </c>
      <c r="AU2">
        <v>1</v>
      </c>
      <c r="AV2">
        <v>1</v>
      </c>
      <c r="AW2">
        <f>'Handling Data'!Q21</f>
        <v>46.90018438075662</v>
      </c>
      <c r="AX2">
        <v>1</v>
      </c>
      <c r="AY2">
        <v>1</v>
      </c>
      <c r="AZ2">
        <v>1</v>
      </c>
      <c r="BA2">
        <v>1</v>
      </c>
      <c r="BB2">
        <f>'Handling Data'!R21</f>
        <v>45.813999930664956</v>
      </c>
      <c r="BC2">
        <v>1</v>
      </c>
      <c r="BD2">
        <v>1</v>
      </c>
      <c r="BE2">
        <v>1</v>
      </c>
      <c r="BF2">
        <v>1</v>
      </c>
      <c r="BG2">
        <f>'Handling Data'!S21</f>
        <v>34.640023596755142</v>
      </c>
      <c r="BH2">
        <v>1</v>
      </c>
      <c r="BI2">
        <v>1</v>
      </c>
      <c r="BJ2">
        <v>1</v>
      </c>
      <c r="BK2">
        <v>1</v>
      </c>
      <c r="BL2">
        <f>'Handling Data'!T21</f>
        <v>45.749194902690874</v>
      </c>
      <c r="BM2">
        <v>1</v>
      </c>
      <c r="BN2">
        <v>1</v>
      </c>
      <c r="BO2">
        <v>1</v>
      </c>
      <c r="BP2">
        <v>1</v>
      </c>
      <c r="BQ2">
        <f>'Handling Data'!U21</f>
        <v>28.551044197375653</v>
      </c>
      <c r="BR2">
        <v>1</v>
      </c>
      <c r="BS2">
        <v>1</v>
      </c>
      <c r="BT2">
        <v>1</v>
      </c>
      <c r="BU2">
        <v>1</v>
      </c>
      <c r="BV2">
        <f>'Handling Data'!V21</f>
        <v>27.738363171282977</v>
      </c>
      <c r="BW2">
        <v>1</v>
      </c>
      <c r="BX2">
        <v>1</v>
      </c>
      <c r="BY2">
        <v>1</v>
      </c>
      <c r="BZ2">
        <v>1</v>
      </c>
      <c r="CA2">
        <f>'Handling Data'!W21</f>
        <v>22.85348002538349</v>
      </c>
      <c r="CB2">
        <v>1</v>
      </c>
      <c r="CC2">
        <v>1</v>
      </c>
      <c r="CD2">
        <v>1</v>
      </c>
      <c r="CE2">
        <v>1</v>
      </c>
      <c r="CF2">
        <f>'Handling Data'!X21</f>
        <v>57.733677667937982</v>
      </c>
      <c r="CG2">
        <v>1</v>
      </c>
      <c r="CH2">
        <v>1</v>
      </c>
      <c r="CI2">
        <v>1</v>
      </c>
      <c r="CJ2">
        <v>1</v>
      </c>
      <c r="CK2">
        <f>'Handling Data'!Y21</f>
        <v>24.28106891602598</v>
      </c>
      <c r="CL2">
        <v>1</v>
      </c>
      <c r="CM2">
        <v>1</v>
      </c>
      <c r="CN2">
        <v>1</v>
      </c>
      <c r="CO2">
        <v>1</v>
      </c>
      <c r="CP2">
        <f>'Handling Data'!Z21</f>
        <v>36.939382773006699</v>
      </c>
      <c r="CQ2">
        <v>1</v>
      </c>
      <c r="CR2">
        <v>1</v>
      </c>
      <c r="CS2">
        <v>1</v>
      </c>
      <c r="CT2">
        <v>1</v>
      </c>
      <c r="CU2">
        <f>'Handling Data'!AA21</f>
        <v>44.074257388723012</v>
      </c>
      <c r="CV2">
        <v>1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8.7485999999999997</v>
      </c>
      <c r="DD2">
        <v>0</v>
      </c>
      <c r="DE2">
        <v>0</v>
      </c>
      <c r="DF2">
        <v>1.49383</v>
      </c>
      <c r="DG2">
        <v>0</v>
      </c>
      <c r="DH2">
        <v>0</v>
      </c>
      <c r="DI2">
        <v>9.5695899999999998</v>
      </c>
      <c r="DJ2">
        <v>0</v>
      </c>
      <c r="DK2">
        <v>0</v>
      </c>
      <c r="DL2">
        <v>0</v>
      </c>
      <c r="DM2">
        <v>0</v>
      </c>
      <c r="DN2">
        <v>8.89818</v>
      </c>
      <c r="DO2">
        <v>99.258799999999994</v>
      </c>
      <c r="DP2">
        <v>52.746699999999997</v>
      </c>
      <c r="DQ2">
        <v>30.0838</v>
      </c>
      <c r="DR2">
        <v>0</v>
      </c>
      <c r="DS2">
        <v>1</v>
      </c>
      <c r="DT2">
        <v>2</v>
      </c>
      <c r="DU2">
        <v>3</v>
      </c>
      <c r="DV2">
        <v>4</v>
      </c>
      <c r="DW2">
        <v>0</v>
      </c>
      <c r="DX2">
        <v>1</v>
      </c>
      <c r="DY2">
        <v>2</v>
      </c>
      <c r="DZ2">
        <v>3</v>
      </c>
      <c r="EA2">
        <v>4</v>
      </c>
      <c r="EB2">
        <v>0</v>
      </c>
      <c r="EC2">
        <v>1</v>
      </c>
      <c r="ED2">
        <v>2</v>
      </c>
      <c r="EE2">
        <v>3</v>
      </c>
      <c r="EF2">
        <v>4</v>
      </c>
      <c r="EG2">
        <v>0</v>
      </c>
      <c r="EH2">
        <v>1</v>
      </c>
      <c r="EI2">
        <v>2</v>
      </c>
      <c r="EJ2">
        <v>3</v>
      </c>
      <c r="EK2">
        <v>4</v>
      </c>
      <c r="EL2">
        <v>1</v>
      </c>
      <c r="EM2">
        <v>1</v>
      </c>
      <c r="EN2">
        <v>1</v>
      </c>
      <c r="EO2">
        <v>1</v>
      </c>
      <c r="EP2">
        <v>1</v>
      </c>
      <c r="EQ2">
        <v>2</v>
      </c>
      <c r="ER2">
        <v>2</v>
      </c>
      <c r="ES2">
        <v>2</v>
      </c>
      <c r="ET2">
        <v>2</v>
      </c>
      <c r="EU2">
        <v>2</v>
      </c>
      <c r="EV2">
        <v>3</v>
      </c>
      <c r="EW2">
        <v>3</v>
      </c>
      <c r="EX2">
        <v>3</v>
      </c>
      <c r="EY2">
        <v>3</v>
      </c>
      <c r="EZ2">
        <v>3</v>
      </c>
      <c r="FA2">
        <v>4</v>
      </c>
      <c r="FB2">
        <v>4</v>
      </c>
      <c r="FC2">
        <v>4</v>
      </c>
      <c r="FD2">
        <v>4</v>
      </c>
      <c r="FE2">
        <v>4</v>
      </c>
    </row>
    <row r="3" spans="1:161">
      <c r="A3">
        <v>2</v>
      </c>
      <c r="B3">
        <v>1</v>
      </c>
      <c r="C3">
        <v>1</v>
      </c>
      <c r="D3">
        <f>'Handling Data'!H22</f>
        <v>37.33489795616407</v>
      </c>
      <c r="E3">
        <v>1</v>
      </c>
      <c r="F3">
        <v>1</v>
      </c>
      <c r="G3">
        <v>1</v>
      </c>
      <c r="H3">
        <v>1</v>
      </c>
      <c r="I3">
        <f>'Handling Data'!I22</f>
        <v>29.366820838884308</v>
      </c>
      <c r="J3">
        <v>1</v>
      </c>
      <c r="K3">
        <v>1</v>
      </c>
      <c r="L3">
        <v>1</v>
      </c>
      <c r="M3">
        <v>1</v>
      </c>
      <c r="N3">
        <f>'Handling Data'!J22</f>
        <v>58.380752954772397</v>
      </c>
      <c r="O3">
        <v>1</v>
      </c>
      <c r="P3">
        <v>1</v>
      </c>
      <c r="Q3">
        <v>1</v>
      </c>
      <c r="R3">
        <v>1</v>
      </c>
      <c r="S3">
        <f>'Handling Data'!K22</f>
        <v>41.442391755026478</v>
      </c>
      <c r="T3">
        <v>1</v>
      </c>
      <c r="U3">
        <v>1</v>
      </c>
      <c r="V3">
        <v>1</v>
      </c>
      <c r="W3">
        <v>1</v>
      </c>
      <c r="X3">
        <f>'Handling Data'!L22</f>
        <v>55.293677597512428</v>
      </c>
      <c r="Y3">
        <v>1</v>
      </c>
      <c r="Z3">
        <v>1</v>
      </c>
      <c r="AA3">
        <v>1</v>
      </c>
      <c r="AB3">
        <v>1</v>
      </c>
      <c r="AC3">
        <f>'Handling Data'!M22</f>
        <v>30.923564200303225</v>
      </c>
      <c r="AD3">
        <v>1</v>
      </c>
      <c r="AE3">
        <v>1</v>
      </c>
      <c r="AF3">
        <v>1</v>
      </c>
      <c r="AG3">
        <v>1</v>
      </c>
      <c r="AH3">
        <f>'Handling Data'!N22</f>
        <v>50.264156483381932</v>
      </c>
      <c r="AI3">
        <v>1</v>
      </c>
      <c r="AJ3">
        <v>1</v>
      </c>
      <c r="AK3">
        <v>1</v>
      </c>
      <c r="AL3">
        <v>1</v>
      </c>
      <c r="AM3">
        <f>'Handling Data'!O22</f>
        <v>60.898549606310553</v>
      </c>
      <c r="AN3">
        <v>1</v>
      </c>
      <c r="AO3">
        <v>1</v>
      </c>
      <c r="AP3">
        <v>1</v>
      </c>
      <c r="AQ3">
        <v>1</v>
      </c>
      <c r="AR3">
        <f>'Handling Data'!P22</f>
        <v>41.604511331845288</v>
      </c>
      <c r="AS3">
        <v>1</v>
      </c>
      <c r="AT3">
        <v>1</v>
      </c>
      <c r="AU3">
        <v>1</v>
      </c>
      <c r="AV3">
        <v>1</v>
      </c>
      <c r="AW3">
        <f>'Handling Data'!Q22</f>
        <v>33.187219711721916</v>
      </c>
      <c r="AX3">
        <v>1</v>
      </c>
      <c r="AY3">
        <v>1</v>
      </c>
      <c r="AZ3">
        <v>1</v>
      </c>
      <c r="BA3">
        <v>1</v>
      </c>
      <c r="BB3">
        <f>'Handling Data'!R22</f>
        <v>57.733214099975584</v>
      </c>
      <c r="BC3">
        <v>1</v>
      </c>
      <c r="BD3">
        <v>1</v>
      </c>
      <c r="BE3">
        <v>1</v>
      </c>
      <c r="BF3">
        <v>1</v>
      </c>
      <c r="BG3">
        <f>'Handling Data'!S22</f>
        <v>59.284869990975416</v>
      </c>
      <c r="BH3">
        <v>1</v>
      </c>
      <c r="BI3">
        <v>1</v>
      </c>
      <c r="BJ3">
        <v>1</v>
      </c>
      <c r="BK3">
        <v>1</v>
      </c>
      <c r="BL3">
        <f>'Handling Data'!T22</f>
        <v>52.641813379154229</v>
      </c>
      <c r="BM3">
        <v>1</v>
      </c>
      <c r="BN3">
        <v>1</v>
      </c>
      <c r="BO3">
        <v>1</v>
      </c>
      <c r="BP3">
        <v>1</v>
      </c>
      <c r="BQ3">
        <f>'Handling Data'!U22</f>
        <v>40.608673791267506</v>
      </c>
      <c r="BR3">
        <v>1</v>
      </c>
      <c r="BS3">
        <v>1</v>
      </c>
      <c r="BT3">
        <v>1</v>
      </c>
      <c r="BU3">
        <v>1</v>
      </c>
      <c r="BV3">
        <f>'Handling Data'!V22</f>
        <v>21.248143937000016</v>
      </c>
      <c r="BW3">
        <v>1</v>
      </c>
      <c r="BX3">
        <v>1</v>
      </c>
      <c r="BY3">
        <v>1</v>
      </c>
      <c r="BZ3">
        <v>1</v>
      </c>
      <c r="CA3">
        <f>'Handling Data'!W22</f>
        <v>46.240827453632249</v>
      </c>
      <c r="CB3">
        <v>1</v>
      </c>
      <c r="CC3">
        <v>1</v>
      </c>
      <c r="CD3">
        <v>1</v>
      </c>
      <c r="CE3">
        <v>1</v>
      </c>
      <c r="CF3">
        <f>'Handling Data'!X22</f>
        <v>51.230018673040142</v>
      </c>
      <c r="CG3">
        <v>1</v>
      </c>
      <c r="CH3">
        <v>1</v>
      </c>
      <c r="CI3">
        <v>1</v>
      </c>
      <c r="CJ3">
        <v>1</v>
      </c>
      <c r="CK3">
        <f>'Handling Data'!Y22</f>
        <v>36.728464176743472</v>
      </c>
      <c r="CL3">
        <v>1</v>
      </c>
      <c r="CM3">
        <v>1</v>
      </c>
      <c r="CN3">
        <v>1</v>
      </c>
      <c r="CO3">
        <v>1</v>
      </c>
      <c r="CP3">
        <f>'Handling Data'!Z22</f>
        <v>26.776829394989065</v>
      </c>
      <c r="CQ3">
        <v>1</v>
      </c>
      <c r="CR3">
        <v>1</v>
      </c>
      <c r="CS3">
        <v>1</v>
      </c>
      <c r="CT3">
        <v>1</v>
      </c>
      <c r="CU3">
        <f>'Handling Data'!AA22</f>
        <v>25.241669055237857</v>
      </c>
      <c r="CV3">
        <v>1</v>
      </c>
      <c r="CW3">
        <v>1</v>
      </c>
      <c r="CX3">
        <v>0</v>
      </c>
      <c r="CY3">
        <v>0</v>
      </c>
      <c r="CZ3">
        <v>0</v>
      </c>
      <c r="DA3">
        <v>0</v>
      </c>
      <c r="DB3">
        <v>52.6036</v>
      </c>
      <c r="DC3">
        <v>0</v>
      </c>
      <c r="DD3">
        <v>24.297999999999998</v>
      </c>
      <c r="DE3">
        <v>0</v>
      </c>
      <c r="DF3">
        <v>0</v>
      </c>
      <c r="DG3">
        <v>0</v>
      </c>
      <c r="DH3">
        <v>22.264800000000001</v>
      </c>
      <c r="DI3">
        <v>0</v>
      </c>
      <c r="DJ3">
        <v>8.7260200000000001</v>
      </c>
      <c r="DK3">
        <v>0</v>
      </c>
      <c r="DL3">
        <v>69.687899999999999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2</v>
      </c>
      <c r="DU3">
        <v>3</v>
      </c>
      <c r="DV3">
        <v>4</v>
      </c>
      <c r="DW3">
        <v>0</v>
      </c>
      <c r="DX3">
        <v>1</v>
      </c>
      <c r="DY3">
        <v>2</v>
      </c>
      <c r="DZ3">
        <v>3</v>
      </c>
      <c r="EA3">
        <v>4</v>
      </c>
      <c r="EB3">
        <v>0</v>
      </c>
      <c r="EC3">
        <v>1</v>
      </c>
      <c r="ED3">
        <v>2</v>
      </c>
      <c r="EE3">
        <v>3</v>
      </c>
      <c r="EF3">
        <v>4</v>
      </c>
      <c r="EG3">
        <v>0</v>
      </c>
      <c r="EH3">
        <v>1</v>
      </c>
      <c r="EI3">
        <v>2</v>
      </c>
      <c r="EJ3">
        <v>3</v>
      </c>
      <c r="EK3">
        <v>4</v>
      </c>
      <c r="EL3">
        <v>1</v>
      </c>
      <c r="EM3">
        <v>1</v>
      </c>
      <c r="EN3">
        <v>1</v>
      </c>
      <c r="EO3">
        <v>1</v>
      </c>
      <c r="EP3">
        <v>3</v>
      </c>
      <c r="EQ3">
        <v>2</v>
      </c>
      <c r="ER3">
        <v>4</v>
      </c>
      <c r="ES3">
        <v>2</v>
      </c>
      <c r="ET3">
        <v>2</v>
      </c>
      <c r="EU3">
        <v>1</v>
      </c>
      <c r="EV3">
        <v>3</v>
      </c>
      <c r="EW3">
        <v>2</v>
      </c>
      <c r="EX3">
        <v>4</v>
      </c>
      <c r="EY3">
        <v>3</v>
      </c>
      <c r="EZ3">
        <v>4</v>
      </c>
      <c r="FA3">
        <v>4</v>
      </c>
      <c r="FB3">
        <v>3</v>
      </c>
      <c r="FC3">
        <v>3</v>
      </c>
      <c r="FD3">
        <v>4</v>
      </c>
      <c r="FE3">
        <v>2</v>
      </c>
    </row>
    <row r="4" spans="1:161">
      <c r="A4">
        <v>3</v>
      </c>
      <c r="B4">
        <v>1</v>
      </c>
      <c r="C4">
        <v>1</v>
      </c>
      <c r="D4">
        <f>'Handling Data'!H23</f>
        <v>44.652381746386723</v>
      </c>
      <c r="E4">
        <v>1</v>
      </c>
      <c r="F4">
        <v>1</v>
      </c>
      <c r="G4">
        <v>1</v>
      </c>
      <c r="H4">
        <v>1</v>
      </c>
      <c r="I4">
        <f>'Handling Data'!I23</f>
        <v>57.924040945374408</v>
      </c>
      <c r="J4">
        <v>1</v>
      </c>
      <c r="K4">
        <v>1</v>
      </c>
      <c r="L4">
        <v>1</v>
      </c>
      <c r="M4">
        <v>1</v>
      </c>
      <c r="N4">
        <f>'Handling Data'!J23</f>
        <v>23.069111819548766</v>
      </c>
      <c r="O4">
        <v>1</v>
      </c>
      <c r="P4">
        <v>1</v>
      </c>
      <c r="Q4">
        <v>1</v>
      </c>
      <c r="R4">
        <v>1</v>
      </c>
      <c r="S4">
        <f>'Handling Data'!K23</f>
        <v>32.814041140802075</v>
      </c>
      <c r="T4">
        <v>1</v>
      </c>
      <c r="U4">
        <v>1</v>
      </c>
      <c r="V4">
        <v>1</v>
      </c>
      <c r="W4">
        <v>1</v>
      </c>
      <c r="X4">
        <f>'Handling Data'!L23</f>
        <v>38.799533273590015</v>
      </c>
      <c r="Y4">
        <v>1</v>
      </c>
      <c r="Z4">
        <v>1</v>
      </c>
      <c r="AA4">
        <v>1</v>
      </c>
      <c r="AB4">
        <v>1</v>
      </c>
      <c r="AC4">
        <f>'Handling Data'!M23</f>
        <v>22.566444175149492</v>
      </c>
      <c r="AD4">
        <v>1</v>
      </c>
      <c r="AE4">
        <v>1</v>
      </c>
      <c r="AF4">
        <v>1</v>
      </c>
      <c r="AG4">
        <v>1</v>
      </c>
      <c r="AH4">
        <f>'Handling Data'!N23</f>
        <v>33.685259910697667</v>
      </c>
      <c r="AI4">
        <v>1</v>
      </c>
      <c r="AJ4">
        <v>1</v>
      </c>
      <c r="AK4">
        <v>1</v>
      </c>
      <c r="AL4">
        <v>1</v>
      </c>
      <c r="AM4">
        <f>'Handling Data'!O23</f>
        <v>34.104658936364295</v>
      </c>
      <c r="AN4">
        <v>1</v>
      </c>
      <c r="AO4">
        <v>1</v>
      </c>
      <c r="AP4">
        <v>1</v>
      </c>
      <c r="AQ4">
        <v>1</v>
      </c>
      <c r="AR4">
        <f>'Handling Data'!P23</f>
        <v>21.714981477889637</v>
      </c>
      <c r="AS4">
        <v>1</v>
      </c>
      <c r="AT4">
        <v>1</v>
      </c>
      <c r="AU4">
        <v>1</v>
      </c>
      <c r="AV4">
        <v>1</v>
      </c>
      <c r="AW4">
        <f>'Handling Data'!Q23</f>
        <v>50.464512421763374</v>
      </c>
      <c r="AX4">
        <v>1</v>
      </c>
      <c r="AY4">
        <v>1</v>
      </c>
      <c r="AZ4">
        <v>1</v>
      </c>
      <c r="BA4">
        <v>1</v>
      </c>
      <c r="BB4">
        <f>'Handling Data'!R23</f>
        <v>53.402047490688979</v>
      </c>
      <c r="BC4">
        <v>1</v>
      </c>
      <c r="BD4">
        <v>1</v>
      </c>
      <c r="BE4">
        <v>1</v>
      </c>
      <c r="BF4">
        <v>1</v>
      </c>
      <c r="BG4">
        <f>'Handling Data'!S23</f>
        <v>20.348825073235439</v>
      </c>
      <c r="BH4">
        <v>1</v>
      </c>
      <c r="BI4">
        <v>1</v>
      </c>
      <c r="BJ4">
        <v>1</v>
      </c>
      <c r="BK4">
        <v>1</v>
      </c>
      <c r="BL4">
        <f>'Handling Data'!T23</f>
        <v>30.730244313645489</v>
      </c>
      <c r="BM4">
        <v>1</v>
      </c>
      <c r="BN4">
        <v>1</v>
      </c>
      <c r="BO4">
        <v>1</v>
      </c>
      <c r="BP4">
        <v>1</v>
      </c>
      <c r="BQ4">
        <f>'Handling Data'!U23</f>
        <v>55.106683535305208</v>
      </c>
      <c r="BR4">
        <v>1</v>
      </c>
      <c r="BS4">
        <v>1</v>
      </c>
      <c r="BT4">
        <v>1</v>
      </c>
      <c r="BU4">
        <v>1</v>
      </c>
      <c r="BV4">
        <f>'Handling Data'!V23</f>
        <v>24.030330673287743</v>
      </c>
      <c r="BW4">
        <v>1</v>
      </c>
      <c r="BX4">
        <v>1</v>
      </c>
      <c r="BY4">
        <v>1</v>
      </c>
      <c r="BZ4">
        <v>1</v>
      </c>
      <c r="CA4">
        <f>'Handling Data'!W23</f>
        <v>40.308332793063613</v>
      </c>
      <c r="CB4">
        <v>1</v>
      </c>
      <c r="CC4">
        <v>1</v>
      </c>
      <c r="CD4">
        <v>1</v>
      </c>
      <c r="CE4">
        <v>1</v>
      </c>
      <c r="CF4">
        <f>'Handling Data'!X23</f>
        <v>25.711148178164848</v>
      </c>
      <c r="CG4">
        <v>1</v>
      </c>
      <c r="CH4">
        <v>1</v>
      </c>
      <c r="CI4">
        <v>1</v>
      </c>
      <c r="CJ4">
        <v>1</v>
      </c>
      <c r="CK4">
        <f>'Handling Data'!Y23</f>
        <v>45.485242148694709</v>
      </c>
      <c r="CL4">
        <v>1</v>
      </c>
      <c r="CM4">
        <v>1</v>
      </c>
      <c r="CN4">
        <v>1</v>
      </c>
      <c r="CO4">
        <v>1</v>
      </c>
      <c r="CP4">
        <f>'Handling Data'!Z23</f>
        <v>51.557923045129073</v>
      </c>
      <c r="CQ4">
        <v>1</v>
      </c>
      <c r="CR4">
        <v>1</v>
      </c>
      <c r="CS4">
        <v>1</v>
      </c>
      <c r="CT4">
        <v>1</v>
      </c>
      <c r="CU4">
        <f>'Handling Data'!AA23</f>
        <v>51.318014035845572</v>
      </c>
      <c r="CV4">
        <v>1</v>
      </c>
      <c r="CW4">
        <v>1</v>
      </c>
      <c r="CX4">
        <v>68.552199999999999</v>
      </c>
      <c r="CY4">
        <v>0</v>
      </c>
      <c r="CZ4">
        <v>4.38497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74.308599999999998</v>
      </c>
      <c r="DH4">
        <v>0</v>
      </c>
      <c r="DI4">
        <v>0</v>
      </c>
      <c r="DJ4">
        <v>0</v>
      </c>
      <c r="DK4">
        <v>0</v>
      </c>
      <c r="DL4">
        <v>80.906899999999993</v>
      </c>
      <c r="DM4">
        <v>0</v>
      </c>
      <c r="DN4">
        <v>0</v>
      </c>
      <c r="DO4">
        <v>81.173699999999997</v>
      </c>
      <c r="DP4">
        <v>0</v>
      </c>
      <c r="DQ4">
        <v>0</v>
      </c>
      <c r="DR4">
        <v>0</v>
      </c>
      <c r="DS4">
        <v>1</v>
      </c>
      <c r="DT4">
        <v>2</v>
      </c>
      <c r="DU4">
        <v>3</v>
      </c>
      <c r="DV4">
        <v>4</v>
      </c>
      <c r="DW4">
        <v>0</v>
      </c>
      <c r="DX4">
        <v>1</v>
      </c>
      <c r="DY4">
        <v>2</v>
      </c>
      <c r="DZ4">
        <v>3</v>
      </c>
      <c r="EA4">
        <v>4</v>
      </c>
      <c r="EB4">
        <v>0</v>
      </c>
      <c r="EC4">
        <v>1</v>
      </c>
      <c r="ED4">
        <v>2</v>
      </c>
      <c r="EE4">
        <v>3</v>
      </c>
      <c r="EF4">
        <v>4</v>
      </c>
      <c r="EG4">
        <v>0</v>
      </c>
      <c r="EH4">
        <v>1</v>
      </c>
      <c r="EI4">
        <v>2</v>
      </c>
      <c r="EJ4">
        <v>3</v>
      </c>
      <c r="EK4">
        <v>4</v>
      </c>
      <c r="EL4">
        <v>4</v>
      </c>
      <c r="EM4">
        <v>1</v>
      </c>
      <c r="EN4">
        <v>2</v>
      </c>
      <c r="EO4">
        <v>1</v>
      </c>
      <c r="EP4">
        <v>1</v>
      </c>
      <c r="EQ4">
        <v>1</v>
      </c>
      <c r="ER4">
        <v>2</v>
      </c>
      <c r="ES4">
        <v>1</v>
      </c>
      <c r="ET4">
        <v>2</v>
      </c>
      <c r="EU4">
        <v>2</v>
      </c>
      <c r="EV4">
        <v>2</v>
      </c>
      <c r="EW4">
        <v>3</v>
      </c>
      <c r="EX4">
        <v>3</v>
      </c>
      <c r="EY4">
        <v>3</v>
      </c>
      <c r="EZ4">
        <v>3</v>
      </c>
      <c r="FA4">
        <v>3</v>
      </c>
      <c r="FB4">
        <v>4</v>
      </c>
      <c r="FC4">
        <v>4</v>
      </c>
      <c r="FD4">
        <v>4</v>
      </c>
      <c r="FE4">
        <v>4</v>
      </c>
    </row>
    <row r="5" spans="1:161">
      <c r="A5">
        <v>4</v>
      </c>
      <c r="B5">
        <v>1</v>
      </c>
      <c r="C5">
        <v>1</v>
      </c>
      <c r="D5">
        <f>'Handling Data'!H24</f>
        <v>60.654162993618613</v>
      </c>
      <c r="E5">
        <v>1</v>
      </c>
      <c r="F5">
        <v>1</v>
      </c>
      <c r="G5">
        <v>1</v>
      </c>
      <c r="H5">
        <v>1</v>
      </c>
      <c r="I5">
        <f>'Handling Data'!I24</f>
        <v>57.10945957875731</v>
      </c>
      <c r="J5">
        <v>1</v>
      </c>
      <c r="K5">
        <v>1</v>
      </c>
      <c r="L5">
        <v>1</v>
      </c>
      <c r="M5">
        <v>1</v>
      </c>
      <c r="N5">
        <f>'Handling Data'!J24</f>
        <v>34.426888355456185</v>
      </c>
      <c r="O5">
        <v>1</v>
      </c>
      <c r="P5">
        <v>1</v>
      </c>
      <c r="Q5">
        <v>1</v>
      </c>
      <c r="R5">
        <v>1</v>
      </c>
      <c r="S5">
        <f>'Handling Data'!K24</f>
        <v>57.390879362846995</v>
      </c>
      <c r="T5">
        <v>1</v>
      </c>
      <c r="U5">
        <v>1</v>
      </c>
      <c r="V5">
        <v>1</v>
      </c>
      <c r="W5">
        <v>1</v>
      </c>
      <c r="X5">
        <f>'Handling Data'!L24</f>
        <v>35.658947320371624</v>
      </c>
      <c r="Y5">
        <v>1</v>
      </c>
      <c r="Z5">
        <v>1</v>
      </c>
      <c r="AA5">
        <v>1</v>
      </c>
      <c r="AB5">
        <v>1</v>
      </c>
      <c r="AC5">
        <f>'Handling Data'!M24</f>
        <v>41.704644639452411</v>
      </c>
      <c r="AD5">
        <v>1</v>
      </c>
      <c r="AE5">
        <v>1</v>
      </c>
      <c r="AF5">
        <v>1</v>
      </c>
      <c r="AG5">
        <v>1</v>
      </c>
      <c r="AH5">
        <f>'Handling Data'!N24</f>
        <v>22.663804215318997</v>
      </c>
      <c r="AI5">
        <v>1</v>
      </c>
      <c r="AJ5">
        <v>1</v>
      </c>
      <c r="AK5">
        <v>1</v>
      </c>
      <c r="AL5">
        <v>1</v>
      </c>
      <c r="AM5">
        <f>'Handling Data'!O24</f>
        <v>54.444475916605626</v>
      </c>
      <c r="AN5">
        <v>1</v>
      </c>
      <c r="AO5">
        <v>1</v>
      </c>
      <c r="AP5">
        <v>1</v>
      </c>
      <c r="AQ5">
        <v>1</v>
      </c>
      <c r="AR5">
        <f>'Handling Data'!P24</f>
        <v>55.853712297653779</v>
      </c>
      <c r="AS5">
        <v>1</v>
      </c>
      <c r="AT5">
        <v>1</v>
      </c>
      <c r="AU5">
        <v>1</v>
      </c>
      <c r="AV5">
        <v>1</v>
      </c>
      <c r="AW5">
        <f>'Handling Data'!Q24</f>
        <v>40.184800191185545</v>
      </c>
      <c r="AX5">
        <v>1</v>
      </c>
      <c r="AY5">
        <v>1</v>
      </c>
      <c r="AZ5">
        <v>1</v>
      </c>
      <c r="BA5">
        <v>1</v>
      </c>
      <c r="BB5">
        <f>'Handling Data'!R24</f>
        <v>35.7277513993741</v>
      </c>
      <c r="BC5">
        <v>1</v>
      </c>
      <c r="BD5">
        <v>1</v>
      </c>
      <c r="BE5">
        <v>1</v>
      </c>
      <c r="BF5">
        <v>1</v>
      </c>
      <c r="BG5">
        <f>'Handling Data'!S24</f>
        <v>42.371721609599334</v>
      </c>
      <c r="BH5">
        <v>1</v>
      </c>
      <c r="BI5">
        <v>1</v>
      </c>
      <c r="BJ5">
        <v>1</v>
      </c>
      <c r="BK5">
        <v>1</v>
      </c>
      <c r="BL5">
        <f>'Handling Data'!T24</f>
        <v>59.652865608020541</v>
      </c>
      <c r="BM5">
        <v>1</v>
      </c>
      <c r="BN5">
        <v>1</v>
      </c>
      <c r="BO5">
        <v>1</v>
      </c>
      <c r="BP5">
        <v>1</v>
      </c>
      <c r="BQ5">
        <f>'Handling Data'!U24</f>
        <v>31.957868908872339</v>
      </c>
      <c r="BR5">
        <v>1</v>
      </c>
      <c r="BS5">
        <v>1</v>
      </c>
      <c r="BT5">
        <v>1</v>
      </c>
      <c r="BU5">
        <v>1</v>
      </c>
      <c r="BV5">
        <f>'Handling Data'!V24</f>
        <v>41.810017809818589</v>
      </c>
      <c r="BW5">
        <v>1</v>
      </c>
      <c r="BX5">
        <v>1</v>
      </c>
      <c r="BY5">
        <v>1</v>
      </c>
      <c r="BZ5">
        <v>1</v>
      </c>
      <c r="CA5">
        <f>'Handling Data'!W24</f>
        <v>23.261367545303806</v>
      </c>
      <c r="CB5">
        <v>1</v>
      </c>
      <c r="CC5">
        <v>1</v>
      </c>
      <c r="CD5">
        <v>1</v>
      </c>
      <c r="CE5">
        <v>1</v>
      </c>
      <c r="CF5">
        <f>'Handling Data'!X24</f>
        <v>48.79611232279575</v>
      </c>
      <c r="CG5">
        <v>1</v>
      </c>
      <c r="CH5">
        <v>1</v>
      </c>
      <c r="CI5">
        <v>1</v>
      </c>
      <c r="CJ5">
        <v>1</v>
      </c>
      <c r="CK5">
        <f>'Handling Data'!Y24</f>
        <v>46.892468109012484</v>
      </c>
      <c r="CL5">
        <v>1</v>
      </c>
      <c r="CM5">
        <v>1</v>
      </c>
      <c r="CN5">
        <v>1</v>
      </c>
      <c r="CO5">
        <v>1</v>
      </c>
      <c r="CP5">
        <f>'Handling Data'!Z24</f>
        <v>55.328763006051631</v>
      </c>
      <c r="CQ5">
        <v>1</v>
      </c>
      <c r="CR5">
        <v>1</v>
      </c>
      <c r="CS5">
        <v>1</v>
      </c>
      <c r="CT5">
        <v>1</v>
      </c>
      <c r="CU5">
        <f>'Handling Data'!AA24</f>
        <v>41.516315844093299</v>
      </c>
      <c r="CV5">
        <v>1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70.136600000000001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19.7807</v>
      </c>
      <c r="DO5">
        <v>0</v>
      </c>
      <c r="DP5">
        <v>0</v>
      </c>
      <c r="DQ5">
        <v>95.117800000000003</v>
      </c>
      <c r="DR5">
        <v>0</v>
      </c>
      <c r="DS5">
        <v>1</v>
      </c>
      <c r="DT5">
        <v>2</v>
      </c>
      <c r="DU5">
        <v>3</v>
      </c>
      <c r="DV5">
        <v>4</v>
      </c>
      <c r="DW5">
        <v>0</v>
      </c>
      <c r="DX5">
        <v>1</v>
      </c>
      <c r="DY5">
        <v>2</v>
      </c>
      <c r="DZ5">
        <v>3</v>
      </c>
      <c r="EA5">
        <v>4</v>
      </c>
      <c r="EB5">
        <v>0</v>
      </c>
      <c r="EC5">
        <v>1</v>
      </c>
      <c r="ED5">
        <v>2</v>
      </c>
      <c r="EE5">
        <v>3</v>
      </c>
      <c r="EF5">
        <v>4</v>
      </c>
      <c r="EG5">
        <v>0</v>
      </c>
      <c r="EH5">
        <v>1</v>
      </c>
      <c r="EI5">
        <v>2</v>
      </c>
      <c r="EJ5">
        <v>3</v>
      </c>
      <c r="EK5">
        <v>4</v>
      </c>
      <c r="EL5">
        <v>1</v>
      </c>
      <c r="EM5">
        <v>1</v>
      </c>
      <c r="EN5">
        <v>1</v>
      </c>
      <c r="EO5">
        <v>1</v>
      </c>
      <c r="EP5">
        <v>1</v>
      </c>
      <c r="EQ5">
        <v>4</v>
      </c>
      <c r="ER5">
        <v>2</v>
      </c>
      <c r="ES5">
        <v>2</v>
      </c>
      <c r="ET5">
        <v>2</v>
      </c>
      <c r="EU5">
        <v>2</v>
      </c>
      <c r="EV5">
        <v>2</v>
      </c>
      <c r="EW5">
        <v>3</v>
      </c>
      <c r="EX5">
        <v>3</v>
      </c>
      <c r="EY5">
        <v>3</v>
      </c>
      <c r="EZ5">
        <v>3</v>
      </c>
      <c r="FA5">
        <v>3</v>
      </c>
      <c r="FB5">
        <v>4</v>
      </c>
      <c r="FC5">
        <v>4</v>
      </c>
      <c r="FD5">
        <v>4</v>
      </c>
      <c r="FE5">
        <v>4</v>
      </c>
    </row>
    <row r="6" spans="1:161">
      <c r="A6">
        <v>5</v>
      </c>
      <c r="B6">
        <v>1</v>
      </c>
      <c r="C6">
        <v>1</v>
      </c>
      <c r="D6">
        <f>'Handling Data'!H25</f>
        <v>21.838098702783753</v>
      </c>
      <c r="E6">
        <v>1</v>
      </c>
      <c r="F6">
        <v>1</v>
      </c>
      <c r="G6">
        <v>1</v>
      </c>
      <c r="H6">
        <v>1</v>
      </c>
      <c r="I6">
        <f>'Handling Data'!I25</f>
        <v>54.261320469516292</v>
      </c>
      <c r="J6">
        <v>1</v>
      </c>
      <c r="K6">
        <v>1</v>
      </c>
      <c r="L6">
        <v>1</v>
      </c>
      <c r="M6">
        <v>1</v>
      </c>
      <c r="N6">
        <f>'Handling Data'!J25</f>
        <v>35.568112215706464</v>
      </c>
      <c r="O6">
        <v>1</v>
      </c>
      <c r="P6">
        <v>1</v>
      </c>
      <c r="Q6">
        <v>1</v>
      </c>
      <c r="R6">
        <v>1</v>
      </c>
      <c r="S6">
        <f>'Handling Data'!K25</f>
        <v>23.925711178377114</v>
      </c>
      <c r="T6">
        <v>1</v>
      </c>
      <c r="U6">
        <v>1</v>
      </c>
      <c r="V6">
        <v>1</v>
      </c>
      <c r="W6">
        <v>1</v>
      </c>
      <c r="X6">
        <f>'Handling Data'!L25</f>
        <v>33.828860400406839</v>
      </c>
      <c r="Y6">
        <v>1</v>
      </c>
      <c r="Z6">
        <v>1</v>
      </c>
      <c r="AA6">
        <v>1</v>
      </c>
      <c r="AB6">
        <v>1</v>
      </c>
      <c r="AC6">
        <f>'Handling Data'!M25</f>
        <v>57.670506432106379</v>
      </c>
      <c r="AD6">
        <v>1</v>
      </c>
      <c r="AE6">
        <v>1</v>
      </c>
      <c r="AF6">
        <v>1</v>
      </c>
      <c r="AG6">
        <v>1</v>
      </c>
      <c r="AH6">
        <f>'Handling Data'!N25</f>
        <v>24.264514707565752</v>
      </c>
      <c r="AI6">
        <v>1</v>
      </c>
      <c r="AJ6">
        <v>1</v>
      </c>
      <c r="AK6">
        <v>1</v>
      </c>
      <c r="AL6">
        <v>1</v>
      </c>
      <c r="AM6">
        <f>'Handling Data'!O25</f>
        <v>54.170454927894156</v>
      </c>
      <c r="AN6">
        <v>1</v>
      </c>
      <c r="AO6">
        <v>1</v>
      </c>
      <c r="AP6">
        <v>1</v>
      </c>
      <c r="AQ6">
        <v>1</v>
      </c>
      <c r="AR6">
        <f>'Handling Data'!P25</f>
        <v>36.805496478283615</v>
      </c>
      <c r="AS6">
        <v>1</v>
      </c>
      <c r="AT6">
        <v>1</v>
      </c>
      <c r="AU6">
        <v>1</v>
      </c>
      <c r="AV6">
        <v>1</v>
      </c>
      <c r="AW6">
        <f>'Handling Data'!Q25</f>
        <v>43.23734824072789</v>
      </c>
      <c r="AX6">
        <v>1</v>
      </c>
      <c r="AY6">
        <v>1</v>
      </c>
      <c r="AZ6">
        <v>1</v>
      </c>
      <c r="BA6">
        <v>1</v>
      </c>
      <c r="BB6">
        <f>'Handling Data'!R25</f>
        <v>22.743499217429587</v>
      </c>
      <c r="BC6">
        <v>1</v>
      </c>
      <c r="BD6">
        <v>1</v>
      </c>
      <c r="BE6">
        <v>1</v>
      </c>
      <c r="BF6">
        <v>1</v>
      </c>
      <c r="BG6">
        <f>'Handling Data'!S25</f>
        <v>38.828716946419242</v>
      </c>
      <c r="BH6">
        <v>1</v>
      </c>
      <c r="BI6">
        <v>1</v>
      </c>
      <c r="BJ6">
        <v>1</v>
      </c>
      <c r="BK6">
        <v>1</v>
      </c>
      <c r="BL6">
        <f>'Handling Data'!T25</f>
        <v>38.371121147630888</v>
      </c>
      <c r="BM6">
        <v>1</v>
      </c>
      <c r="BN6">
        <v>1</v>
      </c>
      <c r="BO6">
        <v>1</v>
      </c>
      <c r="BP6">
        <v>1</v>
      </c>
      <c r="BQ6">
        <f>'Handling Data'!U25</f>
        <v>24.876283182385407</v>
      </c>
      <c r="BR6">
        <v>1</v>
      </c>
      <c r="BS6">
        <v>1</v>
      </c>
      <c r="BT6">
        <v>1</v>
      </c>
      <c r="BU6">
        <v>1</v>
      </c>
      <c r="BV6">
        <f>'Handling Data'!V25</f>
        <v>43.407588165632156</v>
      </c>
      <c r="BW6">
        <v>1</v>
      </c>
      <c r="BX6">
        <v>1</v>
      </c>
      <c r="BY6">
        <v>1</v>
      </c>
      <c r="BZ6">
        <v>1</v>
      </c>
      <c r="CA6">
        <f>'Handling Data'!W25</f>
        <v>48.149815651481795</v>
      </c>
      <c r="CB6">
        <v>1</v>
      </c>
      <c r="CC6">
        <v>1</v>
      </c>
      <c r="CD6">
        <v>1</v>
      </c>
      <c r="CE6">
        <v>1</v>
      </c>
      <c r="CF6">
        <f>'Handling Data'!X25</f>
        <v>48.277142536800227</v>
      </c>
      <c r="CG6">
        <v>1</v>
      </c>
      <c r="CH6">
        <v>1</v>
      </c>
      <c r="CI6">
        <v>1</v>
      </c>
      <c r="CJ6">
        <v>1</v>
      </c>
      <c r="CK6">
        <f>'Handling Data'!Y25</f>
        <v>43.181962863637096</v>
      </c>
      <c r="CL6">
        <v>1</v>
      </c>
      <c r="CM6">
        <v>1</v>
      </c>
      <c r="CN6">
        <v>1</v>
      </c>
      <c r="CO6">
        <v>1</v>
      </c>
      <c r="CP6">
        <f>'Handling Data'!Z25</f>
        <v>46.804429657394778</v>
      </c>
      <c r="CQ6">
        <v>1</v>
      </c>
      <c r="CR6">
        <v>1</v>
      </c>
      <c r="CS6">
        <v>1</v>
      </c>
      <c r="CT6">
        <v>1</v>
      </c>
      <c r="CU6">
        <f>'Handling Data'!AA25</f>
        <v>57.906458230889783</v>
      </c>
      <c r="CV6">
        <v>1</v>
      </c>
      <c r="CW6">
        <v>1</v>
      </c>
      <c r="CX6">
        <v>0</v>
      </c>
      <c r="CY6">
        <v>0</v>
      </c>
      <c r="CZ6">
        <v>91.406099999999995</v>
      </c>
      <c r="DA6">
        <v>0</v>
      </c>
      <c r="DB6">
        <v>0</v>
      </c>
      <c r="DC6">
        <v>0</v>
      </c>
      <c r="DD6">
        <v>39.163600000000002</v>
      </c>
      <c r="DE6">
        <v>59.1755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14.505100000000001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2</v>
      </c>
      <c r="DU6">
        <v>3</v>
      </c>
      <c r="DV6">
        <v>4</v>
      </c>
      <c r="DW6">
        <v>0</v>
      </c>
      <c r="DX6">
        <v>1</v>
      </c>
      <c r="DY6">
        <v>2</v>
      </c>
      <c r="DZ6">
        <v>3</v>
      </c>
      <c r="EA6">
        <v>4</v>
      </c>
      <c r="EB6">
        <v>0</v>
      </c>
      <c r="EC6">
        <v>1</v>
      </c>
      <c r="ED6">
        <v>2</v>
      </c>
      <c r="EE6">
        <v>3</v>
      </c>
      <c r="EF6">
        <v>4</v>
      </c>
      <c r="EG6">
        <v>0</v>
      </c>
      <c r="EH6">
        <v>1</v>
      </c>
      <c r="EI6">
        <v>2</v>
      </c>
      <c r="EJ6">
        <v>3</v>
      </c>
      <c r="EK6">
        <v>4</v>
      </c>
      <c r="EL6">
        <v>1</v>
      </c>
      <c r="EM6">
        <v>1</v>
      </c>
      <c r="EN6">
        <v>2</v>
      </c>
      <c r="EO6">
        <v>1</v>
      </c>
      <c r="EP6">
        <v>1</v>
      </c>
      <c r="EQ6">
        <v>2</v>
      </c>
      <c r="ER6">
        <v>2</v>
      </c>
      <c r="ES6">
        <v>4</v>
      </c>
      <c r="ET6">
        <v>2</v>
      </c>
      <c r="EU6">
        <v>2</v>
      </c>
      <c r="EV6">
        <v>3</v>
      </c>
      <c r="EW6">
        <v>3</v>
      </c>
      <c r="EX6">
        <v>1</v>
      </c>
      <c r="EY6">
        <v>3</v>
      </c>
      <c r="EZ6">
        <v>3</v>
      </c>
      <c r="FA6">
        <v>4</v>
      </c>
      <c r="FB6">
        <v>4</v>
      </c>
      <c r="FC6">
        <v>3</v>
      </c>
      <c r="FD6">
        <v>4</v>
      </c>
      <c r="FE6">
        <v>4</v>
      </c>
    </row>
    <row r="7" spans="1:161">
      <c r="A7">
        <v>6</v>
      </c>
      <c r="B7">
        <v>1</v>
      </c>
      <c r="C7">
        <v>1</v>
      </c>
      <c r="D7">
        <f>'Handling Data'!H26</f>
        <v>26.76520688222336</v>
      </c>
      <c r="E7">
        <v>1</v>
      </c>
      <c r="F7">
        <v>1</v>
      </c>
      <c r="G7">
        <v>1</v>
      </c>
      <c r="H7">
        <v>1</v>
      </c>
      <c r="I7">
        <f>'Handling Data'!I26</f>
        <v>26.222123437597936</v>
      </c>
      <c r="J7">
        <v>1</v>
      </c>
      <c r="K7">
        <v>1</v>
      </c>
      <c r="L7">
        <v>1</v>
      </c>
      <c r="M7">
        <v>1</v>
      </c>
      <c r="N7">
        <f>'Handling Data'!J26</f>
        <v>34.90852652637318</v>
      </c>
      <c r="O7">
        <v>1</v>
      </c>
      <c r="P7">
        <v>1</v>
      </c>
      <c r="Q7">
        <v>1</v>
      </c>
      <c r="R7">
        <v>1</v>
      </c>
      <c r="S7">
        <f>'Handling Data'!K26</f>
        <v>43.915235843133686</v>
      </c>
      <c r="T7">
        <v>1</v>
      </c>
      <c r="U7">
        <v>1</v>
      </c>
      <c r="V7">
        <v>1</v>
      </c>
      <c r="W7">
        <v>1</v>
      </c>
      <c r="X7">
        <f>'Handling Data'!L26</f>
        <v>32.929409139034355</v>
      </c>
      <c r="Y7">
        <v>1</v>
      </c>
      <c r="Z7">
        <v>1</v>
      </c>
      <c r="AA7">
        <v>1</v>
      </c>
      <c r="AB7">
        <v>1</v>
      </c>
      <c r="AC7">
        <f>'Handling Data'!M26</f>
        <v>31.272281576491526</v>
      </c>
      <c r="AD7">
        <v>1</v>
      </c>
      <c r="AE7">
        <v>1</v>
      </c>
      <c r="AF7">
        <v>1</v>
      </c>
      <c r="AG7">
        <v>1</v>
      </c>
      <c r="AH7">
        <f>'Handling Data'!N26</f>
        <v>57.500228811523108</v>
      </c>
      <c r="AI7">
        <v>1</v>
      </c>
      <c r="AJ7">
        <v>1</v>
      </c>
      <c r="AK7">
        <v>1</v>
      </c>
      <c r="AL7">
        <v>1</v>
      </c>
      <c r="AM7">
        <f>'Handling Data'!O26</f>
        <v>40.057195708246269</v>
      </c>
      <c r="AN7">
        <v>1</v>
      </c>
      <c r="AO7">
        <v>1</v>
      </c>
      <c r="AP7">
        <v>1</v>
      </c>
      <c r="AQ7">
        <v>1</v>
      </c>
      <c r="AR7">
        <f>'Handling Data'!P26</f>
        <v>25.266438152762134</v>
      </c>
      <c r="AS7">
        <v>1</v>
      </c>
      <c r="AT7">
        <v>1</v>
      </c>
      <c r="AU7">
        <v>1</v>
      </c>
      <c r="AV7">
        <v>1</v>
      </c>
      <c r="AW7">
        <f>'Handling Data'!Q26</f>
        <v>41.835677622289822</v>
      </c>
      <c r="AX7">
        <v>1</v>
      </c>
      <c r="AY7">
        <v>1</v>
      </c>
      <c r="AZ7">
        <v>1</v>
      </c>
      <c r="BA7">
        <v>1</v>
      </c>
      <c r="BB7">
        <f>'Handling Data'!R26</f>
        <v>39.109580582266588</v>
      </c>
      <c r="BC7">
        <v>1</v>
      </c>
      <c r="BD7">
        <v>1</v>
      </c>
      <c r="BE7">
        <v>1</v>
      </c>
      <c r="BF7">
        <v>1</v>
      </c>
      <c r="BG7">
        <f>'Handling Data'!S26</f>
        <v>50.186157257387123</v>
      </c>
      <c r="BH7">
        <v>1</v>
      </c>
      <c r="BI7">
        <v>1</v>
      </c>
      <c r="BJ7">
        <v>1</v>
      </c>
      <c r="BK7">
        <v>1</v>
      </c>
      <c r="BL7">
        <f>'Handling Data'!T26</f>
        <v>58.974205114283244</v>
      </c>
      <c r="BM7">
        <v>1</v>
      </c>
      <c r="BN7">
        <v>1</v>
      </c>
      <c r="BO7">
        <v>1</v>
      </c>
      <c r="BP7">
        <v>1</v>
      </c>
      <c r="BQ7">
        <f>'Handling Data'!U26</f>
        <v>45.31955466368791</v>
      </c>
      <c r="BR7">
        <v>1</v>
      </c>
      <c r="BS7">
        <v>1</v>
      </c>
      <c r="BT7">
        <v>1</v>
      </c>
      <c r="BU7">
        <v>1</v>
      </c>
      <c r="BV7">
        <f>'Handling Data'!V26</f>
        <v>57.609380975606051</v>
      </c>
      <c r="BW7">
        <v>1</v>
      </c>
      <c r="BX7">
        <v>1</v>
      </c>
      <c r="BY7">
        <v>1</v>
      </c>
      <c r="BZ7">
        <v>1</v>
      </c>
      <c r="CA7">
        <f>'Handling Data'!W26</f>
        <v>24.816749712068386</v>
      </c>
      <c r="CB7">
        <v>1</v>
      </c>
      <c r="CC7">
        <v>1</v>
      </c>
      <c r="CD7">
        <v>1</v>
      </c>
      <c r="CE7">
        <v>1</v>
      </c>
      <c r="CF7">
        <f>'Handling Data'!X26</f>
        <v>33.67862666334392</v>
      </c>
      <c r="CG7">
        <v>1</v>
      </c>
      <c r="CH7">
        <v>1</v>
      </c>
      <c r="CI7">
        <v>1</v>
      </c>
      <c r="CJ7">
        <v>1</v>
      </c>
      <c r="CK7">
        <f>'Handling Data'!Y26</f>
        <v>53.69521952958543</v>
      </c>
      <c r="CL7">
        <v>1</v>
      </c>
      <c r="CM7">
        <v>1</v>
      </c>
      <c r="CN7">
        <v>1</v>
      </c>
      <c r="CO7">
        <v>1</v>
      </c>
      <c r="CP7">
        <f>'Handling Data'!Z26</f>
        <v>34.091539694973278</v>
      </c>
      <c r="CQ7">
        <v>1</v>
      </c>
      <c r="CR7">
        <v>1</v>
      </c>
      <c r="CS7">
        <v>1</v>
      </c>
      <c r="CT7">
        <v>1</v>
      </c>
      <c r="CU7">
        <f>'Handling Data'!AA26</f>
        <v>37.678895200922049</v>
      </c>
      <c r="CV7">
        <v>1</v>
      </c>
      <c r="CW7">
        <v>1</v>
      </c>
      <c r="CX7">
        <v>4.5179400000000003</v>
      </c>
      <c r="CY7">
        <v>0</v>
      </c>
      <c r="CZ7">
        <v>0</v>
      </c>
      <c r="DA7">
        <v>43.046599999999998</v>
      </c>
      <c r="DB7">
        <v>0</v>
      </c>
      <c r="DC7">
        <v>0</v>
      </c>
      <c r="DD7">
        <v>0</v>
      </c>
      <c r="DE7">
        <v>43.2864</v>
      </c>
      <c r="DF7">
        <v>0</v>
      </c>
      <c r="DG7">
        <v>60.096200000000003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59.429299999999998</v>
      </c>
      <c r="DO7">
        <v>90.693399999999997</v>
      </c>
      <c r="DP7">
        <v>0</v>
      </c>
      <c r="DQ7">
        <v>0</v>
      </c>
      <c r="DR7">
        <v>0</v>
      </c>
      <c r="DS7">
        <v>1</v>
      </c>
      <c r="DT7">
        <v>2</v>
      </c>
      <c r="DU7">
        <v>3</v>
      </c>
      <c r="DV7">
        <v>4</v>
      </c>
      <c r="DW7">
        <v>0</v>
      </c>
      <c r="DX7">
        <v>1</v>
      </c>
      <c r="DY7">
        <v>2</v>
      </c>
      <c r="DZ7">
        <v>3</v>
      </c>
      <c r="EA7">
        <v>4</v>
      </c>
      <c r="EB7">
        <v>0</v>
      </c>
      <c r="EC7">
        <v>1</v>
      </c>
      <c r="ED7">
        <v>2</v>
      </c>
      <c r="EE7">
        <v>3</v>
      </c>
      <c r="EF7">
        <v>4</v>
      </c>
      <c r="EG7">
        <v>0</v>
      </c>
      <c r="EH7">
        <v>1</v>
      </c>
      <c r="EI7">
        <v>2</v>
      </c>
      <c r="EJ7">
        <v>3</v>
      </c>
      <c r="EK7">
        <v>4</v>
      </c>
      <c r="EL7">
        <v>3</v>
      </c>
      <c r="EM7">
        <v>1</v>
      </c>
      <c r="EN7">
        <v>1</v>
      </c>
      <c r="EO7">
        <v>2</v>
      </c>
      <c r="EP7">
        <v>1</v>
      </c>
      <c r="EQ7">
        <v>1</v>
      </c>
      <c r="ER7">
        <v>2</v>
      </c>
      <c r="ES7">
        <v>2</v>
      </c>
      <c r="ET7">
        <v>1</v>
      </c>
      <c r="EU7">
        <v>3</v>
      </c>
      <c r="EV7">
        <v>2</v>
      </c>
      <c r="EW7">
        <v>3</v>
      </c>
      <c r="EX7">
        <v>3</v>
      </c>
      <c r="EY7">
        <v>3</v>
      </c>
      <c r="EZ7">
        <v>2</v>
      </c>
      <c r="FA7">
        <v>4</v>
      </c>
      <c r="FB7">
        <v>4</v>
      </c>
      <c r="FC7">
        <v>4</v>
      </c>
      <c r="FD7">
        <v>4</v>
      </c>
      <c r="FE7">
        <v>4</v>
      </c>
    </row>
    <row r="8" spans="1:161">
      <c r="A8">
        <v>7</v>
      </c>
      <c r="B8">
        <v>1</v>
      </c>
      <c r="C8">
        <v>1</v>
      </c>
      <c r="D8">
        <f>'Handling Data'!H27</f>
        <v>24.507463287354625</v>
      </c>
      <c r="E8">
        <v>1</v>
      </c>
      <c r="F8">
        <v>1</v>
      </c>
      <c r="G8">
        <v>1</v>
      </c>
      <c r="H8">
        <v>1</v>
      </c>
      <c r="I8">
        <f>'Handling Data'!I27</f>
        <v>58.319212999997291</v>
      </c>
      <c r="J8">
        <v>1</v>
      </c>
      <c r="K8">
        <v>1</v>
      </c>
      <c r="L8">
        <v>1</v>
      </c>
      <c r="M8">
        <v>1</v>
      </c>
      <c r="N8">
        <f>'Handling Data'!J27</f>
        <v>51.4370953128889</v>
      </c>
      <c r="O8">
        <v>1</v>
      </c>
      <c r="P8">
        <v>1</v>
      </c>
      <c r="Q8">
        <v>1</v>
      </c>
      <c r="R8">
        <v>1</v>
      </c>
      <c r="S8">
        <f>'Handling Data'!K27</f>
        <v>55.212969433043718</v>
      </c>
      <c r="T8">
        <v>1</v>
      </c>
      <c r="U8">
        <v>1</v>
      </c>
      <c r="V8">
        <v>1</v>
      </c>
      <c r="W8">
        <v>1</v>
      </c>
      <c r="X8">
        <f>'Handling Data'!L27</f>
        <v>52.881770764845655</v>
      </c>
      <c r="Y8">
        <v>1</v>
      </c>
      <c r="Z8">
        <v>1</v>
      </c>
      <c r="AA8">
        <v>1</v>
      </c>
      <c r="AB8">
        <v>1</v>
      </c>
      <c r="AC8">
        <f>'Handling Data'!M27</f>
        <v>43.228153551394712</v>
      </c>
      <c r="AD8">
        <v>1</v>
      </c>
      <c r="AE8">
        <v>1</v>
      </c>
      <c r="AF8">
        <v>1</v>
      </c>
      <c r="AG8">
        <v>1</v>
      </c>
      <c r="AH8">
        <f>'Handling Data'!N27</f>
        <v>57.405642863451924</v>
      </c>
      <c r="AI8">
        <v>1</v>
      </c>
      <c r="AJ8">
        <v>1</v>
      </c>
      <c r="AK8">
        <v>1</v>
      </c>
      <c r="AL8">
        <v>1</v>
      </c>
      <c r="AM8">
        <f>'Handling Data'!O27</f>
        <v>23.527030747500532</v>
      </c>
      <c r="AN8">
        <v>1</v>
      </c>
      <c r="AO8">
        <v>1</v>
      </c>
      <c r="AP8">
        <v>1</v>
      </c>
      <c r="AQ8">
        <v>1</v>
      </c>
      <c r="AR8">
        <f>'Handling Data'!P27</f>
        <v>27.090453134976634</v>
      </c>
      <c r="AS8">
        <v>1</v>
      </c>
      <c r="AT8">
        <v>1</v>
      </c>
      <c r="AU8">
        <v>1</v>
      </c>
      <c r="AV8">
        <v>1</v>
      </c>
      <c r="AW8">
        <f>'Handling Data'!Q27</f>
        <v>45.321508070966786</v>
      </c>
      <c r="AX8">
        <v>1</v>
      </c>
      <c r="AY8">
        <v>1</v>
      </c>
      <c r="AZ8">
        <v>1</v>
      </c>
      <c r="BA8">
        <v>1</v>
      </c>
      <c r="BB8">
        <f>'Handling Data'!R27</f>
        <v>34.102241490271524</v>
      </c>
      <c r="BC8">
        <v>1</v>
      </c>
      <c r="BD8">
        <v>1</v>
      </c>
      <c r="BE8">
        <v>1</v>
      </c>
      <c r="BF8">
        <v>1</v>
      </c>
      <c r="BG8">
        <f>'Handling Data'!S27</f>
        <v>48.152091790939409</v>
      </c>
      <c r="BH8">
        <v>1</v>
      </c>
      <c r="BI8">
        <v>1</v>
      </c>
      <c r="BJ8">
        <v>1</v>
      </c>
      <c r="BK8">
        <v>1</v>
      </c>
      <c r="BL8">
        <f>'Handling Data'!T27</f>
        <v>44.930044165665429</v>
      </c>
      <c r="BM8">
        <v>1</v>
      </c>
      <c r="BN8">
        <v>1</v>
      </c>
      <c r="BO8">
        <v>1</v>
      </c>
      <c r="BP8">
        <v>1</v>
      </c>
      <c r="BQ8">
        <f>'Handling Data'!U27</f>
        <v>40.673342291941168</v>
      </c>
      <c r="BR8">
        <v>1</v>
      </c>
      <c r="BS8">
        <v>1</v>
      </c>
      <c r="BT8">
        <v>1</v>
      </c>
      <c r="BU8">
        <v>1</v>
      </c>
      <c r="BV8">
        <f>'Handling Data'!V27</f>
        <v>32.599982052391944</v>
      </c>
      <c r="BW8">
        <v>1</v>
      </c>
      <c r="BX8">
        <v>1</v>
      </c>
      <c r="BY8">
        <v>1</v>
      </c>
      <c r="BZ8">
        <v>1</v>
      </c>
      <c r="CA8">
        <f>'Handling Data'!W27</f>
        <v>30.652775383424292</v>
      </c>
      <c r="CB8">
        <v>1</v>
      </c>
      <c r="CC8">
        <v>1</v>
      </c>
      <c r="CD8">
        <v>1</v>
      </c>
      <c r="CE8">
        <v>1</v>
      </c>
      <c r="CF8">
        <f>'Handling Data'!X27</f>
        <v>25.164048170202967</v>
      </c>
      <c r="CG8">
        <v>1</v>
      </c>
      <c r="CH8">
        <v>1</v>
      </c>
      <c r="CI8">
        <v>1</v>
      </c>
      <c r="CJ8">
        <v>1</v>
      </c>
      <c r="CK8">
        <f>'Handling Data'!Y27</f>
        <v>22.152800788017636</v>
      </c>
      <c r="CL8">
        <v>1</v>
      </c>
      <c r="CM8">
        <v>1</v>
      </c>
      <c r="CN8">
        <v>1</v>
      </c>
      <c r="CO8">
        <v>1</v>
      </c>
      <c r="CP8">
        <f>'Handling Data'!Z27</f>
        <v>41.67992605358755</v>
      </c>
      <c r="CQ8">
        <v>1</v>
      </c>
      <c r="CR8">
        <v>1</v>
      </c>
      <c r="CS8">
        <v>1</v>
      </c>
      <c r="CT8">
        <v>1</v>
      </c>
      <c r="CU8">
        <f>'Handling Data'!AA27</f>
        <v>38.982703998633298</v>
      </c>
      <c r="CV8">
        <v>1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0.13009599999999999</v>
      </c>
      <c r="DD8">
        <v>0</v>
      </c>
      <c r="DE8">
        <v>77.608999999999995</v>
      </c>
      <c r="DF8">
        <v>2.59497</v>
      </c>
      <c r="DG8">
        <v>0</v>
      </c>
      <c r="DH8">
        <v>0</v>
      </c>
      <c r="DI8">
        <v>49.677300000000002</v>
      </c>
      <c r="DJ8">
        <v>0</v>
      </c>
      <c r="DK8">
        <v>3.2864200000000001</v>
      </c>
      <c r="DL8">
        <v>57.111199999999997</v>
      </c>
      <c r="DM8">
        <v>0</v>
      </c>
      <c r="DN8">
        <v>40.479599999999998</v>
      </c>
      <c r="DO8">
        <v>3.82118</v>
      </c>
      <c r="DP8">
        <v>0</v>
      </c>
      <c r="DQ8">
        <v>45.040199999999999</v>
      </c>
      <c r="DR8">
        <v>0</v>
      </c>
      <c r="DS8">
        <v>1</v>
      </c>
      <c r="DT8">
        <v>2</v>
      </c>
      <c r="DU8">
        <v>3</v>
      </c>
      <c r="DV8">
        <v>4</v>
      </c>
      <c r="DW8">
        <v>0</v>
      </c>
      <c r="DX8">
        <v>1</v>
      </c>
      <c r="DY8">
        <v>2</v>
      </c>
      <c r="DZ8">
        <v>3</v>
      </c>
      <c r="EA8">
        <v>4</v>
      </c>
      <c r="EB8">
        <v>0</v>
      </c>
      <c r="EC8">
        <v>1</v>
      </c>
      <c r="ED8">
        <v>2</v>
      </c>
      <c r="EE8">
        <v>3</v>
      </c>
      <c r="EF8">
        <v>4</v>
      </c>
      <c r="EG8">
        <v>0</v>
      </c>
      <c r="EH8">
        <v>1</v>
      </c>
      <c r="EI8">
        <v>2</v>
      </c>
      <c r="EJ8">
        <v>3</v>
      </c>
      <c r="EK8">
        <v>4</v>
      </c>
      <c r="EL8">
        <v>1</v>
      </c>
      <c r="EM8">
        <v>1</v>
      </c>
      <c r="EN8">
        <v>1</v>
      </c>
      <c r="EO8">
        <v>1</v>
      </c>
      <c r="EP8">
        <v>1</v>
      </c>
      <c r="EQ8">
        <v>4</v>
      </c>
      <c r="ER8">
        <v>2</v>
      </c>
      <c r="ES8">
        <v>4</v>
      </c>
      <c r="ET8">
        <v>2</v>
      </c>
      <c r="EU8">
        <v>2</v>
      </c>
      <c r="EV8">
        <v>2</v>
      </c>
      <c r="EW8">
        <v>3</v>
      </c>
      <c r="EX8">
        <v>2</v>
      </c>
      <c r="EY8">
        <v>4</v>
      </c>
      <c r="EZ8">
        <v>4</v>
      </c>
      <c r="FA8">
        <v>3</v>
      </c>
      <c r="FB8">
        <v>4</v>
      </c>
      <c r="FC8">
        <v>3</v>
      </c>
      <c r="FD8">
        <v>3</v>
      </c>
      <c r="FE8">
        <v>3</v>
      </c>
    </row>
    <row r="9" spans="1:161">
      <c r="A9">
        <v>8</v>
      </c>
      <c r="B9">
        <v>1</v>
      </c>
      <c r="C9">
        <v>1</v>
      </c>
      <c r="D9">
        <f>'Handling Data'!H28</f>
        <v>21.72965732052873</v>
      </c>
      <c r="E9">
        <v>1</v>
      </c>
      <c r="F9">
        <v>1</v>
      </c>
      <c r="G9">
        <v>1</v>
      </c>
      <c r="H9">
        <v>1</v>
      </c>
      <c r="I9">
        <f>'Handling Data'!I28</f>
        <v>41.731952651298485</v>
      </c>
      <c r="J9">
        <v>1</v>
      </c>
      <c r="K9">
        <v>1</v>
      </c>
      <c r="L9">
        <v>1</v>
      </c>
      <c r="M9">
        <v>1</v>
      </c>
      <c r="N9">
        <f>'Handling Data'!J28</f>
        <v>48.211876871560179</v>
      </c>
      <c r="O9">
        <v>1</v>
      </c>
      <c r="P9">
        <v>1</v>
      </c>
      <c r="Q9">
        <v>1</v>
      </c>
      <c r="R9">
        <v>1</v>
      </c>
      <c r="S9">
        <f>'Handling Data'!K28</f>
        <v>25.691298019332201</v>
      </c>
      <c r="T9">
        <v>1</v>
      </c>
      <c r="U9">
        <v>1</v>
      </c>
      <c r="V9">
        <v>1</v>
      </c>
      <c r="W9">
        <v>1</v>
      </c>
      <c r="X9">
        <f>'Handling Data'!L28</f>
        <v>51.293167454009321</v>
      </c>
      <c r="Y9">
        <v>1</v>
      </c>
      <c r="Z9">
        <v>1</v>
      </c>
      <c r="AA9">
        <v>1</v>
      </c>
      <c r="AB9">
        <v>1</v>
      </c>
      <c r="AC9">
        <f>'Handling Data'!M28</f>
        <v>57.128142043633126</v>
      </c>
      <c r="AD9">
        <v>1</v>
      </c>
      <c r="AE9">
        <v>1</v>
      </c>
      <c r="AF9">
        <v>1</v>
      </c>
      <c r="AG9">
        <v>1</v>
      </c>
      <c r="AH9">
        <f>'Handling Data'!N28</f>
        <v>56.875770501224288</v>
      </c>
      <c r="AI9">
        <v>1</v>
      </c>
      <c r="AJ9">
        <v>1</v>
      </c>
      <c r="AK9">
        <v>1</v>
      </c>
      <c r="AL9">
        <v>1</v>
      </c>
      <c r="AM9">
        <f>'Handling Data'!O28</f>
        <v>42.188772334426318</v>
      </c>
      <c r="AN9">
        <v>1</v>
      </c>
      <c r="AO9">
        <v>1</v>
      </c>
      <c r="AP9">
        <v>1</v>
      </c>
      <c r="AQ9">
        <v>1</v>
      </c>
      <c r="AR9">
        <f>'Handling Data'!P28</f>
        <v>57.422225445303873</v>
      </c>
      <c r="AS9">
        <v>1</v>
      </c>
      <c r="AT9">
        <v>1</v>
      </c>
      <c r="AU9">
        <v>1</v>
      </c>
      <c r="AV9">
        <v>1</v>
      </c>
      <c r="AW9">
        <f>'Handling Data'!Q28</f>
        <v>23.266016098819719</v>
      </c>
      <c r="AX9">
        <v>1</v>
      </c>
      <c r="AY9">
        <v>1</v>
      </c>
      <c r="AZ9">
        <v>1</v>
      </c>
      <c r="BA9">
        <v>1</v>
      </c>
      <c r="BB9">
        <f>'Handling Data'!R28</f>
        <v>34.525664255702203</v>
      </c>
      <c r="BC9">
        <v>1</v>
      </c>
      <c r="BD9">
        <v>1</v>
      </c>
      <c r="BE9">
        <v>1</v>
      </c>
      <c r="BF9">
        <v>1</v>
      </c>
      <c r="BG9">
        <f>'Handling Data'!S28</f>
        <v>38.238813502881086</v>
      </c>
      <c r="BH9">
        <v>1</v>
      </c>
      <c r="BI9">
        <v>1</v>
      </c>
      <c r="BJ9">
        <v>1</v>
      </c>
      <c r="BK9">
        <v>1</v>
      </c>
      <c r="BL9">
        <f>'Handling Data'!T28</f>
        <v>43.813783121854371</v>
      </c>
      <c r="BM9">
        <v>1</v>
      </c>
      <c r="BN9">
        <v>1</v>
      </c>
      <c r="BO9">
        <v>1</v>
      </c>
      <c r="BP9">
        <v>1</v>
      </c>
      <c r="BQ9">
        <f>'Handling Data'!U28</f>
        <v>33.079038414855845</v>
      </c>
      <c r="BR9">
        <v>1</v>
      </c>
      <c r="BS9">
        <v>1</v>
      </c>
      <c r="BT9">
        <v>1</v>
      </c>
      <c r="BU9">
        <v>1</v>
      </c>
      <c r="BV9">
        <f>'Handling Data'!V28</f>
        <v>21.411239633674171</v>
      </c>
      <c r="BW9">
        <v>1</v>
      </c>
      <c r="BX9">
        <v>1</v>
      </c>
      <c r="BY9">
        <v>1</v>
      </c>
      <c r="BZ9">
        <v>1</v>
      </c>
      <c r="CA9">
        <f>'Handling Data'!W28</f>
        <v>55.507563318069607</v>
      </c>
      <c r="CB9">
        <v>1</v>
      </c>
      <c r="CC9">
        <v>1</v>
      </c>
      <c r="CD9">
        <v>1</v>
      </c>
      <c r="CE9">
        <v>1</v>
      </c>
      <c r="CF9">
        <f>'Handling Data'!X28</f>
        <v>33.189866480212238</v>
      </c>
      <c r="CG9">
        <v>1</v>
      </c>
      <c r="CH9">
        <v>1</v>
      </c>
      <c r="CI9">
        <v>1</v>
      </c>
      <c r="CJ9">
        <v>1</v>
      </c>
      <c r="CK9">
        <f>'Handling Data'!Y28</f>
        <v>57.280149600434264</v>
      </c>
      <c r="CL9">
        <v>1</v>
      </c>
      <c r="CM9">
        <v>1</v>
      </c>
      <c r="CN9">
        <v>1</v>
      </c>
      <c r="CO9">
        <v>1</v>
      </c>
      <c r="CP9">
        <f>'Handling Data'!Z28</f>
        <v>50.078241422298824</v>
      </c>
      <c r="CQ9">
        <v>1</v>
      </c>
      <c r="CR9">
        <v>1</v>
      </c>
      <c r="CS9">
        <v>1</v>
      </c>
      <c r="CT9">
        <v>1</v>
      </c>
      <c r="CU9">
        <f>'Handling Data'!AA28</f>
        <v>46.935314238513797</v>
      </c>
      <c r="CV9">
        <v>1</v>
      </c>
      <c r="CW9">
        <v>1</v>
      </c>
      <c r="CX9">
        <v>98.870999999999995</v>
      </c>
      <c r="CY9">
        <v>0</v>
      </c>
      <c r="CZ9">
        <v>0</v>
      </c>
      <c r="DA9">
        <v>0</v>
      </c>
      <c r="DB9">
        <v>0</v>
      </c>
      <c r="DC9">
        <v>41.947499999999998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97.549400000000006</v>
      </c>
      <c r="DQ9">
        <v>0</v>
      </c>
      <c r="DR9">
        <v>0</v>
      </c>
      <c r="DS9">
        <v>1</v>
      </c>
      <c r="DT9">
        <v>2</v>
      </c>
      <c r="DU9">
        <v>3</v>
      </c>
      <c r="DV9">
        <v>4</v>
      </c>
      <c r="DW9">
        <v>0</v>
      </c>
      <c r="DX9">
        <v>1</v>
      </c>
      <c r="DY9">
        <v>2</v>
      </c>
      <c r="DZ9">
        <v>3</v>
      </c>
      <c r="EA9">
        <v>4</v>
      </c>
      <c r="EB9">
        <v>0</v>
      </c>
      <c r="EC9">
        <v>1</v>
      </c>
      <c r="ED9">
        <v>2</v>
      </c>
      <c r="EE9">
        <v>3</v>
      </c>
      <c r="EF9">
        <v>4</v>
      </c>
      <c r="EG9">
        <v>0</v>
      </c>
      <c r="EH9">
        <v>1</v>
      </c>
      <c r="EI9">
        <v>2</v>
      </c>
      <c r="EJ9">
        <v>3</v>
      </c>
      <c r="EK9">
        <v>4</v>
      </c>
      <c r="EL9">
        <v>4</v>
      </c>
      <c r="EM9">
        <v>1</v>
      </c>
      <c r="EN9">
        <v>1</v>
      </c>
      <c r="EO9">
        <v>1</v>
      </c>
      <c r="EP9">
        <v>1</v>
      </c>
      <c r="EQ9">
        <v>2</v>
      </c>
      <c r="ER9">
        <v>2</v>
      </c>
      <c r="ES9">
        <v>2</v>
      </c>
      <c r="ET9">
        <v>2</v>
      </c>
      <c r="EU9">
        <v>2</v>
      </c>
      <c r="EV9">
        <v>1</v>
      </c>
      <c r="EW9">
        <v>3</v>
      </c>
      <c r="EX9">
        <v>3</v>
      </c>
      <c r="EY9">
        <v>3</v>
      </c>
      <c r="EZ9">
        <v>3</v>
      </c>
      <c r="FA9">
        <v>3</v>
      </c>
      <c r="FB9">
        <v>4</v>
      </c>
      <c r="FC9">
        <v>4</v>
      </c>
      <c r="FD9">
        <v>4</v>
      </c>
      <c r="FE9">
        <v>4</v>
      </c>
    </row>
    <row r="10" spans="1:161">
      <c r="A10">
        <v>9</v>
      </c>
      <c r="B10">
        <v>1</v>
      </c>
      <c r="C10">
        <v>1</v>
      </c>
      <c r="D10">
        <f>'Handling Data'!H29</f>
        <v>55.748715481312026</v>
      </c>
      <c r="E10">
        <v>1</v>
      </c>
      <c r="F10">
        <v>1</v>
      </c>
      <c r="G10">
        <v>1</v>
      </c>
      <c r="H10">
        <v>1</v>
      </c>
      <c r="I10">
        <f>'Handling Data'!I29</f>
        <v>57.667540425225596</v>
      </c>
      <c r="J10">
        <v>1</v>
      </c>
      <c r="K10">
        <v>1</v>
      </c>
      <c r="L10">
        <v>1</v>
      </c>
      <c r="M10">
        <v>1</v>
      </c>
      <c r="N10">
        <f>'Handling Data'!J29</f>
        <v>56.431387877508776</v>
      </c>
      <c r="O10">
        <v>1</v>
      </c>
      <c r="P10">
        <v>1</v>
      </c>
      <c r="Q10">
        <v>1</v>
      </c>
      <c r="R10">
        <v>1</v>
      </c>
      <c r="S10">
        <f>'Handling Data'!K29</f>
        <v>33.043086192944912</v>
      </c>
      <c r="T10">
        <v>1</v>
      </c>
      <c r="U10">
        <v>1</v>
      </c>
      <c r="V10">
        <v>1</v>
      </c>
      <c r="W10">
        <v>1</v>
      </c>
      <c r="X10">
        <f>'Handling Data'!L29</f>
        <v>30.822254934870415</v>
      </c>
      <c r="Y10">
        <v>1</v>
      </c>
      <c r="Z10">
        <v>1</v>
      </c>
      <c r="AA10">
        <v>1</v>
      </c>
      <c r="AB10">
        <v>1</v>
      </c>
      <c r="AC10">
        <f>'Handling Data'!M29</f>
        <v>22.842083473555903</v>
      </c>
      <c r="AD10">
        <v>1</v>
      </c>
      <c r="AE10">
        <v>1</v>
      </c>
      <c r="AF10">
        <v>1</v>
      </c>
      <c r="AG10">
        <v>1</v>
      </c>
      <c r="AH10">
        <f>'Handling Data'!N29</f>
        <v>34.941279474190864</v>
      </c>
      <c r="AI10">
        <v>1</v>
      </c>
      <c r="AJ10">
        <v>1</v>
      </c>
      <c r="AK10">
        <v>1</v>
      </c>
      <c r="AL10">
        <v>1</v>
      </c>
      <c r="AM10">
        <f>'Handling Data'!O29</f>
        <v>52.372122684109385</v>
      </c>
      <c r="AN10">
        <v>1</v>
      </c>
      <c r="AO10">
        <v>1</v>
      </c>
      <c r="AP10">
        <v>1</v>
      </c>
      <c r="AQ10">
        <v>1</v>
      </c>
      <c r="AR10">
        <f>'Handling Data'!P29</f>
        <v>58.898574930972707</v>
      </c>
      <c r="AS10">
        <v>1</v>
      </c>
      <c r="AT10">
        <v>1</v>
      </c>
      <c r="AU10">
        <v>1</v>
      </c>
      <c r="AV10">
        <v>1</v>
      </c>
      <c r="AW10">
        <f>'Handling Data'!Q29</f>
        <v>52.878338827299388</v>
      </c>
      <c r="AX10">
        <v>1</v>
      </c>
      <c r="AY10">
        <v>1</v>
      </c>
      <c r="AZ10">
        <v>1</v>
      </c>
      <c r="BA10">
        <v>1</v>
      </c>
      <c r="BB10">
        <f>'Handling Data'!R29</f>
        <v>44.066942795601435</v>
      </c>
      <c r="BC10">
        <v>1</v>
      </c>
      <c r="BD10">
        <v>1</v>
      </c>
      <c r="BE10">
        <v>1</v>
      </c>
      <c r="BF10">
        <v>1</v>
      </c>
      <c r="BG10">
        <f>'Handling Data'!S29</f>
        <v>60.272213621510041</v>
      </c>
      <c r="BH10">
        <v>1</v>
      </c>
      <c r="BI10">
        <v>1</v>
      </c>
      <c r="BJ10">
        <v>1</v>
      </c>
      <c r="BK10">
        <v>1</v>
      </c>
      <c r="BL10">
        <f>'Handling Data'!T29</f>
        <v>48.538035884954461</v>
      </c>
      <c r="BM10">
        <v>1</v>
      </c>
      <c r="BN10">
        <v>1</v>
      </c>
      <c r="BO10">
        <v>1</v>
      </c>
      <c r="BP10">
        <v>1</v>
      </c>
      <c r="BQ10">
        <f>'Handling Data'!U29</f>
        <v>47.203289896622707</v>
      </c>
      <c r="BR10">
        <v>1</v>
      </c>
      <c r="BS10">
        <v>1</v>
      </c>
      <c r="BT10">
        <v>1</v>
      </c>
      <c r="BU10">
        <v>1</v>
      </c>
      <c r="BV10">
        <f>'Handling Data'!V29</f>
        <v>37.501621725489713</v>
      </c>
      <c r="BW10">
        <v>1</v>
      </c>
      <c r="BX10">
        <v>1</v>
      </c>
      <c r="BY10">
        <v>1</v>
      </c>
      <c r="BZ10">
        <v>1</v>
      </c>
      <c r="CA10">
        <f>'Handling Data'!W29</f>
        <v>24.029871279200776</v>
      </c>
      <c r="CB10">
        <v>1</v>
      </c>
      <c r="CC10">
        <v>1</v>
      </c>
      <c r="CD10">
        <v>1</v>
      </c>
      <c r="CE10">
        <v>1</v>
      </c>
      <c r="CF10">
        <f>'Handling Data'!X29</f>
        <v>23.62037634687487</v>
      </c>
      <c r="CG10">
        <v>1</v>
      </c>
      <c r="CH10">
        <v>1</v>
      </c>
      <c r="CI10">
        <v>1</v>
      </c>
      <c r="CJ10">
        <v>1</v>
      </c>
      <c r="CK10">
        <f>'Handling Data'!Y29</f>
        <v>58.457967905760981</v>
      </c>
      <c r="CL10">
        <v>1</v>
      </c>
      <c r="CM10">
        <v>1</v>
      </c>
      <c r="CN10">
        <v>1</v>
      </c>
      <c r="CO10">
        <v>1</v>
      </c>
      <c r="CP10">
        <f>'Handling Data'!Z29</f>
        <v>37.49340890364077</v>
      </c>
      <c r="CQ10">
        <v>1</v>
      </c>
      <c r="CR10">
        <v>1</v>
      </c>
      <c r="CS10">
        <v>1</v>
      </c>
      <c r="CT10">
        <v>1</v>
      </c>
      <c r="CU10">
        <f>'Handling Data'!AA29</f>
        <v>37.151516002062152</v>
      </c>
      <c r="CV10">
        <v>1</v>
      </c>
      <c r="CW10">
        <v>1</v>
      </c>
      <c r="CX10">
        <v>59.227899999999998</v>
      </c>
      <c r="CY10">
        <v>0</v>
      </c>
      <c r="CZ10">
        <v>0</v>
      </c>
      <c r="DA10">
        <v>0</v>
      </c>
      <c r="DB10">
        <v>3.2351899999999998</v>
      </c>
      <c r="DC10">
        <v>0</v>
      </c>
      <c r="DD10">
        <v>0</v>
      </c>
      <c r="DE10">
        <v>0</v>
      </c>
      <c r="DF10">
        <v>0</v>
      </c>
      <c r="DG10">
        <v>39.286999999999999</v>
      </c>
      <c r="DH10">
        <v>0</v>
      </c>
      <c r="DI10">
        <v>0</v>
      </c>
      <c r="DJ10">
        <v>11.398</v>
      </c>
      <c r="DK10">
        <v>0</v>
      </c>
      <c r="DL10">
        <v>70.600099999999998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2</v>
      </c>
      <c r="DU10">
        <v>3</v>
      </c>
      <c r="DV10">
        <v>4</v>
      </c>
      <c r="DW10">
        <v>0</v>
      </c>
      <c r="DX10">
        <v>1</v>
      </c>
      <c r="DY10">
        <v>2</v>
      </c>
      <c r="DZ10">
        <v>3</v>
      </c>
      <c r="EA10">
        <v>4</v>
      </c>
      <c r="EB10">
        <v>0</v>
      </c>
      <c r="EC10">
        <v>1</v>
      </c>
      <c r="ED10">
        <v>2</v>
      </c>
      <c r="EE10">
        <v>3</v>
      </c>
      <c r="EF10">
        <v>4</v>
      </c>
      <c r="EG10">
        <v>0</v>
      </c>
      <c r="EH10">
        <v>1</v>
      </c>
      <c r="EI10">
        <v>2</v>
      </c>
      <c r="EJ10">
        <v>3</v>
      </c>
      <c r="EK10">
        <v>4</v>
      </c>
      <c r="EL10">
        <v>2</v>
      </c>
      <c r="EM10">
        <v>1</v>
      </c>
      <c r="EN10">
        <v>1</v>
      </c>
      <c r="EO10">
        <v>1</v>
      </c>
      <c r="EP10">
        <v>2</v>
      </c>
      <c r="EQ10">
        <v>1</v>
      </c>
      <c r="ER10">
        <v>2</v>
      </c>
      <c r="ES10">
        <v>2</v>
      </c>
      <c r="ET10">
        <v>2</v>
      </c>
      <c r="EU10">
        <v>3</v>
      </c>
      <c r="EV10">
        <v>3</v>
      </c>
      <c r="EW10">
        <v>3</v>
      </c>
      <c r="EX10">
        <v>4</v>
      </c>
      <c r="EY10">
        <v>3</v>
      </c>
      <c r="EZ10">
        <v>4</v>
      </c>
      <c r="FA10">
        <v>4</v>
      </c>
      <c r="FB10">
        <v>4</v>
      </c>
      <c r="FC10">
        <v>3</v>
      </c>
      <c r="FD10">
        <v>4</v>
      </c>
      <c r="FE10">
        <v>1</v>
      </c>
    </row>
    <row r="11" spans="1:161">
      <c r="A11">
        <v>10</v>
      </c>
      <c r="B11">
        <v>1</v>
      </c>
      <c r="C11">
        <v>1</v>
      </c>
      <c r="D11">
        <f>'Handling Data'!H30</f>
        <v>26.428735448706796</v>
      </c>
      <c r="E11">
        <v>1</v>
      </c>
      <c r="F11">
        <v>1</v>
      </c>
      <c r="G11">
        <v>1</v>
      </c>
      <c r="H11">
        <v>1</v>
      </c>
      <c r="I11">
        <f>'Handling Data'!I30</f>
        <v>22.530201651138803</v>
      </c>
      <c r="J11">
        <v>1</v>
      </c>
      <c r="K11">
        <v>1</v>
      </c>
      <c r="L11">
        <v>1</v>
      </c>
      <c r="M11">
        <v>1</v>
      </c>
      <c r="N11">
        <f>'Handling Data'!J30</f>
        <v>35.083776939728864</v>
      </c>
      <c r="O11">
        <v>1</v>
      </c>
      <c r="P11">
        <v>1</v>
      </c>
      <c r="Q11">
        <v>1</v>
      </c>
      <c r="R11">
        <v>1</v>
      </c>
      <c r="S11">
        <f>'Handling Data'!K30</f>
        <v>41.181100309380419</v>
      </c>
      <c r="T11">
        <v>1</v>
      </c>
      <c r="U11">
        <v>1</v>
      </c>
      <c r="V11">
        <v>1</v>
      </c>
      <c r="W11">
        <v>1</v>
      </c>
      <c r="X11">
        <f>'Handling Data'!L30</f>
        <v>30.114010257529674</v>
      </c>
      <c r="Y11">
        <v>1</v>
      </c>
      <c r="Z11">
        <v>1</v>
      </c>
      <c r="AA11">
        <v>1</v>
      </c>
      <c r="AB11">
        <v>1</v>
      </c>
      <c r="AC11">
        <f>'Handling Data'!M30</f>
        <v>29.153499182502102</v>
      </c>
      <c r="AD11">
        <v>1</v>
      </c>
      <c r="AE11">
        <v>1</v>
      </c>
      <c r="AF11">
        <v>1</v>
      </c>
      <c r="AG11">
        <v>1</v>
      </c>
      <c r="AH11">
        <f>'Handling Data'!N30</f>
        <v>46.929635809909975</v>
      </c>
      <c r="AI11">
        <v>1</v>
      </c>
      <c r="AJ11">
        <v>1</v>
      </c>
      <c r="AK11">
        <v>1</v>
      </c>
      <c r="AL11">
        <v>1</v>
      </c>
      <c r="AM11">
        <f>'Handling Data'!O30</f>
        <v>33.855948240205272</v>
      </c>
      <c r="AN11">
        <v>1</v>
      </c>
      <c r="AO11">
        <v>1</v>
      </c>
      <c r="AP11">
        <v>1</v>
      </c>
      <c r="AQ11">
        <v>1</v>
      </c>
      <c r="AR11">
        <f>'Handling Data'!P30</f>
        <v>51.391845073843385</v>
      </c>
      <c r="AS11">
        <v>1</v>
      </c>
      <c r="AT11">
        <v>1</v>
      </c>
      <c r="AU11">
        <v>1</v>
      </c>
      <c r="AV11">
        <v>1</v>
      </c>
      <c r="AW11">
        <f>'Handling Data'!Q30</f>
        <v>39.701350254877205</v>
      </c>
      <c r="AX11">
        <v>1</v>
      </c>
      <c r="AY11">
        <v>1</v>
      </c>
      <c r="AZ11">
        <v>1</v>
      </c>
      <c r="BA11">
        <v>1</v>
      </c>
      <c r="BB11">
        <f>'Handling Data'!R30</f>
        <v>55.718577813703035</v>
      </c>
      <c r="BC11">
        <v>1</v>
      </c>
      <c r="BD11">
        <v>1</v>
      </c>
      <c r="BE11">
        <v>1</v>
      </c>
      <c r="BF11">
        <v>1</v>
      </c>
      <c r="BG11">
        <f>'Handling Data'!S30</f>
        <v>22.543771957127909</v>
      </c>
      <c r="BH11">
        <v>1</v>
      </c>
      <c r="BI11">
        <v>1</v>
      </c>
      <c r="BJ11">
        <v>1</v>
      </c>
      <c r="BK11">
        <v>1</v>
      </c>
      <c r="BL11">
        <f>'Handling Data'!T30</f>
        <v>56.184277723740784</v>
      </c>
      <c r="BM11">
        <v>1</v>
      </c>
      <c r="BN11">
        <v>1</v>
      </c>
      <c r="BO11">
        <v>1</v>
      </c>
      <c r="BP11">
        <v>1</v>
      </c>
      <c r="BQ11">
        <f>'Handling Data'!U30</f>
        <v>59.190773470169063</v>
      </c>
      <c r="BR11">
        <v>1</v>
      </c>
      <c r="BS11">
        <v>1</v>
      </c>
      <c r="BT11">
        <v>1</v>
      </c>
      <c r="BU11">
        <v>1</v>
      </c>
      <c r="BV11">
        <f>'Handling Data'!V30</f>
        <v>60.615457573934094</v>
      </c>
      <c r="BW11">
        <v>1</v>
      </c>
      <c r="BX11">
        <v>1</v>
      </c>
      <c r="BY11">
        <v>1</v>
      </c>
      <c r="BZ11">
        <v>1</v>
      </c>
      <c r="CA11">
        <f>'Handling Data'!W30</f>
        <v>32.255917146952541</v>
      </c>
      <c r="CB11">
        <v>1</v>
      </c>
      <c r="CC11">
        <v>1</v>
      </c>
      <c r="CD11">
        <v>1</v>
      </c>
      <c r="CE11">
        <v>1</v>
      </c>
      <c r="CF11">
        <f>'Handling Data'!X30</f>
        <v>32.81917302378362</v>
      </c>
      <c r="CG11">
        <v>1</v>
      </c>
      <c r="CH11">
        <v>1</v>
      </c>
      <c r="CI11">
        <v>1</v>
      </c>
      <c r="CJ11">
        <v>1</v>
      </c>
      <c r="CK11">
        <f>'Handling Data'!Y30</f>
        <v>43.333942721572221</v>
      </c>
      <c r="CL11">
        <v>1</v>
      </c>
      <c r="CM11">
        <v>1</v>
      </c>
      <c r="CN11">
        <v>1</v>
      </c>
      <c r="CO11">
        <v>1</v>
      </c>
      <c r="CP11">
        <f>'Handling Data'!Z30</f>
        <v>56.651591230369817</v>
      </c>
      <c r="CQ11">
        <v>1</v>
      </c>
      <c r="CR11">
        <v>1</v>
      </c>
      <c r="CS11">
        <v>1</v>
      </c>
      <c r="CT11">
        <v>1</v>
      </c>
      <c r="CU11">
        <f>'Handling Data'!AA30</f>
        <v>54.820037807235721</v>
      </c>
      <c r="CV11">
        <v>1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2.0585499999999999</v>
      </c>
      <c r="DC11">
        <v>0</v>
      </c>
      <c r="DD11">
        <v>0</v>
      </c>
      <c r="DE11">
        <v>61.548000000000002</v>
      </c>
      <c r="DF11">
        <v>0</v>
      </c>
      <c r="DG11">
        <v>42.275799999999997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89.341499999999996</v>
      </c>
      <c r="DR11">
        <v>0</v>
      </c>
      <c r="DS11">
        <v>1</v>
      </c>
      <c r="DT11">
        <v>2</v>
      </c>
      <c r="DU11">
        <v>3</v>
      </c>
      <c r="DV11">
        <v>4</v>
      </c>
      <c r="DW11">
        <v>0</v>
      </c>
      <c r="DX11">
        <v>1</v>
      </c>
      <c r="DY11">
        <v>2</v>
      </c>
      <c r="DZ11">
        <v>3</v>
      </c>
      <c r="EA11">
        <v>4</v>
      </c>
      <c r="EB11">
        <v>0</v>
      </c>
      <c r="EC11">
        <v>1</v>
      </c>
      <c r="ED11">
        <v>2</v>
      </c>
      <c r="EE11">
        <v>3</v>
      </c>
      <c r="EF11">
        <v>4</v>
      </c>
      <c r="EG11">
        <v>0</v>
      </c>
      <c r="EH11">
        <v>1</v>
      </c>
      <c r="EI11">
        <v>2</v>
      </c>
      <c r="EJ11">
        <v>3</v>
      </c>
      <c r="EK11">
        <v>4</v>
      </c>
      <c r="EL11">
        <v>1</v>
      </c>
      <c r="EM11">
        <v>1</v>
      </c>
      <c r="EN11">
        <v>1</v>
      </c>
      <c r="EO11">
        <v>1</v>
      </c>
      <c r="EP11">
        <v>2</v>
      </c>
      <c r="EQ11">
        <v>2</v>
      </c>
      <c r="ER11">
        <v>2</v>
      </c>
      <c r="ES11">
        <v>4</v>
      </c>
      <c r="ET11">
        <v>2</v>
      </c>
      <c r="EU11">
        <v>3</v>
      </c>
      <c r="EV11">
        <v>3</v>
      </c>
      <c r="EW11">
        <v>3</v>
      </c>
      <c r="EX11">
        <v>2</v>
      </c>
      <c r="EY11">
        <v>3</v>
      </c>
      <c r="EZ11">
        <v>1</v>
      </c>
      <c r="FA11">
        <v>4</v>
      </c>
      <c r="FB11">
        <v>4</v>
      </c>
      <c r="FC11">
        <v>3</v>
      </c>
      <c r="FD11">
        <v>4</v>
      </c>
      <c r="FE11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G11"/>
  <sheetViews>
    <sheetView workbookViewId="0">
      <selection activeCell="M11" sqref="M11"/>
    </sheetView>
  </sheetViews>
  <sheetFormatPr defaultColWidth="8.85546875" defaultRowHeight="15"/>
  <sheetData>
    <row r="1" spans="1:241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152</v>
      </c>
      <c r="CY1" t="s">
        <v>153</v>
      </c>
      <c r="CZ1" t="s">
        <v>154</v>
      </c>
      <c r="DA1" t="s">
        <v>155</v>
      </c>
      <c r="DB1" t="s">
        <v>156</v>
      </c>
      <c r="DC1" t="s">
        <v>157</v>
      </c>
      <c r="DD1" t="s">
        <v>158</v>
      </c>
      <c r="DE1" t="s">
        <v>159</v>
      </c>
      <c r="DF1" t="s">
        <v>160</v>
      </c>
      <c r="DG1" t="s">
        <v>161</v>
      </c>
      <c r="DH1" t="s">
        <v>162</v>
      </c>
      <c r="DI1" t="s">
        <v>163</v>
      </c>
      <c r="DJ1" t="s">
        <v>164</v>
      </c>
      <c r="DK1" t="s">
        <v>165</v>
      </c>
      <c r="DL1" t="s">
        <v>166</v>
      </c>
      <c r="DM1" t="s">
        <v>167</v>
      </c>
      <c r="DN1" t="s">
        <v>168</v>
      </c>
      <c r="DO1" t="s">
        <v>169</v>
      </c>
      <c r="DP1" t="s">
        <v>170</v>
      </c>
      <c r="DQ1" t="s">
        <v>171</v>
      </c>
      <c r="DR1" t="s">
        <v>172</v>
      </c>
      <c r="DS1" t="s">
        <v>173</v>
      </c>
      <c r="DT1" t="s">
        <v>174</v>
      </c>
      <c r="DU1" t="s">
        <v>175</v>
      </c>
      <c r="DV1" t="s">
        <v>176</v>
      </c>
      <c r="DW1" t="s">
        <v>177</v>
      </c>
      <c r="DX1" t="s">
        <v>178</v>
      </c>
      <c r="DY1" t="s">
        <v>179</v>
      </c>
      <c r="DZ1" t="s">
        <v>180</v>
      </c>
      <c r="EA1" t="s">
        <v>181</v>
      </c>
      <c r="EB1" t="s">
        <v>182</v>
      </c>
      <c r="EC1" t="s">
        <v>183</v>
      </c>
      <c r="ED1" t="s">
        <v>184</v>
      </c>
      <c r="EE1" t="s">
        <v>185</v>
      </c>
      <c r="EF1" t="s">
        <v>186</v>
      </c>
      <c r="EG1" t="s">
        <v>187</v>
      </c>
      <c r="EH1" t="s">
        <v>188</v>
      </c>
      <c r="EI1" t="s">
        <v>189</v>
      </c>
      <c r="EJ1" t="s">
        <v>190</v>
      </c>
      <c r="EK1" t="s">
        <v>191</v>
      </c>
      <c r="EL1" t="s">
        <v>192</v>
      </c>
      <c r="EM1" t="s">
        <v>193</v>
      </c>
      <c r="EN1" t="s">
        <v>194</v>
      </c>
      <c r="EO1" t="s">
        <v>195</v>
      </c>
      <c r="EP1" t="s">
        <v>196</v>
      </c>
      <c r="EQ1" t="s">
        <v>197</v>
      </c>
      <c r="ER1" t="s">
        <v>198</v>
      </c>
      <c r="ES1" t="s">
        <v>199</v>
      </c>
      <c r="ET1" t="s">
        <v>200</v>
      </c>
      <c r="EU1" t="s">
        <v>201</v>
      </c>
      <c r="EV1" t="s">
        <v>61</v>
      </c>
      <c r="EW1" t="s">
        <v>62</v>
      </c>
      <c r="EX1" t="s">
        <v>63</v>
      </c>
      <c r="EY1" t="s">
        <v>64</v>
      </c>
      <c r="EZ1" t="s">
        <v>65</v>
      </c>
      <c r="FA1" t="s">
        <v>66</v>
      </c>
      <c r="FB1" t="s">
        <v>67</v>
      </c>
      <c r="FC1" t="s">
        <v>68</v>
      </c>
      <c r="FD1" t="s">
        <v>69</v>
      </c>
      <c r="FE1" t="s">
        <v>70</v>
      </c>
      <c r="FF1" t="s">
        <v>132</v>
      </c>
      <c r="FG1" t="s">
        <v>133</v>
      </c>
      <c r="FH1" t="s">
        <v>134</v>
      </c>
      <c r="FI1" t="s">
        <v>135</v>
      </c>
      <c r="FJ1" t="s">
        <v>136</v>
      </c>
      <c r="FK1" t="s">
        <v>137</v>
      </c>
      <c r="FL1" t="s">
        <v>138</v>
      </c>
      <c r="FM1" t="s">
        <v>139</v>
      </c>
      <c r="FN1" t="s">
        <v>140</v>
      </c>
      <c r="FO1" t="s">
        <v>141</v>
      </c>
      <c r="FP1" t="s">
        <v>202</v>
      </c>
      <c r="FQ1" t="s">
        <v>203</v>
      </c>
      <c r="FR1" t="s">
        <v>204</v>
      </c>
      <c r="FS1" t="s">
        <v>205</v>
      </c>
      <c r="FT1" t="s">
        <v>206</v>
      </c>
      <c r="FU1" t="s">
        <v>207</v>
      </c>
      <c r="FV1" t="s">
        <v>208</v>
      </c>
      <c r="FW1" t="s">
        <v>209</v>
      </c>
      <c r="FX1" t="s">
        <v>210</v>
      </c>
      <c r="FY1" t="s">
        <v>211</v>
      </c>
      <c r="FZ1" t="s">
        <v>71</v>
      </c>
      <c r="GA1" t="s">
        <v>72</v>
      </c>
      <c r="GB1" t="s">
        <v>73</v>
      </c>
      <c r="GC1" t="s">
        <v>74</v>
      </c>
      <c r="GD1" t="s">
        <v>75</v>
      </c>
      <c r="GE1" t="s">
        <v>76</v>
      </c>
      <c r="GF1" t="s">
        <v>77</v>
      </c>
      <c r="GG1" t="s">
        <v>78</v>
      </c>
      <c r="GH1" t="s">
        <v>79</v>
      </c>
      <c r="GI1" t="s">
        <v>80</v>
      </c>
      <c r="GJ1" t="s">
        <v>142</v>
      </c>
      <c r="GK1" t="s">
        <v>143</v>
      </c>
      <c r="GL1" t="s">
        <v>144</v>
      </c>
      <c r="GM1" t="s">
        <v>145</v>
      </c>
      <c r="GN1" t="s">
        <v>146</v>
      </c>
      <c r="GO1" t="s">
        <v>147</v>
      </c>
      <c r="GP1" t="s">
        <v>148</v>
      </c>
      <c r="GQ1" t="s">
        <v>149</v>
      </c>
      <c r="GR1" t="s">
        <v>150</v>
      </c>
      <c r="GS1" t="s">
        <v>151</v>
      </c>
      <c r="GT1" t="s">
        <v>212</v>
      </c>
      <c r="GU1" t="s">
        <v>213</v>
      </c>
      <c r="GV1" t="s">
        <v>214</v>
      </c>
      <c r="GW1" t="s">
        <v>215</v>
      </c>
      <c r="GX1" t="s">
        <v>216</v>
      </c>
      <c r="GY1" t="s">
        <v>217</v>
      </c>
      <c r="GZ1" t="s">
        <v>218</v>
      </c>
      <c r="HA1" t="s">
        <v>219</v>
      </c>
      <c r="HB1" t="s">
        <v>220</v>
      </c>
      <c r="HC1" t="s">
        <v>221</v>
      </c>
      <c r="HD1" t="s">
        <v>223</v>
      </c>
      <c r="HE1" t="s">
        <v>224</v>
      </c>
      <c r="HF1" t="s">
        <v>227</v>
      </c>
      <c r="HG1" t="s">
        <v>228</v>
      </c>
      <c r="HH1" t="s">
        <v>231</v>
      </c>
      <c r="HI1" t="s">
        <v>222</v>
      </c>
      <c r="HJ1" t="s">
        <v>225</v>
      </c>
      <c r="HK1" t="s">
        <v>226</v>
      </c>
      <c r="HL1" t="s">
        <v>229</v>
      </c>
      <c r="HM1" t="s">
        <v>230</v>
      </c>
      <c r="HN1" t="s">
        <v>232</v>
      </c>
      <c r="HO1" t="s">
        <v>234</v>
      </c>
      <c r="HP1" t="s">
        <v>236</v>
      </c>
      <c r="HQ1" t="s">
        <v>238</v>
      </c>
      <c r="HR1" t="s">
        <v>240</v>
      </c>
      <c r="HS1" t="s">
        <v>233</v>
      </c>
      <c r="HT1" t="s">
        <v>235</v>
      </c>
      <c r="HU1" t="s">
        <v>237</v>
      </c>
      <c r="HV1" t="s">
        <v>239</v>
      </c>
      <c r="HW1" t="s">
        <v>241</v>
      </c>
      <c r="HX1" t="s">
        <v>242</v>
      </c>
      <c r="HY1" t="s">
        <v>244</v>
      </c>
      <c r="HZ1" t="s">
        <v>246</v>
      </c>
      <c r="IA1" t="s">
        <v>248</v>
      </c>
      <c r="IB1" t="s">
        <v>250</v>
      </c>
      <c r="IC1" t="s">
        <v>243</v>
      </c>
      <c r="ID1" t="s">
        <v>245</v>
      </c>
      <c r="IE1" t="s">
        <v>247</v>
      </c>
      <c r="IF1" t="s">
        <v>249</v>
      </c>
      <c r="IG1" t="s">
        <v>251</v>
      </c>
    </row>
    <row r="2" spans="1:241">
      <c r="A2">
        <v>1</v>
      </c>
      <c r="B2">
        <v>1</v>
      </c>
      <c r="C2">
        <v>1</v>
      </c>
      <c r="D2">
        <f>'Handling Data'!H35</f>
        <v>51.28090884029465</v>
      </c>
      <c r="E2">
        <v>1</v>
      </c>
      <c r="F2">
        <v>1</v>
      </c>
      <c r="G2">
        <v>1</v>
      </c>
      <c r="H2">
        <v>1</v>
      </c>
      <c r="I2">
        <f>'Handling Data'!I35</f>
        <v>29.218672892946305</v>
      </c>
      <c r="J2">
        <v>1</v>
      </c>
      <c r="K2">
        <v>1</v>
      </c>
      <c r="L2">
        <v>1</v>
      </c>
      <c r="M2">
        <v>1</v>
      </c>
      <c r="N2">
        <f>'Handling Data'!J35</f>
        <v>53.532044738449471</v>
      </c>
      <c r="O2">
        <v>1</v>
      </c>
      <c r="P2">
        <v>1</v>
      </c>
      <c r="Q2">
        <v>1</v>
      </c>
      <c r="R2">
        <v>1</v>
      </c>
      <c r="S2">
        <f>'Handling Data'!K35</f>
        <v>30.813577084189014</v>
      </c>
      <c r="T2">
        <v>1</v>
      </c>
      <c r="U2">
        <v>1</v>
      </c>
      <c r="V2">
        <v>1</v>
      </c>
      <c r="W2">
        <v>1</v>
      </c>
      <c r="X2">
        <f>'Handling Data'!L35</f>
        <v>53.570951453838163</v>
      </c>
      <c r="Y2">
        <v>1</v>
      </c>
      <c r="Z2">
        <v>1</v>
      </c>
      <c r="AA2">
        <v>1</v>
      </c>
      <c r="AB2">
        <v>1</v>
      </c>
      <c r="AC2">
        <f>'Handling Data'!M35</f>
        <v>57.288991103390671</v>
      </c>
      <c r="AD2">
        <v>1</v>
      </c>
      <c r="AE2">
        <v>1</v>
      </c>
      <c r="AF2">
        <v>1</v>
      </c>
      <c r="AG2">
        <v>1</v>
      </c>
      <c r="AH2">
        <f>'Handling Data'!N35</f>
        <v>50.765437803292699</v>
      </c>
      <c r="AI2">
        <v>1</v>
      </c>
      <c r="AJ2">
        <v>1</v>
      </c>
      <c r="AK2">
        <v>1</v>
      </c>
      <c r="AL2">
        <v>1</v>
      </c>
      <c r="AM2">
        <f>'Handling Data'!O35</f>
        <v>41.300095130345341</v>
      </c>
      <c r="AN2">
        <v>1</v>
      </c>
      <c r="AO2">
        <v>1</v>
      </c>
      <c r="AP2">
        <v>1</v>
      </c>
      <c r="AQ2">
        <v>1</v>
      </c>
      <c r="AR2">
        <f>'Handling Data'!P35</f>
        <v>39.314704949970007</v>
      </c>
      <c r="AS2">
        <v>1</v>
      </c>
      <c r="AT2">
        <v>1</v>
      </c>
      <c r="AU2">
        <v>1</v>
      </c>
      <c r="AV2">
        <v>1</v>
      </c>
      <c r="AW2">
        <f>'Handling Data'!Q35</f>
        <v>23.051647932080641</v>
      </c>
      <c r="AX2">
        <v>1</v>
      </c>
      <c r="AY2">
        <v>1</v>
      </c>
      <c r="AZ2">
        <v>1</v>
      </c>
      <c r="BA2">
        <v>1</v>
      </c>
      <c r="BB2">
        <f>'Handling Data'!R35</f>
        <v>22.745235144622342</v>
      </c>
      <c r="BC2">
        <v>1</v>
      </c>
      <c r="BD2">
        <v>1</v>
      </c>
      <c r="BE2">
        <v>1</v>
      </c>
      <c r="BF2">
        <v>1</v>
      </c>
      <c r="BG2">
        <f>'Handling Data'!S35</f>
        <v>51.303154008727404</v>
      </c>
      <c r="BH2">
        <v>1</v>
      </c>
      <c r="BI2">
        <v>1</v>
      </c>
      <c r="BJ2">
        <v>1</v>
      </c>
      <c r="BK2">
        <v>1</v>
      </c>
      <c r="BL2">
        <f>'Handling Data'!T35</f>
        <v>50.194698378408098</v>
      </c>
      <c r="BM2">
        <v>1</v>
      </c>
      <c r="BN2">
        <v>1</v>
      </c>
      <c r="BO2">
        <v>1</v>
      </c>
      <c r="BP2">
        <v>1</v>
      </c>
      <c r="BQ2">
        <f>'Handling Data'!U35</f>
        <v>35.058360423548642</v>
      </c>
      <c r="BR2">
        <v>1</v>
      </c>
      <c r="BS2">
        <v>1</v>
      </c>
      <c r="BT2">
        <v>1</v>
      </c>
      <c r="BU2">
        <v>1</v>
      </c>
      <c r="BV2">
        <f>'Handling Data'!V35</f>
        <v>47.393099204291467</v>
      </c>
      <c r="BW2">
        <v>1</v>
      </c>
      <c r="BX2">
        <v>1</v>
      </c>
      <c r="BY2">
        <v>1</v>
      </c>
      <c r="BZ2">
        <v>1</v>
      </c>
      <c r="CA2">
        <f>'Handling Data'!W35</f>
        <v>31.070358383069998</v>
      </c>
      <c r="CB2">
        <v>1</v>
      </c>
      <c r="CC2">
        <v>1</v>
      </c>
      <c r="CD2">
        <v>1</v>
      </c>
      <c r="CE2">
        <v>1</v>
      </c>
      <c r="CF2">
        <f>'Handling Data'!X35</f>
        <v>34.978283484094945</v>
      </c>
      <c r="CG2">
        <v>1</v>
      </c>
      <c r="CH2">
        <v>1</v>
      </c>
      <c r="CI2">
        <v>1</v>
      </c>
      <c r="CJ2">
        <v>1</v>
      </c>
      <c r="CK2">
        <f>'Handling Data'!Y35</f>
        <v>36.904496672308866</v>
      </c>
      <c r="CL2">
        <v>1</v>
      </c>
      <c r="CM2">
        <v>1</v>
      </c>
      <c r="CN2">
        <v>1</v>
      </c>
      <c r="CO2">
        <v>1</v>
      </c>
      <c r="CP2">
        <f>'Handling Data'!Z35</f>
        <v>21.299461788172998</v>
      </c>
      <c r="CQ2">
        <v>1</v>
      </c>
      <c r="CR2">
        <v>1</v>
      </c>
      <c r="CS2">
        <v>1</v>
      </c>
      <c r="CT2">
        <v>1</v>
      </c>
      <c r="CU2">
        <f>'Handling Data'!AA35</f>
        <v>35.287082443969169</v>
      </c>
      <c r="CV2">
        <v>1</v>
      </c>
      <c r="CW2">
        <v>1</v>
      </c>
      <c r="CX2">
        <v>1</v>
      </c>
      <c r="CY2">
        <v>1</v>
      </c>
      <c r="CZ2">
        <f>'Handling Data'!AB35</f>
        <v>28.111697006886175</v>
      </c>
      <c r="DA2">
        <v>1</v>
      </c>
      <c r="DB2">
        <v>1</v>
      </c>
      <c r="DC2">
        <v>1</v>
      </c>
      <c r="DD2">
        <v>1</v>
      </c>
      <c r="DE2">
        <f>'Handling Data'!AC35</f>
        <v>48.403685178756561</v>
      </c>
      <c r="DF2">
        <v>1</v>
      </c>
      <c r="DG2">
        <v>1</v>
      </c>
      <c r="DH2">
        <v>1</v>
      </c>
      <c r="DI2">
        <v>1</v>
      </c>
      <c r="DJ2">
        <f>'Handling Data'!AD35</f>
        <v>27.750520863895858</v>
      </c>
      <c r="DK2">
        <v>1</v>
      </c>
      <c r="DL2">
        <v>1</v>
      </c>
      <c r="DM2">
        <v>1</v>
      </c>
      <c r="DN2">
        <v>1</v>
      </c>
      <c r="DO2">
        <f>'Handling Data'!AE35</f>
        <v>36.919571304182028</v>
      </c>
      <c r="DP2">
        <v>1</v>
      </c>
      <c r="DQ2">
        <v>1</v>
      </c>
      <c r="DR2">
        <v>1</v>
      </c>
      <c r="DS2">
        <v>1</v>
      </c>
      <c r="DT2">
        <f>'Handling Data'!AF35</f>
        <v>43.113551938947644</v>
      </c>
      <c r="DU2">
        <v>1</v>
      </c>
      <c r="DV2">
        <v>1</v>
      </c>
      <c r="DW2">
        <v>1</v>
      </c>
      <c r="DX2">
        <v>1</v>
      </c>
      <c r="DY2">
        <f>'Handling Data'!AG35</f>
        <v>60.019139010035332</v>
      </c>
      <c r="DZ2">
        <v>1</v>
      </c>
      <c r="EA2">
        <v>1</v>
      </c>
      <c r="EB2">
        <v>1</v>
      </c>
      <c r="EC2">
        <v>1</v>
      </c>
      <c r="ED2">
        <f>'Handling Data'!AH35</f>
        <v>37.478455122696602</v>
      </c>
      <c r="EE2">
        <v>1</v>
      </c>
      <c r="EF2">
        <v>1</v>
      </c>
      <c r="EG2">
        <v>1</v>
      </c>
      <c r="EH2">
        <v>1</v>
      </c>
      <c r="EI2">
        <f>'Handling Data'!AI35</f>
        <v>22.556823154738346</v>
      </c>
      <c r="EJ2">
        <v>1</v>
      </c>
      <c r="EK2">
        <v>1</v>
      </c>
      <c r="EL2">
        <v>1</v>
      </c>
      <c r="EM2">
        <v>1</v>
      </c>
      <c r="EN2">
        <f>'Handling Data'!AJ35</f>
        <v>50.640655176601285</v>
      </c>
      <c r="EO2">
        <v>1</v>
      </c>
      <c r="EP2">
        <v>1</v>
      </c>
      <c r="EQ2">
        <v>1</v>
      </c>
      <c r="ER2">
        <v>1</v>
      </c>
      <c r="ES2">
        <f>'Handling Data'!AK35</f>
        <v>30.520586913853428</v>
      </c>
      <c r="ET2">
        <v>1</v>
      </c>
      <c r="EU2">
        <v>1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19.6069</v>
      </c>
      <c r="FC2">
        <v>0</v>
      </c>
      <c r="FD2">
        <v>0</v>
      </c>
      <c r="FE2">
        <v>0</v>
      </c>
      <c r="FF2">
        <v>69.473799999999997</v>
      </c>
      <c r="FG2">
        <v>0</v>
      </c>
      <c r="FH2">
        <v>4.6417700000000002</v>
      </c>
      <c r="FI2">
        <v>0</v>
      </c>
      <c r="FJ2">
        <v>90.596900000000005</v>
      </c>
      <c r="FK2">
        <v>0</v>
      </c>
      <c r="FL2">
        <v>78.877600000000001</v>
      </c>
      <c r="FM2">
        <v>0</v>
      </c>
      <c r="FN2">
        <v>0</v>
      </c>
      <c r="FO2">
        <v>0</v>
      </c>
      <c r="FP2">
        <v>145.25399999999999</v>
      </c>
      <c r="FQ2">
        <v>0</v>
      </c>
      <c r="FR2">
        <v>0</v>
      </c>
      <c r="FS2">
        <v>0</v>
      </c>
      <c r="FT2">
        <v>129.28899999999999</v>
      </c>
      <c r="FU2">
        <v>153.09200000000001</v>
      </c>
      <c r="FV2">
        <v>0</v>
      </c>
      <c r="FW2">
        <v>0</v>
      </c>
      <c r="FX2">
        <v>0</v>
      </c>
      <c r="FY2">
        <v>79.1494</v>
      </c>
      <c r="FZ2">
        <v>0</v>
      </c>
      <c r="GA2">
        <v>1</v>
      </c>
      <c r="GB2">
        <v>2</v>
      </c>
      <c r="GC2">
        <v>3</v>
      </c>
      <c r="GD2">
        <v>4</v>
      </c>
      <c r="GE2">
        <v>0</v>
      </c>
      <c r="GF2">
        <v>1</v>
      </c>
      <c r="GG2">
        <v>2</v>
      </c>
      <c r="GH2">
        <v>3</v>
      </c>
      <c r="GI2">
        <v>4</v>
      </c>
      <c r="GJ2">
        <v>0</v>
      </c>
      <c r="GK2">
        <v>1</v>
      </c>
      <c r="GL2">
        <v>2</v>
      </c>
      <c r="GM2">
        <v>3</v>
      </c>
      <c r="GN2">
        <v>4</v>
      </c>
      <c r="GO2">
        <v>0</v>
      </c>
      <c r="GP2">
        <v>1</v>
      </c>
      <c r="GQ2">
        <v>2</v>
      </c>
      <c r="GR2">
        <v>3</v>
      </c>
      <c r="GS2">
        <v>4</v>
      </c>
      <c r="GT2">
        <v>0</v>
      </c>
      <c r="GU2">
        <v>1</v>
      </c>
      <c r="GV2">
        <v>2</v>
      </c>
      <c r="GW2">
        <v>3</v>
      </c>
      <c r="GX2">
        <v>4</v>
      </c>
      <c r="GY2">
        <v>0</v>
      </c>
      <c r="GZ2">
        <v>1</v>
      </c>
      <c r="HA2">
        <v>2</v>
      </c>
      <c r="HB2">
        <v>3</v>
      </c>
      <c r="HC2">
        <v>4</v>
      </c>
      <c r="HD2">
        <v>1</v>
      </c>
      <c r="HE2">
        <v>1</v>
      </c>
      <c r="HF2">
        <v>1</v>
      </c>
      <c r="HG2">
        <v>1</v>
      </c>
      <c r="HH2">
        <v>1</v>
      </c>
      <c r="HI2">
        <v>2</v>
      </c>
      <c r="HJ2">
        <v>5</v>
      </c>
      <c r="HK2">
        <v>2</v>
      </c>
      <c r="HL2">
        <v>2</v>
      </c>
      <c r="HM2">
        <v>2</v>
      </c>
      <c r="HN2">
        <v>3</v>
      </c>
      <c r="HO2">
        <v>2</v>
      </c>
      <c r="HP2">
        <v>6</v>
      </c>
      <c r="HQ2">
        <v>3</v>
      </c>
      <c r="HR2">
        <v>5</v>
      </c>
      <c r="HS2">
        <v>4</v>
      </c>
      <c r="HT2">
        <v>6</v>
      </c>
      <c r="HU2">
        <v>3</v>
      </c>
      <c r="HV2">
        <v>4</v>
      </c>
      <c r="HW2">
        <v>3</v>
      </c>
      <c r="HX2">
        <v>5</v>
      </c>
      <c r="HY2">
        <v>3</v>
      </c>
      <c r="HZ2">
        <v>4</v>
      </c>
      <c r="IA2">
        <v>5</v>
      </c>
      <c r="IB2">
        <v>6</v>
      </c>
      <c r="IC2">
        <v>6</v>
      </c>
      <c r="ID2">
        <v>4</v>
      </c>
      <c r="IE2">
        <v>5</v>
      </c>
      <c r="IF2">
        <v>6</v>
      </c>
      <c r="IG2">
        <v>4</v>
      </c>
    </row>
    <row r="3" spans="1:241">
      <c r="A3">
        <v>2</v>
      </c>
      <c r="B3">
        <v>1</v>
      </c>
      <c r="C3">
        <v>1</v>
      </c>
      <c r="D3">
        <f>'Handling Data'!H36</f>
        <v>39.66888898921097</v>
      </c>
      <c r="E3">
        <v>1</v>
      </c>
      <c r="F3">
        <v>1</v>
      </c>
      <c r="G3">
        <v>1</v>
      </c>
      <c r="H3">
        <v>1</v>
      </c>
      <c r="I3">
        <f>'Handling Data'!I36</f>
        <v>22.460809482659485</v>
      </c>
      <c r="J3">
        <v>1</v>
      </c>
      <c r="K3">
        <v>1</v>
      </c>
      <c r="L3">
        <v>1</v>
      </c>
      <c r="M3">
        <v>1</v>
      </c>
      <c r="N3">
        <f>'Handling Data'!J36</f>
        <v>25.778507647262181</v>
      </c>
      <c r="O3">
        <v>1</v>
      </c>
      <c r="P3">
        <v>1</v>
      </c>
      <c r="Q3">
        <v>1</v>
      </c>
      <c r="R3">
        <v>1</v>
      </c>
      <c r="S3">
        <f>'Handling Data'!K36</f>
        <v>46.958950233802653</v>
      </c>
      <c r="T3">
        <v>1</v>
      </c>
      <c r="U3">
        <v>1</v>
      </c>
      <c r="V3">
        <v>1</v>
      </c>
      <c r="W3">
        <v>1</v>
      </c>
      <c r="X3">
        <f>'Handling Data'!L36</f>
        <v>49.005361002879106</v>
      </c>
      <c r="Y3">
        <v>1</v>
      </c>
      <c r="Z3">
        <v>1</v>
      </c>
      <c r="AA3">
        <v>1</v>
      </c>
      <c r="AB3">
        <v>1</v>
      </c>
      <c r="AC3">
        <f>'Handling Data'!M36</f>
        <v>43.055850864370598</v>
      </c>
      <c r="AD3">
        <v>1</v>
      </c>
      <c r="AE3">
        <v>1</v>
      </c>
      <c r="AF3">
        <v>1</v>
      </c>
      <c r="AG3">
        <v>1</v>
      </c>
      <c r="AH3">
        <f>'Handling Data'!N36</f>
        <v>44.381819777143861</v>
      </c>
      <c r="AI3">
        <v>1</v>
      </c>
      <c r="AJ3">
        <v>1</v>
      </c>
      <c r="AK3">
        <v>1</v>
      </c>
      <c r="AL3">
        <v>1</v>
      </c>
      <c r="AM3">
        <f>'Handling Data'!O36</f>
        <v>39.501539156761268</v>
      </c>
      <c r="AN3">
        <v>1</v>
      </c>
      <c r="AO3">
        <v>1</v>
      </c>
      <c r="AP3">
        <v>1</v>
      </c>
      <c r="AQ3">
        <v>1</v>
      </c>
      <c r="AR3">
        <f>'Handling Data'!P36</f>
        <v>23.770747213447024</v>
      </c>
      <c r="AS3">
        <v>1</v>
      </c>
      <c r="AT3">
        <v>1</v>
      </c>
      <c r="AU3">
        <v>1</v>
      </c>
      <c r="AV3">
        <v>1</v>
      </c>
      <c r="AW3">
        <f>'Handling Data'!Q36</f>
        <v>23.201862160596441</v>
      </c>
      <c r="AX3">
        <v>1</v>
      </c>
      <c r="AY3">
        <v>1</v>
      </c>
      <c r="AZ3">
        <v>1</v>
      </c>
      <c r="BA3">
        <v>1</v>
      </c>
      <c r="BB3">
        <f>'Handling Data'!R36</f>
        <v>31.585290342293607</v>
      </c>
      <c r="BC3">
        <v>1</v>
      </c>
      <c r="BD3">
        <v>1</v>
      </c>
      <c r="BE3">
        <v>1</v>
      </c>
      <c r="BF3">
        <v>1</v>
      </c>
      <c r="BG3">
        <f>'Handling Data'!S36</f>
        <v>27.218161692131154</v>
      </c>
      <c r="BH3">
        <v>1</v>
      </c>
      <c r="BI3">
        <v>1</v>
      </c>
      <c r="BJ3">
        <v>1</v>
      </c>
      <c r="BK3">
        <v>1</v>
      </c>
      <c r="BL3">
        <f>'Handling Data'!T36</f>
        <v>27.501566839709938</v>
      </c>
      <c r="BM3">
        <v>1</v>
      </c>
      <c r="BN3">
        <v>1</v>
      </c>
      <c r="BO3">
        <v>1</v>
      </c>
      <c r="BP3">
        <v>1</v>
      </c>
      <c r="BQ3">
        <f>'Handling Data'!U36</f>
        <v>44.901124972555017</v>
      </c>
      <c r="BR3">
        <v>1</v>
      </c>
      <c r="BS3">
        <v>1</v>
      </c>
      <c r="BT3">
        <v>1</v>
      </c>
      <c r="BU3">
        <v>1</v>
      </c>
      <c r="BV3">
        <f>'Handling Data'!V36</f>
        <v>43.423926133654803</v>
      </c>
      <c r="BW3">
        <v>1</v>
      </c>
      <c r="BX3">
        <v>1</v>
      </c>
      <c r="BY3">
        <v>1</v>
      </c>
      <c r="BZ3">
        <v>1</v>
      </c>
      <c r="CA3">
        <f>'Handling Data'!W36</f>
        <v>49.887759798048492</v>
      </c>
      <c r="CB3">
        <v>1</v>
      </c>
      <c r="CC3">
        <v>1</v>
      </c>
      <c r="CD3">
        <v>1</v>
      </c>
      <c r="CE3">
        <v>1</v>
      </c>
      <c r="CF3">
        <f>'Handling Data'!X36</f>
        <v>25.796189379063748</v>
      </c>
      <c r="CG3">
        <v>1</v>
      </c>
      <c r="CH3">
        <v>1</v>
      </c>
      <c r="CI3">
        <v>1</v>
      </c>
      <c r="CJ3">
        <v>1</v>
      </c>
      <c r="CK3">
        <f>'Handling Data'!Y36</f>
        <v>42.53293195226059</v>
      </c>
      <c r="CL3">
        <v>1</v>
      </c>
      <c r="CM3">
        <v>1</v>
      </c>
      <c r="CN3">
        <v>1</v>
      </c>
      <c r="CO3">
        <v>1</v>
      </c>
      <c r="CP3">
        <f>'Handling Data'!Z36</f>
        <v>60.554184144890492</v>
      </c>
      <c r="CQ3">
        <v>1</v>
      </c>
      <c r="CR3">
        <v>1</v>
      </c>
      <c r="CS3">
        <v>1</v>
      </c>
      <c r="CT3">
        <v>1</v>
      </c>
      <c r="CU3">
        <f>'Handling Data'!AA36</f>
        <v>56.199115302829952</v>
      </c>
      <c r="CV3">
        <v>1</v>
      </c>
      <c r="CW3">
        <v>1</v>
      </c>
      <c r="CX3">
        <v>1</v>
      </c>
      <c r="CY3">
        <v>1</v>
      </c>
      <c r="CZ3">
        <f>'Handling Data'!AB36</f>
        <v>24.175609748557434</v>
      </c>
      <c r="DA3">
        <v>1</v>
      </c>
      <c r="DB3">
        <v>1</v>
      </c>
      <c r="DC3">
        <v>1</v>
      </c>
      <c r="DD3">
        <v>1</v>
      </c>
      <c r="DE3">
        <f>'Handling Data'!AC36</f>
        <v>56.895199451104403</v>
      </c>
      <c r="DF3">
        <v>1</v>
      </c>
      <c r="DG3">
        <v>1</v>
      </c>
      <c r="DH3">
        <v>1</v>
      </c>
      <c r="DI3">
        <v>1</v>
      </c>
      <c r="DJ3">
        <f>'Handling Data'!AD36</f>
        <v>45.46107369229783</v>
      </c>
      <c r="DK3">
        <v>1</v>
      </c>
      <c r="DL3">
        <v>1</v>
      </c>
      <c r="DM3">
        <v>1</v>
      </c>
      <c r="DN3">
        <v>1</v>
      </c>
      <c r="DO3">
        <f>'Handling Data'!AE36</f>
        <v>47.062601345006456</v>
      </c>
      <c r="DP3">
        <v>1</v>
      </c>
      <c r="DQ3">
        <v>1</v>
      </c>
      <c r="DR3">
        <v>1</v>
      </c>
      <c r="DS3">
        <v>1</v>
      </c>
      <c r="DT3">
        <f>'Handling Data'!AF36</f>
        <v>57.68866521402753</v>
      </c>
      <c r="DU3">
        <v>1</v>
      </c>
      <c r="DV3">
        <v>1</v>
      </c>
      <c r="DW3">
        <v>1</v>
      </c>
      <c r="DX3">
        <v>1</v>
      </c>
      <c r="DY3">
        <f>'Handling Data'!AG36</f>
        <v>46.361282375235398</v>
      </c>
      <c r="DZ3">
        <v>1</v>
      </c>
      <c r="EA3">
        <v>1</v>
      </c>
      <c r="EB3">
        <v>1</v>
      </c>
      <c r="EC3">
        <v>1</v>
      </c>
      <c r="ED3">
        <f>'Handling Data'!AH36</f>
        <v>31.054672337472084</v>
      </c>
      <c r="EE3">
        <v>1</v>
      </c>
      <c r="EF3">
        <v>1</v>
      </c>
      <c r="EG3">
        <v>1</v>
      </c>
      <c r="EH3">
        <v>1</v>
      </c>
      <c r="EI3">
        <f>'Handling Data'!AI36</f>
        <v>20.644959605092808</v>
      </c>
      <c r="EJ3">
        <v>1</v>
      </c>
      <c r="EK3">
        <v>1</v>
      </c>
      <c r="EL3">
        <v>1</v>
      </c>
      <c r="EM3">
        <v>1</v>
      </c>
      <c r="EN3">
        <f>'Handling Data'!AJ36</f>
        <v>43.55986635486088</v>
      </c>
      <c r="EO3">
        <v>1</v>
      </c>
      <c r="EP3">
        <v>1</v>
      </c>
      <c r="EQ3">
        <v>1</v>
      </c>
      <c r="ER3">
        <v>1</v>
      </c>
      <c r="ES3">
        <f>'Handling Data'!AK36</f>
        <v>60.461327516995993</v>
      </c>
      <c r="ET3">
        <v>1</v>
      </c>
      <c r="EU3">
        <v>1</v>
      </c>
      <c r="EV3">
        <v>0</v>
      </c>
      <c r="EW3">
        <v>0</v>
      </c>
      <c r="EX3">
        <v>0</v>
      </c>
      <c r="EY3">
        <v>31.7333</v>
      </c>
      <c r="EZ3">
        <v>0</v>
      </c>
      <c r="FA3">
        <v>0</v>
      </c>
      <c r="FB3">
        <v>0</v>
      </c>
      <c r="FC3">
        <v>0</v>
      </c>
      <c r="FD3">
        <v>144.45500000000001</v>
      </c>
      <c r="FE3">
        <v>0</v>
      </c>
      <c r="FF3">
        <v>90.928299999999993</v>
      </c>
      <c r="FG3">
        <v>0</v>
      </c>
      <c r="FH3">
        <v>0</v>
      </c>
      <c r="FI3">
        <v>77.706800000000001</v>
      </c>
      <c r="FJ3">
        <v>89.266999999999996</v>
      </c>
      <c r="FK3">
        <v>111.379</v>
      </c>
      <c r="FL3">
        <v>0</v>
      </c>
      <c r="FM3">
        <v>0</v>
      </c>
      <c r="FN3">
        <v>0</v>
      </c>
      <c r="FO3">
        <v>0</v>
      </c>
      <c r="FP3">
        <v>0</v>
      </c>
      <c r="FQ3">
        <v>120.125</v>
      </c>
      <c r="FR3">
        <v>0</v>
      </c>
      <c r="FS3">
        <v>120.705</v>
      </c>
      <c r="FT3">
        <v>0</v>
      </c>
      <c r="FU3">
        <v>0</v>
      </c>
      <c r="FV3">
        <v>0</v>
      </c>
      <c r="FW3">
        <v>88.924199999999999</v>
      </c>
      <c r="FX3">
        <v>0</v>
      </c>
      <c r="FY3">
        <v>0</v>
      </c>
      <c r="FZ3">
        <v>0</v>
      </c>
      <c r="GA3">
        <v>1</v>
      </c>
      <c r="GB3">
        <v>2</v>
      </c>
      <c r="GC3">
        <v>3</v>
      </c>
      <c r="GD3">
        <v>4</v>
      </c>
      <c r="GE3">
        <v>0</v>
      </c>
      <c r="GF3">
        <v>1</v>
      </c>
      <c r="GG3">
        <v>2</v>
      </c>
      <c r="GH3">
        <v>3</v>
      </c>
      <c r="GI3">
        <v>4</v>
      </c>
      <c r="GJ3">
        <v>0</v>
      </c>
      <c r="GK3">
        <v>1</v>
      </c>
      <c r="GL3">
        <v>2</v>
      </c>
      <c r="GM3">
        <v>3</v>
      </c>
      <c r="GN3">
        <v>4</v>
      </c>
      <c r="GO3">
        <v>0</v>
      </c>
      <c r="GP3">
        <v>1</v>
      </c>
      <c r="GQ3">
        <v>2</v>
      </c>
      <c r="GR3">
        <v>3</v>
      </c>
      <c r="GS3">
        <v>4</v>
      </c>
      <c r="GT3">
        <v>0</v>
      </c>
      <c r="GU3">
        <v>1</v>
      </c>
      <c r="GV3">
        <v>2</v>
      </c>
      <c r="GW3">
        <v>3</v>
      </c>
      <c r="GX3">
        <v>4</v>
      </c>
      <c r="GY3">
        <v>0</v>
      </c>
      <c r="GZ3">
        <v>1</v>
      </c>
      <c r="HA3">
        <v>2</v>
      </c>
      <c r="HB3">
        <v>3</v>
      </c>
      <c r="HC3">
        <v>4</v>
      </c>
      <c r="HD3">
        <v>1</v>
      </c>
      <c r="HE3">
        <v>1</v>
      </c>
      <c r="HF3">
        <v>1</v>
      </c>
      <c r="HG3">
        <v>3</v>
      </c>
      <c r="HH3">
        <v>1</v>
      </c>
      <c r="HI3">
        <v>2</v>
      </c>
      <c r="HJ3">
        <v>2</v>
      </c>
      <c r="HK3">
        <v>2</v>
      </c>
      <c r="HL3">
        <v>6</v>
      </c>
      <c r="HM3">
        <v>2</v>
      </c>
      <c r="HN3">
        <v>5</v>
      </c>
      <c r="HO3">
        <v>3</v>
      </c>
      <c r="HP3">
        <v>3</v>
      </c>
      <c r="HQ3">
        <v>4</v>
      </c>
      <c r="HR3">
        <v>3</v>
      </c>
      <c r="HS3">
        <v>6</v>
      </c>
      <c r="HT3">
        <v>4</v>
      </c>
      <c r="HU3">
        <v>4</v>
      </c>
      <c r="HV3">
        <v>1</v>
      </c>
      <c r="HW3">
        <v>4</v>
      </c>
      <c r="HX3">
        <v>3</v>
      </c>
      <c r="HY3">
        <v>6</v>
      </c>
      <c r="HZ3">
        <v>5</v>
      </c>
      <c r="IA3">
        <v>5</v>
      </c>
      <c r="IB3">
        <v>5</v>
      </c>
      <c r="IC3">
        <v>4</v>
      </c>
      <c r="ID3">
        <v>5</v>
      </c>
      <c r="IE3">
        <v>6</v>
      </c>
      <c r="IF3">
        <v>2</v>
      </c>
      <c r="IG3">
        <v>6</v>
      </c>
    </row>
    <row r="4" spans="1:241">
      <c r="A4">
        <v>3</v>
      </c>
      <c r="B4">
        <v>1</v>
      </c>
      <c r="C4">
        <v>1</v>
      </c>
      <c r="D4">
        <f>'Handling Data'!H37</f>
        <v>27.984504011885342</v>
      </c>
      <c r="E4">
        <v>1</v>
      </c>
      <c r="F4">
        <v>1</v>
      </c>
      <c r="G4">
        <v>1</v>
      </c>
      <c r="H4">
        <v>1</v>
      </c>
      <c r="I4">
        <f>'Handling Data'!I37</f>
        <v>41.695161944380828</v>
      </c>
      <c r="J4">
        <v>1</v>
      </c>
      <c r="K4">
        <v>1</v>
      </c>
      <c r="L4">
        <v>1</v>
      </c>
      <c r="M4">
        <v>1</v>
      </c>
      <c r="N4">
        <f>'Handling Data'!J37</f>
        <v>46.013378353110156</v>
      </c>
      <c r="O4">
        <v>1</v>
      </c>
      <c r="P4">
        <v>1</v>
      </c>
      <c r="Q4">
        <v>1</v>
      </c>
      <c r="R4">
        <v>1</v>
      </c>
      <c r="S4">
        <f>'Handling Data'!K37</f>
        <v>52.967387962907978</v>
      </c>
      <c r="T4">
        <v>1</v>
      </c>
      <c r="U4">
        <v>1</v>
      </c>
      <c r="V4">
        <v>1</v>
      </c>
      <c r="W4">
        <v>1</v>
      </c>
      <c r="X4">
        <f>'Handling Data'!L37</f>
        <v>54.181233482384783</v>
      </c>
      <c r="Y4">
        <v>1</v>
      </c>
      <c r="Z4">
        <v>1</v>
      </c>
      <c r="AA4">
        <v>1</v>
      </c>
      <c r="AB4">
        <v>1</v>
      </c>
      <c r="AC4">
        <f>'Handling Data'!M37</f>
        <v>36.128558368264535</v>
      </c>
      <c r="AD4">
        <v>1</v>
      </c>
      <c r="AE4">
        <v>1</v>
      </c>
      <c r="AF4">
        <v>1</v>
      </c>
      <c r="AG4">
        <v>1</v>
      </c>
      <c r="AH4">
        <f>'Handling Data'!N37</f>
        <v>28.433824734090678</v>
      </c>
      <c r="AI4">
        <v>1</v>
      </c>
      <c r="AJ4">
        <v>1</v>
      </c>
      <c r="AK4">
        <v>1</v>
      </c>
      <c r="AL4">
        <v>1</v>
      </c>
      <c r="AM4">
        <f>'Handling Data'!O37</f>
        <v>52.551276215083945</v>
      </c>
      <c r="AN4">
        <v>1</v>
      </c>
      <c r="AO4">
        <v>1</v>
      </c>
      <c r="AP4">
        <v>1</v>
      </c>
      <c r="AQ4">
        <v>1</v>
      </c>
      <c r="AR4">
        <f>'Handling Data'!P37</f>
        <v>57.587564320518737</v>
      </c>
      <c r="AS4">
        <v>1</v>
      </c>
      <c r="AT4">
        <v>1</v>
      </c>
      <c r="AU4">
        <v>1</v>
      </c>
      <c r="AV4">
        <v>1</v>
      </c>
      <c r="AW4">
        <f>'Handling Data'!Q37</f>
        <v>29.514592640343491</v>
      </c>
      <c r="AX4">
        <v>1</v>
      </c>
      <c r="AY4">
        <v>1</v>
      </c>
      <c r="AZ4">
        <v>1</v>
      </c>
      <c r="BA4">
        <v>1</v>
      </c>
      <c r="BB4">
        <f>'Handling Data'!R37</f>
        <v>53.251651764011157</v>
      </c>
      <c r="BC4">
        <v>1</v>
      </c>
      <c r="BD4">
        <v>1</v>
      </c>
      <c r="BE4">
        <v>1</v>
      </c>
      <c r="BF4">
        <v>1</v>
      </c>
      <c r="BG4">
        <f>'Handling Data'!S37</f>
        <v>39.758903237884283</v>
      </c>
      <c r="BH4">
        <v>1</v>
      </c>
      <c r="BI4">
        <v>1</v>
      </c>
      <c r="BJ4">
        <v>1</v>
      </c>
      <c r="BK4">
        <v>1</v>
      </c>
      <c r="BL4">
        <f>'Handling Data'!T37</f>
        <v>57.037985178555545</v>
      </c>
      <c r="BM4">
        <v>1</v>
      </c>
      <c r="BN4">
        <v>1</v>
      </c>
      <c r="BO4">
        <v>1</v>
      </c>
      <c r="BP4">
        <v>1</v>
      </c>
      <c r="BQ4">
        <f>'Handling Data'!U37</f>
        <v>48.728709107647873</v>
      </c>
      <c r="BR4">
        <v>1</v>
      </c>
      <c r="BS4">
        <v>1</v>
      </c>
      <c r="BT4">
        <v>1</v>
      </c>
      <c r="BU4">
        <v>1</v>
      </c>
      <c r="BV4">
        <f>'Handling Data'!V37</f>
        <v>27.862754758536035</v>
      </c>
      <c r="BW4">
        <v>1</v>
      </c>
      <c r="BX4">
        <v>1</v>
      </c>
      <c r="BY4">
        <v>1</v>
      </c>
      <c r="BZ4">
        <v>1</v>
      </c>
      <c r="CA4">
        <f>'Handling Data'!W37</f>
        <v>27.415085553176141</v>
      </c>
      <c r="CB4">
        <v>1</v>
      </c>
      <c r="CC4">
        <v>1</v>
      </c>
      <c r="CD4">
        <v>1</v>
      </c>
      <c r="CE4">
        <v>1</v>
      </c>
      <c r="CF4">
        <f>'Handling Data'!X37</f>
        <v>45.622162717544725</v>
      </c>
      <c r="CG4">
        <v>1</v>
      </c>
      <c r="CH4">
        <v>1</v>
      </c>
      <c r="CI4">
        <v>1</v>
      </c>
      <c r="CJ4">
        <v>1</v>
      </c>
      <c r="CK4">
        <f>'Handling Data'!Y37</f>
        <v>23.91041216643076</v>
      </c>
      <c r="CL4">
        <v>1</v>
      </c>
      <c r="CM4">
        <v>1</v>
      </c>
      <c r="CN4">
        <v>1</v>
      </c>
      <c r="CO4">
        <v>1</v>
      </c>
      <c r="CP4">
        <f>'Handling Data'!Z37</f>
        <v>46.09875418385046</v>
      </c>
      <c r="CQ4">
        <v>1</v>
      </c>
      <c r="CR4">
        <v>1</v>
      </c>
      <c r="CS4">
        <v>1</v>
      </c>
      <c r="CT4">
        <v>1</v>
      </c>
      <c r="CU4">
        <f>'Handling Data'!AA37</f>
        <v>34.38973792094842</v>
      </c>
      <c r="CV4">
        <v>1</v>
      </c>
      <c r="CW4">
        <v>1</v>
      </c>
      <c r="CX4">
        <v>1</v>
      </c>
      <c r="CY4">
        <v>1</v>
      </c>
      <c r="CZ4">
        <f>'Handling Data'!AB37</f>
        <v>43.067510914115914</v>
      </c>
      <c r="DA4">
        <v>1</v>
      </c>
      <c r="DB4">
        <v>1</v>
      </c>
      <c r="DC4">
        <v>1</v>
      </c>
      <c r="DD4">
        <v>1</v>
      </c>
      <c r="DE4">
        <f>'Handling Data'!AC37</f>
        <v>56.095029389549694</v>
      </c>
      <c r="DF4">
        <v>1</v>
      </c>
      <c r="DG4">
        <v>1</v>
      </c>
      <c r="DH4">
        <v>1</v>
      </c>
      <c r="DI4">
        <v>1</v>
      </c>
      <c r="DJ4">
        <f>'Handling Data'!AD37</f>
        <v>28.762554561072918</v>
      </c>
      <c r="DK4">
        <v>1</v>
      </c>
      <c r="DL4">
        <v>1</v>
      </c>
      <c r="DM4">
        <v>1</v>
      </c>
      <c r="DN4">
        <v>1</v>
      </c>
      <c r="DO4">
        <f>'Handling Data'!AE37</f>
        <v>49.367679844254447</v>
      </c>
      <c r="DP4">
        <v>1</v>
      </c>
      <c r="DQ4">
        <v>1</v>
      </c>
      <c r="DR4">
        <v>1</v>
      </c>
      <c r="DS4">
        <v>1</v>
      </c>
      <c r="DT4">
        <f>'Handling Data'!AF37</f>
        <v>38.509461235412438</v>
      </c>
      <c r="DU4">
        <v>1</v>
      </c>
      <c r="DV4">
        <v>1</v>
      </c>
      <c r="DW4">
        <v>1</v>
      </c>
      <c r="DX4">
        <v>1</v>
      </c>
      <c r="DY4">
        <f>'Handling Data'!AG37</f>
        <v>37.448973160678435</v>
      </c>
      <c r="DZ4">
        <v>1</v>
      </c>
      <c r="EA4">
        <v>1</v>
      </c>
      <c r="EB4">
        <v>1</v>
      </c>
      <c r="EC4">
        <v>1</v>
      </c>
      <c r="ED4">
        <f>'Handling Data'!AH37</f>
        <v>47.280710022899193</v>
      </c>
      <c r="EE4">
        <v>1</v>
      </c>
      <c r="EF4">
        <v>1</v>
      </c>
      <c r="EG4">
        <v>1</v>
      </c>
      <c r="EH4">
        <v>1</v>
      </c>
      <c r="EI4">
        <f>'Handling Data'!AI37</f>
        <v>22.540372732767985</v>
      </c>
      <c r="EJ4">
        <v>1</v>
      </c>
      <c r="EK4">
        <v>1</v>
      </c>
      <c r="EL4">
        <v>1</v>
      </c>
      <c r="EM4">
        <v>1</v>
      </c>
      <c r="EN4">
        <f>'Handling Data'!AJ37</f>
        <v>52.064323519520684</v>
      </c>
      <c r="EO4">
        <v>1</v>
      </c>
      <c r="EP4">
        <v>1</v>
      </c>
      <c r="EQ4">
        <v>1</v>
      </c>
      <c r="ER4">
        <v>1</v>
      </c>
      <c r="ES4">
        <f>'Handling Data'!AK37</f>
        <v>27.916514849828708</v>
      </c>
      <c r="ET4">
        <v>1</v>
      </c>
      <c r="EU4">
        <v>1</v>
      </c>
      <c r="EV4">
        <v>0</v>
      </c>
      <c r="EW4">
        <v>0</v>
      </c>
      <c r="EX4">
        <v>0</v>
      </c>
      <c r="EY4">
        <v>140.798</v>
      </c>
      <c r="EZ4">
        <v>109.45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50.886899999999997</v>
      </c>
      <c r="FH4">
        <v>0.60564700000000005</v>
      </c>
      <c r="FI4">
        <v>0</v>
      </c>
      <c r="FJ4">
        <v>0</v>
      </c>
      <c r="FK4">
        <v>0</v>
      </c>
      <c r="FL4">
        <v>0</v>
      </c>
      <c r="FM4">
        <v>0</v>
      </c>
      <c r="FN4">
        <v>21.472300000000001</v>
      </c>
      <c r="FO4">
        <v>20.779800000000002</v>
      </c>
      <c r="FP4">
        <v>0</v>
      </c>
      <c r="FQ4">
        <v>0</v>
      </c>
      <c r="FR4">
        <v>105.372</v>
      </c>
      <c r="FS4">
        <v>0</v>
      </c>
      <c r="FT4">
        <v>0</v>
      </c>
      <c r="FU4">
        <v>15.6706</v>
      </c>
      <c r="FV4">
        <v>0</v>
      </c>
      <c r="FW4">
        <v>96.846299999999999</v>
      </c>
      <c r="FX4">
        <v>0</v>
      </c>
      <c r="FY4">
        <v>0</v>
      </c>
      <c r="FZ4">
        <v>0</v>
      </c>
      <c r="GA4">
        <v>1</v>
      </c>
      <c r="GB4">
        <v>2</v>
      </c>
      <c r="GC4">
        <v>3</v>
      </c>
      <c r="GD4">
        <v>4</v>
      </c>
      <c r="GE4">
        <v>0</v>
      </c>
      <c r="GF4">
        <v>1</v>
      </c>
      <c r="GG4">
        <v>2</v>
      </c>
      <c r="GH4">
        <v>3</v>
      </c>
      <c r="GI4">
        <v>4</v>
      </c>
      <c r="GJ4">
        <v>0</v>
      </c>
      <c r="GK4">
        <v>1</v>
      </c>
      <c r="GL4">
        <v>2</v>
      </c>
      <c r="GM4">
        <v>3</v>
      </c>
      <c r="GN4">
        <v>4</v>
      </c>
      <c r="GO4">
        <v>0</v>
      </c>
      <c r="GP4">
        <v>1</v>
      </c>
      <c r="GQ4">
        <v>2</v>
      </c>
      <c r="GR4">
        <v>3</v>
      </c>
      <c r="GS4">
        <v>4</v>
      </c>
      <c r="GT4">
        <v>0</v>
      </c>
      <c r="GU4">
        <v>1</v>
      </c>
      <c r="GV4">
        <v>2</v>
      </c>
      <c r="GW4">
        <v>3</v>
      </c>
      <c r="GX4">
        <v>4</v>
      </c>
      <c r="GY4">
        <v>0</v>
      </c>
      <c r="GZ4">
        <v>1</v>
      </c>
      <c r="HA4">
        <v>2</v>
      </c>
      <c r="HB4">
        <v>3</v>
      </c>
      <c r="HC4">
        <v>4</v>
      </c>
      <c r="HD4">
        <v>1</v>
      </c>
      <c r="HE4">
        <v>1</v>
      </c>
      <c r="HF4">
        <v>1</v>
      </c>
      <c r="HG4">
        <v>3</v>
      </c>
      <c r="HH4">
        <v>4</v>
      </c>
      <c r="HI4">
        <v>2</v>
      </c>
      <c r="HJ4">
        <v>2</v>
      </c>
      <c r="HK4">
        <v>2</v>
      </c>
      <c r="HL4">
        <v>1</v>
      </c>
      <c r="HM4">
        <v>1</v>
      </c>
      <c r="HN4">
        <v>3</v>
      </c>
      <c r="HO4">
        <v>3</v>
      </c>
      <c r="HP4">
        <v>4</v>
      </c>
      <c r="HQ4">
        <v>2</v>
      </c>
      <c r="HR4">
        <v>2</v>
      </c>
      <c r="HS4">
        <v>4</v>
      </c>
      <c r="HT4">
        <v>4</v>
      </c>
      <c r="HU4">
        <v>3</v>
      </c>
      <c r="HV4">
        <v>6</v>
      </c>
      <c r="HW4">
        <v>6</v>
      </c>
      <c r="HX4">
        <v>5</v>
      </c>
      <c r="HY4">
        <v>5</v>
      </c>
      <c r="HZ4">
        <v>6</v>
      </c>
      <c r="IA4">
        <v>4</v>
      </c>
      <c r="IB4">
        <v>3</v>
      </c>
      <c r="IC4">
        <v>6</v>
      </c>
      <c r="ID4">
        <v>6</v>
      </c>
      <c r="IE4">
        <v>5</v>
      </c>
      <c r="IF4">
        <v>5</v>
      </c>
      <c r="IG4">
        <v>5</v>
      </c>
    </row>
    <row r="5" spans="1:241">
      <c r="A5">
        <v>4</v>
      </c>
      <c r="B5">
        <v>1</v>
      </c>
      <c r="C5">
        <v>1</v>
      </c>
      <c r="D5">
        <f>'Handling Data'!H38</f>
        <v>59.375324914184482</v>
      </c>
      <c r="E5">
        <v>1</v>
      </c>
      <c r="F5">
        <v>1</v>
      </c>
      <c r="G5">
        <v>1</v>
      </c>
      <c r="H5">
        <v>1</v>
      </c>
      <c r="I5">
        <f>'Handling Data'!I38</f>
        <v>58.104399510608786</v>
      </c>
      <c r="J5">
        <v>1</v>
      </c>
      <c r="K5">
        <v>1</v>
      </c>
      <c r="L5">
        <v>1</v>
      </c>
      <c r="M5">
        <v>1</v>
      </c>
      <c r="N5">
        <f>'Handling Data'!J38</f>
        <v>56.104941185419385</v>
      </c>
      <c r="O5">
        <v>1</v>
      </c>
      <c r="P5">
        <v>1</v>
      </c>
      <c r="Q5">
        <v>1</v>
      </c>
      <c r="R5">
        <v>1</v>
      </c>
      <c r="S5">
        <f>'Handling Data'!K38</f>
        <v>31.356473798822709</v>
      </c>
      <c r="T5">
        <v>1</v>
      </c>
      <c r="U5">
        <v>1</v>
      </c>
      <c r="V5">
        <v>1</v>
      </c>
      <c r="W5">
        <v>1</v>
      </c>
      <c r="X5">
        <f>'Handling Data'!L38</f>
        <v>21.976490239283166</v>
      </c>
      <c r="Y5">
        <v>1</v>
      </c>
      <c r="Z5">
        <v>1</v>
      </c>
      <c r="AA5">
        <v>1</v>
      </c>
      <c r="AB5">
        <v>1</v>
      </c>
      <c r="AC5">
        <f>'Handling Data'!M38</f>
        <v>44.666710977897203</v>
      </c>
      <c r="AD5">
        <v>1</v>
      </c>
      <c r="AE5">
        <v>1</v>
      </c>
      <c r="AF5">
        <v>1</v>
      </c>
      <c r="AG5">
        <v>1</v>
      </c>
      <c r="AH5">
        <f>'Handling Data'!N38</f>
        <v>36.652804247644923</v>
      </c>
      <c r="AI5">
        <v>1</v>
      </c>
      <c r="AJ5">
        <v>1</v>
      </c>
      <c r="AK5">
        <v>1</v>
      </c>
      <c r="AL5">
        <v>1</v>
      </c>
      <c r="AM5">
        <f>'Handling Data'!O38</f>
        <v>47.622172787037179</v>
      </c>
      <c r="AN5">
        <v>1</v>
      </c>
      <c r="AO5">
        <v>1</v>
      </c>
      <c r="AP5">
        <v>1</v>
      </c>
      <c r="AQ5">
        <v>1</v>
      </c>
      <c r="AR5">
        <f>'Handling Data'!P38</f>
        <v>30.55726100796479</v>
      </c>
      <c r="AS5">
        <v>1</v>
      </c>
      <c r="AT5">
        <v>1</v>
      </c>
      <c r="AU5">
        <v>1</v>
      </c>
      <c r="AV5">
        <v>1</v>
      </c>
      <c r="AW5">
        <f>'Handling Data'!Q38</f>
        <v>59.447375368143156</v>
      </c>
      <c r="AX5">
        <v>1</v>
      </c>
      <c r="AY5">
        <v>1</v>
      </c>
      <c r="AZ5">
        <v>1</v>
      </c>
      <c r="BA5">
        <v>1</v>
      </c>
      <c r="BB5">
        <f>'Handling Data'!R38</f>
        <v>41.260000335190924</v>
      </c>
      <c r="BC5">
        <v>1</v>
      </c>
      <c r="BD5">
        <v>1</v>
      </c>
      <c r="BE5">
        <v>1</v>
      </c>
      <c r="BF5">
        <v>1</v>
      </c>
      <c r="BG5">
        <f>'Handling Data'!S38</f>
        <v>51.718480183888644</v>
      </c>
      <c r="BH5">
        <v>1</v>
      </c>
      <c r="BI5">
        <v>1</v>
      </c>
      <c r="BJ5">
        <v>1</v>
      </c>
      <c r="BK5">
        <v>1</v>
      </c>
      <c r="BL5">
        <f>'Handling Data'!T38</f>
        <v>21.420089418618971</v>
      </c>
      <c r="BM5">
        <v>1</v>
      </c>
      <c r="BN5">
        <v>1</v>
      </c>
      <c r="BO5">
        <v>1</v>
      </c>
      <c r="BP5">
        <v>1</v>
      </c>
      <c r="BQ5">
        <f>'Handling Data'!U38</f>
        <v>53.999354789966006</v>
      </c>
      <c r="BR5">
        <v>1</v>
      </c>
      <c r="BS5">
        <v>1</v>
      </c>
      <c r="BT5">
        <v>1</v>
      </c>
      <c r="BU5">
        <v>1</v>
      </c>
      <c r="BV5">
        <f>'Handling Data'!V38</f>
        <v>22.263422065373568</v>
      </c>
      <c r="BW5">
        <v>1</v>
      </c>
      <c r="BX5">
        <v>1</v>
      </c>
      <c r="BY5">
        <v>1</v>
      </c>
      <c r="BZ5">
        <v>1</v>
      </c>
      <c r="CA5">
        <f>'Handling Data'!W38</f>
        <v>30.369191915875504</v>
      </c>
      <c r="CB5">
        <v>1</v>
      </c>
      <c r="CC5">
        <v>1</v>
      </c>
      <c r="CD5">
        <v>1</v>
      </c>
      <c r="CE5">
        <v>1</v>
      </c>
      <c r="CF5">
        <f>'Handling Data'!X38</f>
        <v>36.075680449287596</v>
      </c>
      <c r="CG5">
        <v>1</v>
      </c>
      <c r="CH5">
        <v>1</v>
      </c>
      <c r="CI5">
        <v>1</v>
      </c>
      <c r="CJ5">
        <v>1</v>
      </c>
      <c r="CK5">
        <f>'Handling Data'!Y38</f>
        <v>26.067461267864566</v>
      </c>
      <c r="CL5">
        <v>1</v>
      </c>
      <c r="CM5">
        <v>1</v>
      </c>
      <c r="CN5">
        <v>1</v>
      </c>
      <c r="CO5">
        <v>1</v>
      </c>
      <c r="CP5">
        <f>'Handling Data'!Z38</f>
        <v>60.822656438736509</v>
      </c>
      <c r="CQ5">
        <v>1</v>
      </c>
      <c r="CR5">
        <v>1</v>
      </c>
      <c r="CS5">
        <v>1</v>
      </c>
      <c r="CT5">
        <v>1</v>
      </c>
      <c r="CU5">
        <f>'Handling Data'!AA38</f>
        <v>32.698493417245132</v>
      </c>
      <c r="CV5">
        <v>1</v>
      </c>
      <c r="CW5">
        <v>1</v>
      </c>
      <c r="CX5">
        <v>1</v>
      </c>
      <c r="CY5">
        <v>1</v>
      </c>
      <c r="CZ5">
        <f>'Handling Data'!AB38</f>
        <v>38.87547532567487</v>
      </c>
      <c r="DA5">
        <v>1</v>
      </c>
      <c r="DB5">
        <v>1</v>
      </c>
      <c r="DC5">
        <v>1</v>
      </c>
      <c r="DD5">
        <v>1</v>
      </c>
      <c r="DE5">
        <f>'Handling Data'!AC38</f>
        <v>44.298103602098884</v>
      </c>
      <c r="DF5">
        <v>1</v>
      </c>
      <c r="DG5">
        <v>1</v>
      </c>
      <c r="DH5">
        <v>1</v>
      </c>
      <c r="DI5">
        <v>1</v>
      </c>
      <c r="DJ5">
        <f>'Handling Data'!AD38</f>
        <v>33.275392961286819</v>
      </c>
      <c r="DK5">
        <v>1</v>
      </c>
      <c r="DL5">
        <v>1</v>
      </c>
      <c r="DM5">
        <v>1</v>
      </c>
      <c r="DN5">
        <v>1</v>
      </c>
      <c r="DO5">
        <f>'Handling Data'!AE38</f>
        <v>39.826921732757299</v>
      </c>
      <c r="DP5">
        <v>1</v>
      </c>
      <c r="DQ5">
        <v>1</v>
      </c>
      <c r="DR5">
        <v>1</v>
      </c>
      <c r="DS5">
        <v>1</v>
      </c>
      <c r="DT5">
        <f>'Handling Data'!AF38</f>
        <v>24.234846318597249</v>
      </c>
      <c r="DU5">
        <v>1</v>
      </c>
      <c r="DV5">
        <v>1</v>
      </c>
      <c r="DW5">
        <v>1</v>
      </c>
      <c r="DX5">
        <v>1</v>
      </c>
      <c r="DY5">
        <f>'Handling Data'!AG38</f>
        <v>28.885272550497561</v>
      </c>
      <c r="DZ5">
        <v>1</v>
      </c>
      <c r="EA5">
        <v>1</v>
      </c>
      <c r="EB5">
        <v>1</v>
      </c>
      <c r="EC5">
        <v>1</v>
      </c>
      <c r="ED5">
        <f>'Handling Data'!AH38</f>
        <v>27.412519193039422</v>
      </c>
      <c r="EE5">
        <v>1</v>
      </c>
      <c r="EF5">
        <v>1</v>
      </c>
      <c r="EG5">
        <v>1</v>
      </c>
      <c r="EH5">
        <v>1</v>
      </c>
      <c r="EI5">
        <f>'Handling Data'!AI38</f>
        <v>34.506420567930292</v>
      </c>
      <c r="EJ5">
        <v>1</v>
      </c>
      <c r="EK5">
        <v>1</v>
      </c>
      <c r="EL5">
        <v>1</v>
      </c>
      <c r="EM5">
        <v>1</v>
      </c>
      <c r="EN5">
        <f>'Handling Data'!AJ38</f>
        <v>51.678671620116297</v>
      </c>
      <c r="EO5">
        <v>1</v>
      </c>
      <c r="EP5">
        <v>1</v>
      </c>
      <c r="EQ5">
        <v>1</v>
      </c>
      <c r="ER5">
        <v>1</v>
      </c>
      <c r="ES5">
        <f>'Handling Data'!AK38</f>
        <v>44.130296147014761</v>
      </c>
      <c r="ET5">
        <v>1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50.674199999999999</v>
      </c>
      <c r="FD5">
        <v>0</v>
      </c>
      <c r="FE5">
        <v>0</v>
      </c>
      <c r="FF5">
        <v>0</v>
      </c>
      <c r="FG5">
        <v>10.7883</v>
      </c>
      <c r="FH5">
        <v>0</v>
      </c>
      <c r="FI5">
        <v>129.37100000000001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41.44</v>
      </c>
      <c r="FV5">
        <v>0</v>
      </c>
      <c r="FW5">
        <v>0</v>
      </c>
      <c r="FX5">
        <v>93.694000000000003</v>
      </c>
      <c r="FY5">
        <v>0</v>
      </c>
      <c r="FZ5">
        <v>0</v>
      </c>
      <c r="GA5">
        <v>1</v>
      </c>
      <c r="GB5">
        <v>2</v>
      </c>
      <c r="GC5">
        <v>3</v>
      </c>
      <c r="GD5">
        <v>4</v>
      </c>
      <c r="GE5">
        <v>0</v>
      </c>
      <c r="GF5">
        <v>1</v>
      </c>
      <c r="GG5">
        <v>2</v>
      </c>
      <c r="GH5">
        <v>3</v>
      </c>
      <c r="GI5">
        <v>4</v>
      </c>
      <c r="GJ5">
        <v>0</v>
      </c>
      <c r="GK5">
        <v>1</v>
      </c>
      <c r="GL5">
        <v>2</v>
      </c>
      <c r="GM5">
        <v>3</v>
      </c>
      <c r="GN5">
        <v>4</v>
      </c>
      <c r="GO5">
        <v>0</v>
      </c>
      <c r="GP5">
        <v>1</v>
      </c>
      <c r="GQ5">
        <v>2</v>
      </c>
      <c r="GR5">
        <v>3</v>
      </c>
      <c r="GS5">
        <v>4</v>
      </c>
      <c r="GT5">
        <v>0</v>
      </c>
      <c r="GU5">
        <v>1</v>
      </c>
      <c r="GV5">
        <v>2</v>
      </c>
      <c r="GW5">
        <v>3</v>
      </c>
      <c r="GX5">
        <v>4</v>
      </c>
      <c r="GY5">
        <v>0</v>
      </c>
      <c r="GZ5">
        <v>1</v>
      </c>
      <c r="HA5">
        <v>2</v>
      </c>
      <c r="HB5">
        <v>3</v>
      </c>
      <c r="HC5">
        <v>4</v>
      </c>
      <c r="HD5">
        <v>1</v>
      </c>
      <c r="HE5">
        <v>1</v>
      </c>
      <c r="HF5">
        <v>1</v>
      </c>
      <c r="HG5">
        <v>1</v>
      </c>
      <c r="HH5">
        <v>1</v>
      </c>
      <c r="HI5">
        <v>2</v>
      </c>
      <c r="HJ5">
        <v>2</v>
      </c>
      <c r="HK5">
        <v>6</v>
      </c>
      <c r="HL5">
        <v>2</v>
      </c>
      <c r="HM5">
        <v>2</v>
      </c>
      <c r="HN5">
        <v>3</v>
      </c>
      <c r="HO5">
        <v>6</v>
      </c>
      <c r="HP5">
        <v>2</v>
      </c>
      <c r="HQ5">
        <v>3</v>
      </c>
      <c r="HR5">
        <v>3</v>
      </c>
      <c r="HS5">
        <v>4</v>
      </c>
      <c r="HT5">
        <v>3</v>
      </c>
      <c r="HU5">
        <v>3</v>
      </c>
      <c r="HV5">
        <v>4</v>
      </c>
      <c r="HW5">
        <v>4</v>
      </c>
      <c r="HX5">
        <v>5</v>
      </c>
      <c r="HY5">
        <v>4</v>
      </c>
      <c r="HZ5">
        <v>4</v>
      </c>
      <c r="IA5">
        <v>5</v>
      </c>
      <c r="IB5">
        <v>5</v>
      </c>
      <c r="IC5">
        <v>6</v>
      </c>
      <c r="ID5">
        <v>5</v>
      </c>
      <c r="IE5">
        <v>5</v>
      </c>
      <c r="IF5">
        <v>6</v>
      </c>
      <c r="IG5">
        <v>6</v>
      </c>
    </row>
    <row r="6" spans="1:241">
      <c r="A6">
        <v>5</v>
      </c>
      <c r="B6">
        <v>1</v>
      </c>
      <c r="C6">
        <v>1</v>
      </c>
      <c r="D6">
        <f>'Handling Data'!H39</f>
        <v>54.399644196012119</v>
      </c>
      <c r="E6">
        <v>1</v>
      </c>
      <c r="F6">
        <v>1</v>
      </c>
      <c r="G6">
        <v>1</v>
      </c>
      <c r="H6">
        <v>1</v>
      </c>
      <c r="I6">
        <f>'Handling Data'!I39</f>
        <v>37.845593786280794</v>
      </c>
      <c r="J6">
        <v>1</v>
      </c>
      <c r="K6">
        <v>1</v>
      </c>
      <c r="L6">
        <v>1</v>
      </c>
      <c r="M6">
        <v>1</v>
      </c>
      <c r="N6">
        <f>'Handling Data'!J39</f>
        <v>29.352334109193343</v>
      </c>
      <c r="O6">
        <v>1</v>
      </c>
      <c r="P6">
        <v>1</v>
      </c>
      <c r="Q6">
        <v>1</v>
      </c>
      <c r="R6">
        <v>1</v>
      </c>
      <c r="S6">
        <f>'Handling Data'!K39</f>
        <v>26.7640717159166</v>
      </c>
      <c r="T6">
        <v>1</v>
      </c>
      <c r="U6">
        <v>1</v>
      </c>
      <c r="V6">
        <v>1</v>
      </c>
      <c r="W6">
        <v>1</v>
      </c>
      <c r="X6">
        <f>'Handling Data'!L39</f>
        <v>40.094921964775139</v>
      </c>
      <c r="Y6">
        <v>1</v>
      </c>
      <c r="Z6">
        <v>1</v>
      </c>
      <c r="AA6">
        <v>1</v>
      </c>
      <c r="AB6">
        <v>1</v>
      </c>
      <c r="AC6">
        <f>'Handling Data'!M39</f>
        <v>22.481013022266708</v>
      </c>
      <c r="AD6">
        <v>1</v>
      </c>
      <c r="AE6">
        <v>1</v>
      </c>
      <c r="AF6">
        <v>1</v>
      </c>
      <c r="AG6">
        <v>1</v>
      </c>
      <c r="AH6">
        <f>'Handling Data'!N39</f>
        <v>22.269725374828276</v>
      </c>
      <c r="AI6">
        <v>1</v>
      </c>
      <c r="AJ6">
        <v>1</v>
      </c>
      <c r="AK6">
        <v>1</v>
      </c>
      <c r="AL6">
        <v>1</v>
      </c>
      <c r="AM6">
        <f>'Handling Data'!O39</f>
        <v>46.955266272448824</v>
      </c>
      <c r="AN6">
        <v>1</v>
      </c>
      <c r="AO6">
        <v>1</v>
      </c>
      <c r="AP6">
        <v>1</v>
      </c>
      <c r="AQ6">
        <v>1</v>
      </c>
      <c r="AR6">
        <f>'Handling Data'!P39</f>
        <v>59.811127778703032</v>
      </c>
      <c r="AS6">
        <v>1</v>
      </c>
      <c r="AT6">
        <v>1</v>
      </c>
      <c r="AU6">
        <v>1</v>
      </c>
      <c r="AV6">
        <v>1</v>
      </c>
      <c r="AW6">
        <f>'Handling Data'!Q39</f>
        <v>22.096583642960766</v>
      </c>
      <c r="AX6">
        <v>1</v>
      </c>
      <c r="AY6">
        <v>1</v>
      </c>
      <c r="AZ6">
        <v>1</v>
      </c>
      <c r="BA6">
        <v>1</v>
      </c>
      <c r="BB6">
        <f>'Handling Data'!R39</f>
        <v>23.21538410479441</v>
      </c>
      <c r="BC6">
        <v>1</v>
      </c>
      <c r="BD6">
        <v>1</v>
      </c>
      <c r="BE6">
        <v>1</v>
      </c>
      <c r="BF6">
        <v>1</v>
      </c>
      <c r="BG6">
        <f>'Handling Data'!S39</f>
        <v>50.1949232508845</v>
      </c>
      <c r="BH6">
        <v>1</v>
      </c>
      <c r="BI6">
        <v>1</v>
      </c>
      <c r="BJ6">
        <v>1</v>
      </c>
      <c r="BK6">
        <v>1</v>
      </c>
      <c r="BL6">
        <f>'Handling Data'!T39</f>
        <v>52.798639429146604</v>
      </c>
      <c r="BM6">
        <v>1</v>
      </c>
      <c r="BN6">
        <v>1</v>
      </c>
      <c r="BO6">
        <v>1</v>
      </c>
      <c r="BP6">
        <v>1</v>
      </c>
      <c r="BQ6">
        <f>'Handling Data'!U39</f>
        <v>49.614807982778764</v>
      </c>
      <c r="BR6">
        <v>1</v>
      </c>
      <c r="BS6">
        <v>1</v>
      </c>
      <c r="BT6">
        <v>1</v>
      </c>
      <c r="BU6">
        <v>1</v>
      </c>
      <c r="BV6">
        <f>'Handling Data'!V39</f>
        <v>44.801682676918404</v>
      </c>
      <c r="BW6">
        <v>1</v>
      </c>
      <c r="BX6">
        <v>1</v>
      </c>
      <c r="BY6">
        <v>1</v>
      </c>
      <c r="BZ6">
        <v>1</v>
      </c>
      <c r="CA6">
        <f>'Handling Data'!W39</f>
        <v>29.780604522244218</v>
      </c>
      <c r="CB6">
        <v>1</v>
      </c>
      <c r="CC6">
        <v>1</v>
      </c>
      <c r="CD6">
        <v>1</v>
      </c>
      <c r="CE6">
        <v>1</v>
      </c>
      <c r="CF6">
        <f>'Handling Data'!X39</f>
        <v>27.431947589992212</v>
      </c>
      <c r="CG6">
        <v>1</v>
      </c>
      <c r="CH6">
        <v>1</v>
      </c>
      <c r="CI6">
        <v>1</v>
      </c>
      <c r="CJ6">
        <v>1</v>
      </c>
      <c r="CK6">
        <f>'Handling Data'!Y39</f>
        <v>25.37147801414438</v>
      </c>
      <c r="CL6">
        <v>1</v>
      </c>
      <c r="CM6">
        <v>1</v>
      </c>
      <c r="CN6">
        <v>1</v>
      </c>
      <c r="CO6">
        <v>1</v>
      </c>
      <c r="CP6">
        <f>'Handling Data'!Z39</f>
        <v>37.48644269549699</v>
      </c>
      <c r="CQ6">
        <v>1</v>
      </c>
      <c r="CR6">
        <v>1</v>
      </c>
      <c r="CS6">
        <v>1</v>
      </c>
      <c r="CT6">
        <v>1</v>
      </c>
      <c r="CU6">
        <f>'Handling Data'!AA39</f>
        <v>49.539076113767095</v>
      </c>
      <c r="CV6">
        <v>1</v>
      </c>
      <c r="CW6">
        <v>1</v>
      </c>
      <c r="CX6">
        <v>1</v>
      </c>
      <c r="CY6">
        <v>1</v>
      </c>
      <c r="CZ6">
        <f>'Handling Data'!AB39</f>
        <v>27.649923561045192</v>
      </c>
      <c r="DA6">
        <v>1</v>
      </c>
      <c r="DB6">
        <v>1</v>
      </c>
      <c r="DC6">
        <v>1</v>
      </c>
      <c r="DD6">
        <v>1</v>
      </c>
      <c r="DE6">
        <f>'Handling Data'!AC39</f>
        <v>27.506625835984281</v>
      </c>
      <c r="DF6">
        <v>1</v>
      </c>
      <c r="DG6">
        <v>1</v>
      </c>
      <c r="DH6">
        <v>1</v>
      </c>
      <c r="DI6">
        <v>1</v>
      </c>
      <c r="DJ6">
        <f>'Handling Data'!AD39</f>
        <v>35.336307974715211</v>
      </c>
      <c r="DK6">
        <v>1</v>
      </c>
      <c r="DL6">
        <v>1</v>
      </c>
      <c r="DM6">
        <v>1</v>
      </c>
      <c r="DN6">
        <v>1</v>
      </c>
      <c r="DO6">
        <f>'Handling Data'!AE39</f>
        <v>23.63270082266029</v>
      </c>
      <c r="DP6">
        <v>1</v>
      </c>
      <c r="DQ6">
        <v>1</v>
      </c>
      <c r="DR6">
        <v>1</v>
      </c>
      <c r="DS6">
        <v>1</v>
      </c>
      <c r="DT6">
        <f>'Handling Data'!AF39</f>
        <v>34.321365043710742</v>
      </c>
      <c r="DU6">
        <v>1</v>
      </c>
      <c r="DV6">
        <v>1</v>
      </c>
      <c r="DW6">
        <v>1</v>
      </c>
      <c r="DX6">
        <v>1</v>
      </c>
      <c r="DY6">
        <f>'Handling Data'!AG39</f>
        <v>58.684187813174461</v>
      </c>
      <c r="DZ6">
        <v>1</v>
      </c>
      <c r="EA6">
        <v>1</v>
      </c>
      <c r="EB6">
        <v>1</v>
      </c>
      <c r="EC6">
        <v>1</v>
      </c>
      <c r="ED6">
        <f>'Handling Data'!AH39</f>
        <v>24.397675983125822</v>
      </c>
      <c r="EE6">
        <v>1</v>
      </c>
      <c r="EF6">
        <v>1</v>
      </c>
      <c r="EG6">
        <v>1</v>
      </c>
      <c r="EH6">
        <v>1</v>
      </c>
      <c r="EI6">
        <f>'Handling Data'!AI39</f>
        <v>33.076950159594588</v>
      </c>
      <c r="EJ6">
        <v>1</v>
      </c>
      <c r="EK6">
        <v>1</v>
      </c>
      <c r="EL6">
        <v>1</v>
      </c>
      <c r="EM6">
        <v>1</v>
      </c>
      <c r="EN6">
        <f>'Handling Data'!AJ39</f>
        <v>21.819703192498558</v>
      </c>
      <c r="EO6">
        <v>1</v>
      </c>
      <c r="EP6">
        <v>1</v>
      </c>
      <c r="EQ6">
        <v>1</v>
      </c>
      <c r="ER6">
        <v>1</v>
      </c>
      <c r="ES6">
        <f>'Handling Data'!AK39</f>
        <v>50.594846686403585</v>
      </c>
      <c r="ET6">
        <v>1</v>
      </c>
      <c r="EU6">
        <v>1</v>
      </c>
      <c r="EV6">
        <v>0</v>
      </c>
      <c r="EW6">
        <v>0</v>
      </c>
      <c r="EX6">
        <v>0</v>
      </c>
      <c r="EY6">
        <v>67.742599999999996</v>
      </c>
      <c r="EZ6">
        <v>0</v>
      </c>
      <c r="FA6">
        <v>0</v>
      </c>
      <c r="FB6">
        <v>0</v>
      </c>
      <c r="FC6">
        <v>0</v>
      </c>
      <c r="FD6">
        <v>0</v>
      </c>
      <c r="FE6">
        <v>1.17062</v>
      </c>
      <c r="FF6">
        <v>0</v>
      </c>
      <c r="FG6">
        <v>66.5227</v>
      </c>
      <c r="FH6">
        <v>152.52799999999999</v>
      </c>
      <c r="FI6">
        <v>64.328000000000003</v>
      </c>
      <c r="FJ6">
        <v>0</v>
      </c>
      <c r="FK6">
        <v>150.24</v>
      </c>
      <c r="FL6">
        <v>0</v>
      </c>
      <c r="FM6">
        <v>0</v>
      </c>
      <c r="FN6">
        <v>80.647000000000006</v>
      </c>
      <c r="FO6">
        <v>39.001800000000003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119.11</v>
      </c>
      <c r="FW6">
        <v>0</v>
      </c>
      <c r="FX6">
        <v>0</v>
      </c>
      <c r="FY6">
        <v>0</v>
      </c>
      <c r="FZ6">
        <v>0</v>
      </c>
      <c r="GA6">
        <v>1</v>
      </c>
      <c r="GB6">
        <v>2</v>
      </c>
      <c r="GC6">
        <v>3</v>
      </c>
      <c r="GD6">
        <v>4</v>
      </c>
      <c r="GE6">
        <v>0</v>
      </c>
      <c r="GF6">
        <v>1</v>
      </c>
      <c r="GG6">
        <v>2</v>
      </c>
      <c r="GH6">
        <v>3</v>
      </c>
      <c r="GI6">
        <v>4</v>
      </c>
      <c r="GJ6">
        <v>0</v>
      </c>
      <c r="GK6">
        <v>1</v>
      </c>
      <c r="GL6">
        <v>2</v>
      </c>
      <c r="GM6">
        <v>3</v>
      </c>
      <c r="GN6">
        <v>4</v>
      </c>
      <c r="GO6">
        <v>0</v>
      </c>
      <c r="GP6">
        <v>1</v>
      </c>
      <c r="GQ6">
        <v>2</v>
      </c>
      <c r="GR6">
        <v>3</v>
      </c>
      <c r="GS6">
        <v>4</v>
      </c>
      <c r="GT6">
        <v>0</v>
      </c>
      <c r="GU6">
        <v>1</v>
      </c>
      <c r="GV6">
        <v>2</v>
      </c>
      <c r="GW6">
        <v>3</v>
      </c>
      <c r="GX6">
        <v>4</v>
      </c>
      <c r="GY6">
        <v>0</v>
      </c>
      <c r="GZ6">
        <v>1</v>
      </c>
      <c r="HA6">
        <v>2</v>
      </c>
      <c r="HB6">
        <v>3</v>
      </c>
      <c r="HC6">
        <v>4</v>
      </c>
      <c r="HD6">
        <v>1</v>
      </c>
      <c r="HE6">
        <v>1</v>
      </c>
      <c r="HF6">
        <v>1</v>
      </c>
      <c r="HG6">
        <v>4</v>
      </c>
      <c r="HH6">
        <v>1</v>
      </c>
      <c r="HI6">
        <v>2</v>
      </c>
      <c r="HJ6">
        <v>2</v>
      </c>
      <c r="HK6">
        <v>2</v>
      </c>
      <c r="HL6">
        <v>1</v>
      </c>
      <c r="HM6">
        <v>4</v>
      </c>
      <c r="HN6">
        <v>3</v>
      </c>
      <c r="HO6">
        <v>5</v>
      </c>
      <c r="HP6">
        <v>6</v>
      </c>
      <c r="HQ6">
        <v>2</v>
      </c>
      <c r="HR6">
        <v>2</v>
      </c>
      <c r="HS6">
        <v>6</v>
      </c>
      <c r="HT6">
        <v>3</v>
      </c>
      <c r="HU6">
        <v>3</v>
      </c>
      <c r="HV6">
        <v>6</v>
      </c>
      <c r="HW6">
        <v>5</v>
      </c>
      <c r="HX6">
        <v>4</v>
      </c>
      <c r="HY6">
        <v>4</v>
      </c>
      <c r="HZ6">
        <v>4</v>
      </c>
      <c r="IA6">
        <v>3</v>
      </c>
      <c r="IB6">
        <v>3</v>
      </c>
      <c r="IC6">
        <v>5</v>
      </c>
      <c r="ID6">
        <v>6</v>
      </c>
      <c r="IE6">
        <v>5</v>
      </c>
      <c r="IF6">
        <v>5</v>
      </c>
      <c r="IG6">
        <v>6</v>
      </c>
    </row>
    <row r="7" spans="1:241">
      <c r="A7">
        <v>6</v>
      </c>
      <c r="B7">
        <v>1</v>
      </c>
      <c r="C7">
        <v>1</v>
      </c>
      <c r="D7">
        <f>'Handling Data'!H40</f>
        <v>35.506930151009541</v>
      </c>
      <c r="E7">
        <v>1</v>
      </c>
      <c r="F7">
        <v>1</v>
      </c>
      <c r="G7">
        <v>1</v>
      </c>
      <c r="H7">
        <v>1</v>
      </c>
      <c r="I7">
        <f>'Handling Data'!I40</f>
        <v>54.313005112697219</v>
      </c>
      <c r="J7">
        <v>1</v>
      </c>
      <c r="K7">
        <v>1</v>
      </c>
      <c r="L7">
        <v>1</v>
      </c>
      <c r="M7">
        <v>1</v>
      </c>
      <c r="N7">
        <f>'Handling Data'!J40</f>
        <v>43.418856623953687</v>
      </c>
      <c r="O7">
        <v>1</v>
      </c>
      <c r="P7">
        <v>1</v>
      </c>
      <c r="Q7">
        <v>1</v>
      </c>
      <c r="R7">
        <v>1</v>
      </c>
      <c r="S7">
        <f>'Handling Data'!K40</f>
        <v>48.577523030013914</v>
      </c>
      <c r="T7">
        <v>1</v>
      </c>
      <c r="U7">
        <v>1</v>
      </c>
      <c r="V7">
        <v>1</v>
      </c>
      <c r="W7">
        <v>1</v>
      </c>
      <c r="X7">
        <f>'Handling Data'!L40</f>
        <v>56.359508846724431</v>
      </c>
      <c r="Y7">
        <v>1</v>
      </c>
      <c r="Z7">
        <v>1</v>
      </c>
      <c r="AA7">
        <v>1</v>
      </c>
      <c r="AB7">
        <v>1</v>
      </c>
      <c r="AC7">
        <f>'Handling Data'!M40</f>
        <v>28.953294279962943</v>
      </c>
      <c r="AD7">
        <v>1</v>
      </c>
      <c r="AE7">
        <v>1</v>
      </c>
      <c r="AF7">
        <v>1</v>
      </c>
      <c r="AG7">
        <v>1</v>
      </c>
      <c r="AH7">
        <f>'Handling Data'!N40</f>
        <v>47.205465203830165</v>
      </c>
      <c r="AI7">
        <v>1</v>
      </c>
      <c r="AJ7">
        <v>1</v>
      </c>
      <c r="AK7">
        <v>1</v>
      </c>
      <c r="AL7">
        <v>1</v>
      </c>
      <c r="AM7">
        <f>'Handling Data'!O40</f>
        <v>35.234520591001882</v>
      </c>
      <c r="AN7">
        <v>1</v>
      </c>
      <c r="AO7">
        <v>1</v>
      </c>
      <c r="AP7">
        <v>1</v>
      </c>
      <c r="AQ7">
        <v>1</v>
      </c>
      <c r="AR7">
        <f>'Handling Data'!P40</f>
        <v>25.080470639507496</v>
      </c>
      <c r="AS7">
        <v>1</v>
      </c>
      <c r="AT7">
        <v>1</v>
      </c>
      <c r="AU7">
        <v>1</v>
      </c>
      <c r="AV7">
        <v>1</v>
      </c>
      <c r="AW7">
        <f>'Handling Data'!Q40</f>
        <v>52.569876973569052</v>
      </c>
      <c r="AX7">
        <v>1</v>
      </c>
      <c r="AY7">
        <v>1</v>
      </c>
      <c r="AZ7">
        <v>1</v>
      </c>
      <c r="BA7">
        <v>1</v>
      </c>
      <c r="BB7">
        <f>'Handling Data'!R40</f>
        <v>42.076944126613952</v>
      </c>
      <c r="BC7">
        <v>1</v>
      </c>
      <c r="BD7">
        <v>1</v>
      </c>
      <c r="BE7">
        <v>1</v>
      </c>
      <c r="BF7">
        <v>1</v>
      </c>
      <c r="BG7">
        <f>'Handling Data'!S40</f>
        <v>49.389645567186079</v>
      </c>
      <c r="BH7">
        <v>1</v>
      </c>
      <c r="BI7">
        <v>1</v>
      </c>
      <c r="BJ7">
        <v>1</v>
      </c>
      <c r="BK7">
        <v>1</v>
      </c>
      <c r="BL7">
        <f>'Handling Data'!T40</f>
        <v>52.526627433104409</v>
      </c>
      <c r="BM7">
        <v>1</v>
      </c>
      <c r="BN7">
        <v>1</v>
      </c>
      <c r="BO7">
        <v>1</v>
      </c>
      <c r="BP7">
        <v>1</v>
      </c>
      <c r="BQ7">
        <f>'Handling Data'!U40</f>
        <v>21.75836966918822</v>
      </c>
      <c r="BR7">
        <v>1</v>
      </c>
      <c r="BS7">
        <v>1</v>
      </c>
      <c r="BT7">
        <v>1</v>
      </c>
      <c r="BU7">
        <v>1</v>
      </c>
      <c r="BV7">
        <f>'Handling Data'!V40</f>
        <v>54.819379638316157</v>
      </c>
      <c r="BW7">
        <v>1</v>
      </c>
      <c r="BX7">
        <v>1</v>
      </c>
      <c r="BY7">
        <v>1</v>
      </c>
      <c r="BZ7">
        <v>1</v>
      </c>
      <c r="CA7">
        <f>'Handling Data'!W40</f>
        <v>41.300675448705796</v>
      </c>
      <c r="CB7">
        <v>1</v>
      </c>
      <c r="CC7">
        <v>1</v>
      </c>
      <c r="CD7">
        <v>1</v>
      </c>
      <c r="CE7">
        <v>1</v>
      </c>
      <c r="CF7">
        <f>'Handling Data'!X40</f>
        <v>40.539708200895468</v>
      </c>
      <c r="CG7">
        <v>1</v>
      </c>
      <c r="CH7">
        <v>1</v>
      </c>
      <c r="CI7">
        <v>1</v>
      </c>
      <c r="CJ7">
        <v>1</v>
      </c>
      <c r="CK7">
        <f>'Handling Data'!Y40</f>
        <v>23.812820647850657</v>
      </c>
      <c r="CL7">
        <v>1</v>
      </c>
      <c r="CM7">
        <v>1</v>
      </c>
      <c r="CN7">
        <v>1</v>
      </c>
      <c r="CO7">
        <v>1</v>
      </c>
      <c r="CP7">
        <f>'Handling Data'!Z40</f>
        <v>35.400957758827005</v>
      </c>
      <c r="CQ7">
        <v>1</v>
      </c>
      <c r="CR7">
        <v>1</v>
      </c>
      <c r="CS7">
        <v>1</v>
      </c>
      <c r="CT7">
        <v>1</v>
      </c>
      <c r="CU7">
        <f>'Handling Data'!AA40</f>
        <v>33.066627817718818</v>
      </c>
      <c r="CV7">
        <v>1</v>
      </c>
      <c r="CW7">
        <v>1</v>
      </c>
      <c r="CX7">
        <v>1</v>
      </c>
      <c r="CY7">
        <v>1</v>
      </c>
      <c r="CZ7">
        <f>'Handling Data'!AB40</f>
        <v>43.51607134299514</v>
      </c>
      <c r="DA7">
        <v>1</v>
      </c>
      <c r="DB7">
        <v>1</v>
      </c>
      <c r="DC7">
        <v>1</v>
      </c>
      <c r="DD7">
        <v>1</v>
      </c>
      <c r="DE7">
        <f>'Handling Data'!AC40</f>
        <v>29.423720098394075</v>
      </c>
      <c r="DF7">
        <v>1</v>
      </c>
      <c r="DG7">
        <v>1</v>
      </c>
      <c r="DH7">
        <v>1</v>
      </c>
      <c r="DI7">
        <v>1</v>
      </c>
      <c r="DJ7">
        <f>'Handling Data'!AD40</f>
        <v>59.757449698408777</v>
      </c>
      <c r="DK7">
        <v>1</v>
      </c>
      <c r="DL7">
        <v>1</v>
      </c>
      <c r="DM7">
        <v>1</v>
      </c>
      <c r="DN7">
        <v>1</v>
      </c>
      <c r="DO7">
        <f>'Handling Data'!AE40</f>
        <v>30.490931042677989</v>
      </c>
      <c r="DP7">
        <v>1</v>
      </c>
      <c r="DQ7">
        <v>1</v>
      </c>
      <c r="DR7">
        <v>1</v>
      </c>
      <c r="DS7">
        <v>1</v>
      </c>
      <c r="DT7">
        <f>'Handling Data'!AF40</f>
        <v>50.814143345941353</v>
      </c>
      <c r="DU7">
        <v>1</v>
      </c>
      <c r="DV7">
        <v>1</v>
      </c>
      <c r="DW7">
        <v>1</v>
      </c>
      <c r="DX7">
        <v>1</v>
      </c>
      <c r="DY7">
        <f>'Handling Data'!AG40</f>
        <v>49.18315652538579</v>
      </c>
      <c r="DZ7">
        <v>1</v>
      </c>
      <c r="EA7">
        <v>1</v>
      </c>
      <c r="EB7">
        <v>1</v>
      </c>
      <c r="EC7">
        <v>1</v>
      </c>
      <c r="ED7">
        <f>'Handling Data'!AH40</f>
        <v>46.068668132954102</v>
      </c>
      <c r="EE7">
        <v>1</v>
      </c>
      <c r="EF7">
        <v>1</v>
      </c>
      <c r="EG7">
        <v>1</v>
      </c>
      <c r="EH7">
        <v>1</v>
      </c>
      <c r="EI7">
        <f>'Handling Data'!AI40</f>
        <v>36.496213655241085</v>
      </c>
      <c r="EJ7">
        <v>1</v>
      </c>
      <c r="EK7">
        <v>1</v>
      </c>
      <c r="EL7">
        <v>1</v>
      </c>
      <c r="EM7">
        <v>1</v>
      </c>
      <c r="EN7">
        <f>'Handling Data'!AJ40</f>
        <v>39.998620530994415</v>
      </c>
      <c r="EO7">
        <v>1</v>
      </c>
      <c r="EP7">
        <v>1</v>
      </c>
      <c r="EQ7">
        <v>1</v>
      </c>
      <c r="ER7">
        <v>1</v>
      </c>
      <c r="ES7">
        <f>'Handling Data'!AK40</f>
        <v>22.833406408926876</v>
      </c>
      <c r="ET7">
        <v>1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36.174199999999999</v>
      </c>
      <c r="FB7">
        <v>0</v>
      </c>
      <c r="FC7">
        <v>148.54499999999999</v>
      </c>
      <c r="FD7">
        <v>0</v>
      </c>
      <c r="FE7">
        <v>139.107</v>
      </c>
      <c r="FF7">
        <v>0</v>
      </c>
      <c r="FG7">
        <v>130.24799999999999</v>
      </c>
      <c r="FH7">
        <v>0</v>
      </c>
      <c r="FI7">
        <v>0</v>
      </c>
      <c r="FJ7">
        <v>84.056200000000004</v>
      </c>
      <c r="FK7">
        <v>0</v>
      </c>
      <c r="FL7">
        <v>0</v>
      </c>
      <c r="FM7">
        <v>0</v>
      </c>
      <c r="FN7">
        <v>70.152299999999997</v>
      </c>
      <c r="FO7">
        <v>0</v>
      </c>
      <c r="FP7">
        <v>150.85499999999999</v>
      </c>
      <c r="FQ7">
        <v>0</v>
      </c>
      <c r="FR7">
        <v>29.9146</v>
      </c>
      <c r="FS7">
        <v>0</v>
      </c>
      <c r="FT7">
        <v>0</v>
      </c>
      <c r="FU7">
        <v>0</v>
      </c>
      <c r="FV7">
        <v>145.89500000000001</v>
      </c>
      <c r="FW7">
        <v>119.77</v>
      </c>
      <c r="FX7">
        <v>72.083299999999994</v>
      </c>
      <c r="FY7">
        <v>0</v>
      </c>
      <c r="FZ7">
        <v>0</v>
      </c>
      <c r="GA7">
        <v>1</v>
      </c>
      <c r="GB7">
        <v>2</v>
      </c>
      <c r="GC7">
        <v>3</v>
      </c>
      <c r="GD7">
        <v>4</v>
      </c>
      <c r="GE7">
        <v>0</v>
      </c>
      <c r="GF7">
        <v>1</v>
      </c>
      <c r="GG7">
        <v>2</v>
      </c>
      <c r="GH7">
        <v>3</v>
      </c>
      <c r="GI7">
        <v>4</v>
      </c>
      <c r="GJ7">
        <v>0</v>
      </c>
      <c r="GK7">
        <v>1</v>
      </c>
      <c r="GL7">
        <v>2</v>
      </c>
      <c r="GM7">
        <v>3</v>
      </c>
      <c r="GN7">
        <v>4</v>
      </c>
      <c r="GO7">
        <v>0</v>
      </c>
      <c r="GP7">
        <v>1</v>
      </c>
      <c r="GQ7">
        <v>2</v>
      </c>
      <c r="GR7">
        <v>3</v>
      </c>
      <c r="GS7">
        <v>4</v>
      </c>
      <c r="GT7">
        <v>0</v>
      </c>
      <c r="GU7">
        <v>1</v>
      </c>
      <c r="GV7">
        <v>2</v>
      </c>
      <c r="GW7">
        <v>3</v>
      </c>
      <c r="GX7">
        <v>4</v>
      </c>
      <c r="GY7">
        <v>0</v>
      </c>
      <c r="GZ7">
        <v>1</v>
      </c>
      <c r="HA7">
        <v>2</v>
      </c>
      <c r="HB7">
        <v>3</v>
      </c>
      <c r="HC7">
        <v>4</v>
      </c>
      <c r="HD7">
        <v>1</v>
      </c>
      <c r="HE7">
        <v>1</v>
      </c>
      <c r="HF7">
        <v>1</v>
      </c>
      <c r="HG7">
        <v>1</v>
      </c>
      <c r="HH7">
        <v>1</v>
      </c>
      <c r="HI7">
        <v>2</v>
      </c>
      <c r="HJ7">
        <v>2</v>
      </c>
      <c r="HK7">
        <v>6</v>
      </c>
      <c r="HL7">
        <v>2</v>
      </c>
      <c r="HM7">
        <v>6</v>
      </c>
      <c r="HN7">
        <v>3</v>
      </c>
      <c r="HO7">
        <v>4</v>
      </c>
      <c r="HP7">
        <v>2</v>
      </c>
      <c r="HQ7">
        <v>3</v>
      </c>
      <c r="HR7">
        <v>3</v>
      </c>
      <c r="HS7">
        <v>4</v>
      </c>
      <c r="HT7">
        <v>3</v>
      </c>
      <c r="HU7">
        <v>3</v>
      </c>
      <c r="HV7">
        <v>4</v>
      </c>
      <c r="HW7">
        <v>2</v>
      </c>
      <c r="HX7">
        <v>5</v>
      </c>
      <c r="HY7">
        <v>5</v>
      </c>
      <c r="HZ7">
        <v>4</v>
      </c>
      <c r="IA7">
        <v>5</v>
      </c>
      <c r="IB7">
        <v>4</v>
      </c>
      <c r="IC7">
        <v>6</v>
      </c>
      <c r="ID7">
        <v>6</v>
      </c>
      <c r="IE7">
        <v>5</v>
      </c>
      <c r="IF7">
        <v>6</v>
      </c>
      <c r="IG7">
        <v>5</v>
      </c>
    </row>
    <row r="8" spans="1:241">
      <c r="A8">
        <v>7</v>
      </c>
      <c r="B8">
        <v>1</v>
      </c>
      <c r="C8">
        <v>1</v>
      </c>
      <c r="D8">
        <f>'Handling Data'!H41</f>
        <v>26.477544802898585</v>
      </c>
      <c r="E8">
        <v>1</v>
      </c>
      <c r="F8">
        <v>1</v>
      </c>
      <c r="G8">
        <v>1</v>
      </c>
      <c r="H8">
        <v>1</v>
      </c>
      <c r="I8">
        <f>'Handling Data'!I41</f>
        <v>54.536294972404121</v>
      </c>
      <c r="J8">
        <v>1</v>
      </c>
      <c r="K8">
        <v>1</v>
      </c>
      <c r="L8">
        <v>1</v>
      </c>
      <c r="M8">
        <v>1</v>
      </c>
      <c r="N8">
        <f>'Handling Data'!J41</f>
        <v>51.297965138171996</v>
      </c>
      <c r="O8">
        <v>1</v>
      </c>
      <c r="P8">
        <v>1</v>
      </c>
      <c r="Q8">
        <v>1</v>
      </c>
      <c r="R8">
        <v>1</v>
      </c>
      <c r="S8">
        <f>'Handling Data'!K41</f>
        <v>57.25550254136386</v>
      </c>
      <c r="T8">
        <v>1</v>
      </c>
      <c r="U8">
        <v>1</v>
      </c>
      <c r="V8">
        <v>1</v>
      </c>
      <c r="W8">
        <v>1</v>
      </c>
      <c r="X8">
        <f>'Handling Data'!L41</f>
        <v>33.477738306886955</v>
      </c>
      <c r="Y8">
        <v>1</v>
      </c>
      <c r="Z8">
        <v>1</v>
      </c>
      <c r="AA8">
        <v>1</v>
      </c>
      <c r="AB8">
        <v>1</v>
      </c>
      <c r="AC8">
        <f>'Handling Data'!M41</f>
        <v>29.558758729700902</v>
      </c>
      <c r="AD8">
        <v>1</v>
      </c>
      <c r="AE8">
        <v>1</v>
      </c>
      <c r="AF8">
        <v>1</v>
      </c>
      <c r="AG8">
        <v>1</v>
      </c>
      <c r="AH8">
        <f>'Handling Data'!N41</f>
        <v>48.913127609618833</v>
      </c>
      <c r="AI8">
        <v>1</v>
      </c>
      <c r="AJ8">
        <v>1</v>
      </c>
      <c r="AK8">
        <v>1</v>
      </c>
      <c r="AL8">
        <v>1</v>
      </c>
      <c r="AM8">
        <f>'Handling Data'!O41</f>
        <v>54.310641866849735</v>
      </c>
      <c r="AN8">
        <v>1</v>
      </c>
      <c r="AO8">
        <v>1</v>
      </c>
      <c r="AP8">
        <v>1</v>
      </c>
      <c r="AQ8">
        <v>1</v>
      </c>
      <c r="AR8">
        <f>'Handling Data'!P41</f>
        <v>51.673732026993783</v>
      </c>
      <c r="AS8">
        <v>1</v>
      </c>
      <c r="AT8">
        <v>1</v>
      </c>
      <c r="AU8">
        <v>1</v>
      </c>
      <c r="AV8">
        <v>1</v>
      </c>
      <c r="AW8">
        <f>'Handling Data'!Q41</f>
        <v>46.125278938913148</v>
      </c>
      <c r="AX8">
        <v>1</v>
      </c>
      <c r="AY8">
        <v>1</v>
      </c>
      <c r="AZ8">
        <v>1</v>
      </c>
      <c r="BA8">
        <v>1</v>
      </c>
      <c r="BB8">
        <f>'Handling Data'!R41</f>
        <v>56.355864298598078</v>
      </c>
      <c r="BC8">
        <v>1</v>
      </c>
      <c r="BD8">
        <v>1</v>
      </c>
      <c r="BE8">
        <v>1</v>
      </c>
      <c r="BF8">
        <v>1</v>
      </c>
      <c r="BG8">
        <f>'Handling Data'!S41</f>
        <v>58.88229572208666</v>
      </c>
      <c r="BH8">
        <v>1</v>
      </c>
      <c r="BI8">
        <v>1</v>
      </c>
      <c r="BJ8">
        <v>1</v>
      </c>
      <c r="BK8">
        <v>1</v>
      </c>
      <c r="BL8">
        <f>'Handling Data'!T41</f>
        <v>57.474841890667925</v>
      </c>
      <c r="BM8">
        <v>1</v>
      </c>
      <c r="BN8">
        <v>1</v>
      </c>
      <c r="BO8">
        <v>1</v>
      </c>
      <c r="BP8">
        <v>1</v>
      </c>
      <c r="BQ8">
        <f>'Handling Data'!U41</f>
        <v>37.423251676740236</v>
      </c>
      <c r="BR8">
        <v>1</v>
      </c>
      <c r="BS8">
        <v>1</v>
      </c>
      <c r="BT8">
        <v>1</v>
      </c>
      <c r="BU8">
        <v>1</v>
      </c>
      <c r="BV8">
        <f>'Handling Data'!V41</f>
        <v>35.654445421534106</v>
      </c>
      <c r="BW8">
        <v>1</v>
      </c>
      <c r="BX8">
        <v>1</v>
      </c>
      <c r="BY8">
        <v>1</v>
      </c>
      <c r="BZ8">
        <v>1</v>
      </c>
      <c r="CA8">
        <f>'Handling Data'!W41</f>
        <v>26.790141543369963</v>
      </c>
      <c r="CB8">
        <v>1</v>
      </c>
      <c r="CC8">
        <v>1</v>
      </c>
      <c r="CD8">
        <v>1</v>
      </c>
      <c r="CE8">
        <v>1</v>
      </c>
      <c r="CF8">
        <f>'Handling Data'!X41</f>
        <v>49.697430998468484</v>
      </c>
      <c r="CG8">
        <v>1</v>
      </c>
      <c r="CH8">
        <v>1</v>
      </c>
      <c r="CI8">
        <v>1</v>
      </c>
      <c r="CJ8">
        <v>1</v>
      </c>
      <c r="CK8">
        <f>'Handling Data'!Y41</f>
        <v>53.967151111487496</v>
      </c>
      <c r="CL8">
        <v>1</v>
      </c>
      <c r="CM8">
        <v>1</v>
      </c>
      <c r="CN8">
        <v>1</v>
      </c>
      <c r="CO8">
        <v>1</v>
      </c>
      <c r="CP8">
        <f>'Handling Data'!Z41</f>
        <v>41.28534111260641</v>
      </c>
      <c r="CQ8">
        <v>1</v>
      </c>
      <c r="CR8">
        <v>1</v>
      </c>
      <c r="CS8">
        <v>1</v>
      </c>
      <c r="CT8">
        <v>1</v>
      </c>
      <c r="CU8">
        <f>'Handling Data'!AA41</f>
        <v>34.243666162384137</v>
      </c>
      <c r="CV8">
        <v>1</v>
      </c>
      <c r="CW8">
        <v>1</v>
      </c>
      <c r="CX8">
        <v>1</v>
      </c>
      <c r="CY8">
        <v>1</v>
      </c>
      <c r="CZ8">
        <f>'Handling Data'!AB41</f>
        <v>44.12055182070246</v>
      </c>
      <c r="DA8">
        <v>1</v>
      </c>
      <c r="DB8">
        <v>1</v>
      </c>
      <c r="DC8">
        <v>1</v>
      </c>
      <c r="DD8">
        <v>1</v>
      </c>
      <c r="DE8">
        <f>'Handling Data'!AC41</f>
        <v>34.244407770349071</v>
      </c>
      <c r="DF8">
        <v>1</v>
      </c>
      <c r="DG8">
        <v>1</v>
      </c>
      <c r="DH8">
        <v>1</v>
      </c>
      <c r="DI8">
        <v>1</v>
      </c>
      <c r="DJ8">
        <f>'Handling Data'!AD41</f>
        <v>58.41026715748184</v>
      </c>
      <c r="DK8">
        <v>1</v>
      </c>
      <c r="DL8">
        <v>1</v>
      </c>
      <c r="DM8">
        <v>1</v>
      </c>
      <c r="DN8">
        <v>1</v>
      </c>
      <c r="DO8">
        <f>'Handling Data'!AE41</f>
        <v>53.069594710631378</v>
      </c>
      <c r="DP8">
        <v>1</v>
      </c>
      <c r="DQ8">
        <v>1</v>
      </c>
      <c r="DR8">
        <v>1</v>
      </c>
      <c r="DS8">
        <v>1</v>
      </c>
      <c r="DT8">
        <f>'Handling Data'!AF41</f>
        <v>32.428668272294885</v>
      </c>
      <c r="DU8">
        <v>1</v>
      </c>
      <c r="DV8">
        <v>1</v>
      </c>
      <c r="DW8">
        <v>1</v>
      </c>
      <c r="DX8">
        <v>1</v>
      </c>
      <c r="DY8">
        <f>'Handling Data'!AG41</f>
        <v>29.512462572901427</v>
      </c>
      <c r="DZ8">
        <v>1</v>
      </c>
      <c r="EA8">
        <v>1</v>
      </c>
      <c r="EB8">
        <v>1</v>
      </c>
      <c r="EC8">
        <v>1</v>
      </c>
      <c r="ED8">
        <f>'Handling Data'!AH41</f>
        <v>44.194475621372163</v>
      </c>
      <c r="EE8">
        <v>1</v>
      </c>
      <c r="EF8">
        <v>1</v>
      </c>
      <c r="EG8">
        <v>1</v>
      </c>
      <c r="EH8">
        <v>1</v>
      </c>
      <c r="EI8">
        <f>'Handling Data'!AI41</f>
        <v>38.415812977453484</v>
      </c>
      <c r="EJ8">
        <v>1</v>
      </c>
      <c r="EK8">
        <v>1</v>
      </c>
      <c r="EL8">
        <v>1</v>
      </c>
      <c r="EM8">
        <v>1</v>
      </c>
      <c r="EN8">
        <f>'Handling Data'!AJ41</f>
        <v>29.489128735503282</v>
      </c>
      <c r="EO8">
        <v>1</v>
      </c>
      <c r="EP8">
        <v>1</v>
      </c>
      <c r="EQ8">
        <v>1</v>
      </c>
      <c r="ER8">
        <v>1</v>
      </c>
      <c r="ES8">
        <f>'Handling Data'!AK41</f>
        <v>35.20964686225124</v>
      </c>
      <c r="ET8">
        <v>1</v>
      </c>
      <c r="EU8">
        <v>1</v>
      </c>
      <c r="EV8">
        <v>0</v>
      </c>
      <c r="EW8">
        <v>0.92054100000000005</v>
      </c>
      <c r="EX8">
        <v>0</v>
      </c>
      <c r="EY8">
        <v>0</v>
      </c>
      <c r="EZ8">
        <v>0</v>
      </c>
      <c r="FA8">
        <v>21.535399999999999</v>
      </c>
      <c r="FB8">
        <v>0</v>
      </c>
      <c r="FC8">
        <v>0</v>
      </c>
      <c r="FD8">
        <v>0</v>
      </c>
      <c r="FE8">
        <v>6.9164000000000003</v>
      </c>
      <c r="FF8">
        <v>0</v>
      </c>
      <c r="FG8">
        <v>150.67699999999999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55.439399999999999</v>
      </c>
      <c r="FW8">
        <v>0</v>
      </c>
      <c r="FX8">
        <v>115.866</v>
      </c>
      <c r="FY8">
        <v>0</v>
      </c>
      <c r="FZ8">
        <v>0</v>
      </c>
      <c r="GA8">
        <v>1</v>
      </c>
      <c r="GB8">
        <v>2</v>
      </c>
      <c r="GC8">
        <v>3</v>
      </c>
      <c r="GD8">
        <v>4</v>
      </c>
      <c r="GE8">
        <v>0</v>
      </c>
      <c r="GF8">
        <v>1</v>
      </c>
      <c r="GG8">
        <v>2</v>
      </c>
      <c r="GH8">
        <v>3</v>
      </c>
      <c r="GI8">
        <v>4</v>
      </c>
      <c r="GJ8">
        <v>0</v>
      </c>
      <c r="GK8">
        <v>1</v>
      </c>
      <c r="GL8">
        <v>2</v>
      </c>
      <c r="GM8">
        <v>3</v>
      </c>
      <c r="GN8">
        <v>4</v>
      </c>
      <c r="GO8">
        <v>0</v>
      </c>
      <c r="GP8">
        <v>1</v>
      </c>
      <c r="GQ8">
        <v>2</v>
      </c>
      <c r="GR8">
        <v>3</v>
      </c>
      <c r="GS8">
        <v>4</v>
      </c>
      <c r="GT8">
        <v>0</v>
      </c>
      <c r="GU8">
        <v>1</v>
      </c>
      <c r="GV8">
        <v>2</v>
      </c>
      <c r="GW8">
        <v>3</v>
      </c>
      <c r="GX8">
        <v>4</v>
      </c>
      <c r="GY8">
        <v>0</v>
      </c>
      <c r="GZ8">
        <v>1</v>
      </c>
      <c r="HA8">
        <v>2</v>
      </c>
      <c r="HB8">
        <v>3</v>
      </c>
      <c r="HC8">
        <v>4</v>
      </c>
      <c r="HD8">
        <v>1</v>
      </c>
      <c r="HE8">
        <v>3</v>
      </c>
      <c r="HF8">
        <v>1</v>
      </c>
      <c r="HG8">
        <v>1</v>
      </c>
      <c r="HH8">
        <v>1</v>
      </c>
      <c r="HI8">
        <v>6</v>
      </c>
      <c r="HJ8">
        <v>1</v>
      </c>
      <c r="HK8">
        <v>2</v>
      </c>
      <c r="HL8">
        <v>2</v>
      </c>
      <c r="HM8">
        <v>2</v>
      </c>
      <c r="HN8">
        <v>2</v>
      </c>
      <c r="HO8">
        <v>4</v>
      </c>
      <c r="HP8">
        <v>3</v>
      </c>
      <c r="HQ8">
        <v>3</v>
      </c>
      <c r="HR8">
        <v>3</v>
      </c>
      <c r="HS8">
        <v>3</v>
      </c>
      <c r="HT8">
        <v>2</v>
      </c>
      <c r="HU8">
        <v>4</v>
      </c>
      <c r="HV8">
        <v>4</v>
      </c>
      <c r="HW8">
        <v>4</v>
      </c>
      <c r="HX8">
        <v>4</v>
      </c>
      <c r="HY8">
        <v>5</v>
      </c>
      <c r="HZ8">
        <v>5</v>
      </c>
      <c r="IA8">
        <v>5</v>
      </c>
      <c r="IB8">
        <v>5</v>
      </c>
      <c r="IC8">
        <v>5</v>
      </c>
      <c r="ID8">
        <v>6</v>
      </c>
      <c r="IE8">
        <v>6</v>
      </c>
      <c r="IF8">
        <v>6</v>
      </c>
      <c r="IG8">
        <v>6</v>
      </c>
    </row>
    <row r="9" spans="1:241">
      <c r="A9">
        <v>8</v>
      </c>
      <c r="B9">
        <v>1</v>
      </c>
      <c r="C9">
        <v>1</v>
      </c>
      <c r="D9">
        <f>'Handling Data'!H42</f>
        <v>39.329035832678628</v>
      </c>
      <c r="E9">
        <v>1</v>
      </c>
      <c r="F9">
        <v>1</v>
      </c>
      <c r="G9">
        <v>1</v>
      </c>
      <c r="H9">
        <v>1</v>
      </c>
      <c r="I9">
        <f>'Handling Data'!I42</f>
        <v>49.874922297215534</v>
      </c>
      <c r="J9">
        <v>1</v>
      </c>
      <c r="K9">
        <v>1</v>
      </c>
      <c r="L9">
        <v>1</v>
      </c>
      <c r="M9">
        <v>1</v>
      </c>
      <c r="N9">
        <f>'Handling Data'!J42</f>
        <v>44.010444786308277</v>
      </c>
      <c r="O9">
        <v>1</v>
      </c>
      <c r="P9">
        <v>1</v>
      </c>
      <c r="Q9">
        <v>1</v>
      </c>
      <c r="R9">
        <v>1</v>
      </c>
      <c r="S9">
        <f>'Handling Data'!K42</f>
        <v>28.518378546278797</v>
      </c>
      <c r="T9">
        <v>1</v>
      </c>
      <c r="U9">
        <v>1</v>
      </c>
      <c r="V9">
        <v>1</v>
      </c>
      <c r="W9">
        <v>1</v>
      </c>
      <c r="X9">
        <f>'Handling Data'!L42</f>
        <v>47.370625073555637</v>
      </c>
      <c r="Y9">
        <v>1</v>
      </c>
      <c r="Z9">
        <v>1</v>
      </c>
      <c r="AA9">
        <v>1</v>
      </c>
      <c r="AB9">
        <v>1</v>
      </c>
      <c r="AC9">
        <f>'Handling Data'!M42</f>
        <v>23.582694938304883</v>
      </c>
      <c r="AD9">
        <v>1</v>
      </c>
      <c r="AE9">
        <v>1</v>
      </c>
      <c r="AF9">
        <v>1</v>
      </c>
      <c r="AG9">
        <v>1</v>
      </c>
      <c r="AH9">
        <f>'Handling Data'!N42</f>
        <v>47.695209567833885</v>
      </c>
      <c r="AI9">
        <v>1</v>
      </c>
      <c r="AJ9">
        <v>1</v>
      </c>
      <c r="AK9">
        <v>1</v>
      </c>
      <c r="AL9">
        <v>1</v>
      </c>
      <c r="AM9">
        <f>'Handling Data'!O42</f>
        <v>27.244073601180318</v>
      </c>
      <c r="AN9">
        <v>1</v>
      </c>
      <c r="AO9">
        <v>1</v>
      </c>
      <c r="AP9">
        <v>1</v>
      </c>
      <c r="AQ9">
        <v>1</v>
      </c>
      <c r="AR9">
        <f>'Handling Data'!P42</f>
        <v>22.682495041812423</v>
      </c>
      <c r="AS9">
        <v>1</v>
      </c>
      <c r="AT9">
        <v>1</v>
      </c>
      <c r="AU9">
        <v>1</v>
      </c>
      <c r="AV9">
        <v>1</v>
      </c>
      <c r="AW9">
        <f>'Handling Data'!Q42</f>
        <v>41.028118655028337</v>
      </c>
      <c r="AX9">
        <v>1</v>
      </c>
      <c r="AY9">
        <v>1</v>
      </c>
      <c r="AZ9">
        <v>1</v>
      </c>
      <c r="BA9">
        <v>1</v>
      </c>
      <c r="BB9">
        <f>'Handling Data'!R42</f>
        <v>45.481131209096773</v>
      </c>
      <c r="BC9">
        <v>1</v>
      </c>
      <c r="BD9">
        <v>1</v>
      </c>
      <c r="BE9">
        <v>1</v>
      </c>
      <c r="BF9">
        <v>1</v>
      </c>
      <c r="BG9">
        <f>'Handling Data'!S42</f>
        <v>36.86225951851776</v>
      </c>
      <c r="BH9">
        <v>1</v>
      </c>
      <c r="BI9">
        <v>1</v>
      </c>
      <c r="BJ9">
        <v>1</v>
      </c>
      <c r="BK9">
        <v>1</v>
      </c>
      <c r="BL9">
        <f>'Handling Data'!T42</f>
        <v>45.766780990951062</v>
      </c>
      <c r="BM9">
        <v>1</v>
      </c>
      <c r="BN9">
        <v>1</v>
      </c>
      <c r="BO9">
        <v>1</v>
      </c>
      <c r="BP9">
        <v>1</v>
      </c>
      <c r="BQ9">
        <f>'Handling Data'!U42</f>
        <v>46.541296685748307</v>
      </c>
      <c r="BR9">
        <v>1</v>
      </c>
      <c r="BS9">
        <v>1</v>
      </c>
      <c r="BT9">
        <v>1</v>
      </c>
      <c r="BU9">
        <v>1</v>
      </c>
      <c r="BV9">
        <f>'Handling Data'!V42</f>
        <v>28.252228057095586</v>
      </c>
      <c r="BW9">
        <v>1</v>
      </c>
      <c r="BX9">
        <v>1</v>
      </c>
      <c r="BY9">
        <v>1</v>
      </c>
      <c r="BZ9">
        <v>1</v>
      </c>
      <c r="CA9">
        <f>'Handling Data'!W42</f>
        <v>20.851595727935141</v>
      </c>
      <c r="CB9">
        <v>1</v>
      </c>
      <c r="CC9">
        <v>1</v>
      </c>
      <c r="CD9">
        <v>1</v>
      </c>
      <c r="CE9">
        <v>1</v>
      </c>
      <c r="CF9">
        <f>'Handling Data'!X42</f>
        <v>45.233390817405656</v>
      </c>
      <c r="CG9">
        <v>1</v>
      </c>
      <c r="CH9">
        <v>1</v>
      </c>
      <c r="CI9">
        <v>1</v>
      </c>
      <c r="CJ9">
        <v>1</v>
      </c>
      <c r="CK9">
        <f>'Handling Data'!Y42</f>
        <v>24.405335647608304</v>
      </c>
      <c r="CL9">
        <v>1</v>
      </c>
      <c r="CM9">
        <v>1</v>
      </c>
      <c r="CN9">
        <v>1</v>
      </c>
      <c r="CO9">
        <v>1</v>
      </c>
      <c r="CP9">
        <f>'Handling Data'!Z42</f>
        <v>35.479612963091469</v>
      </c>
      <c r="CQ9">
        <v>1</v>
      </c>
      <c r="CR9">
        <v>1</v>
      </c>
      <c r="CS9">
        <v>1</v>
      </c>
      <c r="CT9">
        <v>1</v>
      </c>
      <c r="CU9">
        <f>'Handling Data'!AA42</f>
        <v>44.056798171634057</v>
      </c>
      <c r="CV9">
        <v>1</v>
      </c>
      <c r="CW9">
        <v>1</v>
      </c>
      <c r="CX9">
        <v>1</v>
      </c>
      <c r="CY9">
        <v>1</v>
      </c>
      <c r="CZ9">
        <f>'Handling Data'!AB42</f>
        <v>21.316086889443277</v>
      </c>
      <c r="DA9">
        <v>1</v>
      </c>
      <c r="DB9">
        <v>1</v>
      </c>
      <c r="DC9">
        <v>1</v>
      </c>
      <c r="DD9">
        <v>1</v>
      </c>
      <c r="DE9">
        <f>'Handling Data'!AC42</f>
        <v>25.021044152952612</v>
      </c>
      <c r="DF9">
        <v>1</v>
      </c>
      <c r="DG9">
        <v>1</v>
      </c>
      <c r="DH9">
        <v>1</v>
      </c>
      <c r="DI9">
        <v>1</v>
      </c>
      <c r="DJ9">
        <f>'Handling Data'!AD42</f>
        <v>23.738019513814187</v>
      </c>
      <c r="DK9">
        <v>1</v>
      </c>
      <c r="DL9">
        <v>1</v>
      </c>
      <c r="DM9">
        <v>1</v>
      </c>
      <c r="DN9">
        <v>1</v>
      </c>
      <c r="DO9">
        <f>'Handling Data'!AE42</f>
        <v>41.750680282907993</v>
      </c>
      <c r="DP9">
        <v>1</v>
      </c>
      <c r="DQ9">
        <v>1</v>
      </c>
      <c r="DR9">
        <v>1</v>
      </c>
      <c r="DS9">
        <v>1</v>
      </c>
      <c r="DT9">
        <f>'Handling Data'!AF42</f>
        <v>57.35295784097984</v>
      </c>
      <c r="DU9">
        <v>1</v>
      </c>
      <c r="DV9">
        <v>1</v>
      </c>
      <c r="DW9">
        <v>1</v>
      </c>
      <c r="DX9">
        <v>1</v>
      </c>
      <c r="DY9">
        <f>'Handling Data'!AG42</f>
        <v>50.019377003843019</v>
      </c>
      <c r="DZ9">
        <v>1</v>
      </c>
      <c r="EA9">
        <v>1</v>
      </c>
      <c r="EB9">
        <v>1</v>
      </c>
      <c r="EC9">
        <v>1</v>
      </c>
      <c r="ED9">
        <f>'Handling Data'!AH42</f>
        <v>40.044299605995718</v>
      </c>
      <c r="EE9">
        <v>1</v>
      </c>
      <c r="EF9">
        <v>1</v>
      </c>
      <c r="EG9">
        <v>1</v>
      </c>
      <c r="EH9">
        <v>1</v>
      </c>
      <c r="EI9">
        <f>'Handling Data'!AI42</f>
        <v>37.184863649009259</v>
      </c>
      <c r="EJ9">
        <v>1</v>
      </c>
      <c r="EK9">
        <v>1</v>
      </c>
      <c r="EL9">
        <v>1</v>
      </c>
      <c r="EM9">
        <v>1</v>
      </c>
      <c r="EN9">
        <f>'Handling Data'!AJ42</f>
        <v>20.320094120771053</v>
      </c>
      <c r="EO9">
        <v>1</v>
      </c>
      <c r="EP9">
        <v>1</v>
      </c>
      <c r="EQ9">
        <v>1</v>
      </c>
      <c r="ER9">
        <v>1</v>
      </c>
      <c r="ES9">
        <f>'Handling Data'!AK42</f>
        <v>56.130289355987394</v>
      </c>
      <c r="ET9">
        <v>1</v>
      </c>
      <c r="EU9">
        <v>1</v>
      </c>
      <c r="EV9">
        <v>113.7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63.909100000000002</v>
      </c>
      <c r="FG9">
        <v>0</v>
      </c>
      <c r="FH9">
        <v>0</v>
      </c>
      <c r="FI9">
        <v>0</v>
      </c>
      <c r="FJ9">
        <v>59.597299999999997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60.7361</v>
      </c>
      <c r="FV9">
        <v>0</v>
      </c>
      <c r="FW9">
        <v>146.92599999999999</v>
      </c>
      <c r="FX9">
        <v>0</v>
      </c>
      <c r="FY9">
        <v>0</v>
      </c>
      <c r="FZ9">
        <v>0</v>
      </c>
      <c r="GA9">
        <v>1</v>
      </c>
      <c r="GB9">
        <v>2</v>
      </c>
      <c r="GC9">
        <v>3</v>
      </c>
      <c r="GD9">
        <v>4</v>
      </c>
      <c r="GE9">
        <v>0</v>
      </c>
      <c r="GF9">
        <v>1</v>
      </c>
      <c r="GG9">
        <v>2</v>
      </c>
      <c r="GH9">
        <v>3</v>
      </c>
      <c r="GI9">
        <v>4</v>
      </c>
      <c r="GJ9">
        <v>0</v>
      </c>
      <c r="GK9">
        <v>1</v>
      </c>
      <c r="GL9">
        <v>2</v>
      </c>
      <c r="GM9">
        <v>3</v>
      </c>
      <c r="GN9">
        <v>4</v>
      </c>
      <c r="GO9">
        <v>0</v>
      </c>
      <c r="GP9">
        <v>1</v>
      </c>
      <c r="GQ9">
        <v>2</v>
      </c>
      <c r="GR9">
        <v>3</v>
      </c>
      <c r="GS9">
        <v>4</v>
      </c>
      <c r="GT9">
        <v>0</v>
      </c>
      <c r="GU9">
        <v>1</v>
      </c>
      <c r="GV9">
        <v>2</v>
      </c>
      <c r="GW9">
        <v>3</v>
      </c>
      <c r="GX9">
        <v>4</v>
      </c>
      <c r="GY9">
        <v>0</v>
      </c>
      <c r="GZ9">
        <v>1</v>
      </c>
      <c r="HA9">
        <v>2</v>
      </c>
      <c r="HB9">
        <v>3</v>
      </c>
      <c r="HC9">
        <v>4</v>
      </c>
      <c r="HD9">
        <v>3</v>
      </c>
      <c r="HE9">
        <v>1</v>
      </c>
      <c r="HF9">
        <v>1</v>
      </c>
      <c r="HG9">
        <v>1</v>
      </c>
      <c r="HH9">
        <v>1</v>
      </c>
      <c r="HI9">
        <v>1</v>
      </c>
      <c r="HJ9">
        <v>2</v>
      </c>
      <c r="HK9">
        <v>2</v>
      </c>
      <c r="HL9">
        <v>2</v>
      </c>
      <c r="HM9">
        <v>2</v>
      </c>
      <c r="HN9">
        <v>6</v>
      </c>
      <c r="HO9">
        <v>3</v>
      </c>
      <c r="HP9">
        <v>3</v>
      </c>
      <c r="HQ9">
        <v>3</v>
      </c>
      <c r="HR9">
        <v>3</v>
      </c>
      <c r="HS9">
        <v>2</v>
      </c>
      <c r="HT9">
        <v>4</v>
      </c>
      <c r="HU9">
        <v>4</v>
      </c>
      <c r="HV9">
        <v>4</v>
      </c>
      <c r="HW9">
        <v>4</v>
      </c>
      <c r="HX9">
        <v>4</v>
      </c>
      <c r="HY9">
        <v>5</v>
      </c>
      <c r="HZ9">
        <v>5</v>
      </c>
      <c r="IA9">
        <v>5</v>
      </c>
      <c r="IB9">
        <v>5</v>
      </c>
      <c r="IC9">
        <v>5</v>
      </c>
      <c r="ID9">
        <v>6</v>
      </c>
      <c r="IE9">
        <v>6</v>
      </c>
      <c r="IF9">
        <v>6</v>
      </c>
      <c r="IG9">
        <v>6</v>
      </c>
    </row>
    <row r="10" spans="1:241">
      <c r="A10">
        <v>9</v>
      </c>
      <c r="B10">
        <v>1</v>
      </c>
      <c r="C10">
        <v>1</v>
      </c>
      <c r="D10">
        <f>'Handling Data'!H43</f>
        <v>49.926405258514698</v>
      </c>
      <c r="E10">
        <v>1</v>
      </c>
      <c r="F10">
        <v>1</v>
      </c>
      <c r="G10">
        <v>1</v>
      </c>
      <c r="H10">
        <v>1</v>
      </c>
      <c r="I10">
        <f>'Handling Data'!I43</f>
        <v>48.709286536055295</v>
      </c>
      <c r="J10">
        <v>1</v>
      </c>
      <c r="K10">
        <v>1</v>
      </c>
      <c r="L10">
        <v>1</v>
      </c>
      <c r="M10">
        <v>1</v>
      </c>
      <c r="N10">
        <f>'Handling Data'!J43</f>
        <v>45.365315583529025</v>
      </c>
      <c r="O10">
        <v>1</v>
      </c>
      <c r="P10">
        <v>1</v>
      </c>
      <c r="Q10">
        <v>1</v>
      </c>
      <c r="R10">
        <v>1</v>
      </c>
      <c r="S10">
        <f>'Handling Data'!K43</f>
        <v>52.01141929708794</v>
      </c>
      <c r="T10">
        <v>1</v>
      </c>
      <c r="U10">
        <v>1</v>
      </c>
      <c r="V10">
        <v>1</v>
      </c>
      <c r="W10">
        <v>1</v>
      </c>
      <c r="X10">
        <f>'Handling Data'!L43</f>
        <v>34.603759779968328</v>
      </c>
      <c r="Y10">
        <v>1</v>
      </c>
      <c r="Z10">
        <v>1</v>
      </c>
      <c r="AA10">
        <v>1</v>
      </c>
      <c r="AB10">
        <v>1</v>
      </c>
      <c r="AC10">
        <f>'Handling Data'!M43</f>
        <v>35.635553109660293</v>
      </c>
      <c r="AD10">
        <v>1</v>
      </c>
      <c r="AE10">
        <v>1</v>
      </c>
      <c r="AF10">
        <v>1</v>
      </c>
      <c r="AG10">
        <v>1</v>
      </c>
      <c r="AH10">
        <f>'Handling Data'!N43</f>
        <v>38.660189711172563</v>
      </c>
      <c r="AI10">
        <v>1</v>
      </c>
      <c r="AJ10">
        <v>1</v>
      </c>
      <c r="AK10">
        <v>1</v>
      </c>
      <c r="AL10">
        <v>1</v>
      </c>
      <c r="AM10">
        <f>'Handling Data'!O43</f>
        <v>46.232153495084546</v>
      </c>
      <c r="AN10">
        <v>1</v>
      </c>
      <c r="AO10">
        <v>1</v>
      </c>
      <c r="AP10">
        <v>1</v>
      </c>
      <c r="AQ10">
        <v>1</v>
      </c>
      <c r="AR10">
        <f>'Handling Data'!P43</f>
        <v>27.848134495129742</v>
      </c>
      <c r="AS10">
        <v>1</v>
      </c>
      <c r="AT10">
        <v>1</v>
      </c>
      <c r="AU10">
        <v>1</v>
      </c>
      <c r="AV10">
        <v>1</v>
      </c>
      <c r="AW10">
        <f>'Handling Data'!Q43</f>
        <v>25.173988583278458</v>
      </c>
      <c r="AX10">
        <v>1</v>
      </c>
      <c r="AY10">
        <v>1</v>
      </c>
      <c r="AZ10">
        <v>1</v>
      </c>
      <c r="BA10">
        <v>1</v>
      </c>
      <c r="BB10">
        <f>'Handling Data'!R43</f>
        <v>57.411902504084416</v>
      </c>
      <c r="BC10">
        <v>1</v>
      </c>
      <c r="BD10">
        <v>1</v>
      </c>
      <c r="BE10">
        <v>1</v>
      </c>
      <c r="BF10">
        <v>1</v>
      </c>
      <c r="BG10">
        <f>'Handling Data'!S43</f>
        <v>42.477870460335971</v>
      </c>
      <c r="BH10">
        <v>1</v>
      </c>
      <c r="BI10">
        <v>1</v>
      </c>
      <c r="BJ10">
        <v>1</v>
      </c>
      <c r="BK10">
        <v>1</v>
      </c>
      <c r="BL10">
        <f>'Handling Data'!T43</f>
        <v>31.704641187687745</v>
      </c>
      <c r="BM10">
        <v>1</v>
      </c>
      <c r="BN10">
        <v>1</v>
      </c>
      <c r="BO10">
        <v>1</v>
      </c>
      <c r="BP10">
        <v>1</v>
      </c>
      <c r="BQ10">
        <f>'Handling Data'!U43</f>
        <v>25.911583154759562</v>
      </c>
      <c r="BR10">
        <v>1</v>
      </c>
      <c r="BS10">
        <v>1</v>
      </c>
      <c r="BT10">
        <v>1</v>
      </c>
      <c r="BU10">
        <v>1</v>
      </c>
      <c r="BV10">
        <f>'Handling Data'!V43</f>
        <v>28.812549160538097</v>
      </c>
      <c r="BW10">
        <v>1</v>
      </c>
      <c r="BX10">
        <v>1</v>
      </c>
      <c r="BY10">
        <v>1</v>
      </c>
      <c r="BZ10">
        <v>1</v>
      </c>
      <c r="CA10">
        <f>'Handling Data'!W43</f>
        <v>29.080575629777517</v>
      </c>
      <c r="CB10">
        <v>1</v>
      </c>
      <c r="CC10">
        <v>1</v>
      </c>
      <c r="CD10">
        <v>1</v>
      </c>
      <c r="CE10">
        <v>1</v>
      </c>
      <c r="CF10">
        <f>'Handling Data'!X43</f>
        <v>28.971622768945899</v>
      </c>
      <c r="CG10">
        <v>1</v>
      </c>
      <c r="CH10">
        <v>1</v>
      </c>
      <c r="CI10">
        <v>1</v>
      </c>
      <c r="CJ10">
        <v>1</v>
      </c>
      <c r="CK10">
        <f>'Handling Data'!Y43</f>
        <v>44.57528931016315</v>
      </c>
      <c r="CL10">
        <v>1</v>
      </c>
      <c r="CM10">
        <v>1</v>
      </c>
      <c r="CN10">
        <v>1</v>
      </c>
      <c r="CO10">
        <v>1</v>
      </c>
      <c r="CP10">
        <f>'Handling Data'!Z43</f>
        <v>28.404646422322138</v>
      </c>
      <c r="CQ10">
        <v>1</v>
      </c>
      <c r="CR10">
        <v>1</v>
      </c>
      <c r="CS10">
        <v>1</v>
      </c>
      <c r="CT10">
        <v>1</v>
      </c>
      <c r="CU10">
        <f>'Handling Data'!AA43</f>
        <v>31.348862342052087</v>
      </c>
      <c r="CV10">
        <v>1</v>
      </c>
      <c r="CW10">
        <v>1</v>
      </c>
      <c r="CX10">
        <v>1</v>
      </c>
      <c r="CY10">
        <v>1</v>
      </c>
      <c r="CZ10">
        <f>'Handling Data'!AB43</f>
        <v>54.079545541771459</v>
      </c>
      <c r="DA10">
        <v>1</v>
      </c>
      <c r="DB10">
        <v>1</v>
      </c>
      <c r="DC10">
        <v>1</v>
      </c>
      <c r="DD10">
        <v>1</v>
      </c>
      <c r="DE10">
        <f>'Handling Data'!AC43</f>
        <v>42.402761019261099</v>
      </c>
      <c r="DF10">
        <v>1</v>
      </c>
      <c r="DG10">
        <v>1</v>
      </c>
      <c r="DH10">
        <v>1</v>
      </c>
      <c r="DI10">
        <v>1</v>
      </c>
      <c r="DJ10">
        <f>'Handling Data'!AD43</f>
        <v>50.648054887403475</v>
      </c>
      <c r="DK10">
        <v>1</v>
      </c>
      <c r="DL10">
        <v>1</v>
      </c>
      <c r="DM10">
        <v>1</v>
      </c>
      <c r="DN10">
        <v>1</v>
      </c>
      <c r="DO10">
        <f>'Handling Data'!AE43</f>
        <v>45.236057183125823</v>
      </c>
      <c r="DP10">
        <v>1</v>
      </c>
      <c r="DQ10">
        <v>1</v>
      </c>
      <c r="DR10">
        <v>1</v>
      </c>
      <c r="DS10">
        <v>1</v>
      </c>
      <c r="DT10">
        <f>'Handling Data'!AF43</f>
        <v>50.3974854088233</v>
      </c>
      <c r="DU10">
        <v>1</v>
      </c>
      <c r="DV10">
        <v>1</v>
      </c>
      <c r="DW10">
        <v>1</v>
      </c>
      <c r="DX10">
        <v>1</v>
      </c>
      <c r="DY10">
        <f>'Handling Data'!AG43</f>
        <v>50.655725607469506</v>
      </c>
      <c r="DZ10">
        <v>1</v>
      </c>
      <c r="EA10">
        <v>1</v>
      </c>
      <c r="EB10">
        <v>1</v>
      </c>
      <c r="EC10">
        <v>1</v>
      </c>
      <c r="ED10">
        <f>'Handling Data'!AH43</f>
        <v>60.115583701907319</v>
      </c>
      <c r="EE10">
        <v>1</v>
      </c>
      <c r="EF10">
        <v>1</v>
      </c>
      <c r="EG10">
        <v>1</v>
      </c>
      <c r="EH10">
        <v>1</v>
      </c>
      <c r="EI10">
        <f>'Handling Data'!AI43</f>
        <v>40.326696637524279</v>
      </c>
      <c r="EJ10">
        <v>1</v>
      </c>
      <c r="EK10">
        <v>1</v>
      </c>
      <c r="EL10">
        <v>1</v>
      </c>
      <c r="EM10">
        <v>1</v>
      </c>
      <c r="EN10">
        <f>'Handling Data'!AJ43</f>
        <v>34.411454228919233</v>
      </c>
      <c r="EO10">
        <v>1</v>
      </c>
      <c r="EP10">
        <v>1</v>
      </c>
      <c r="EQ10">
        <v>1</v>
      </c>
      <c r="ER10">
        <v>1</v>
      </c>
      <c r="ES10">
        <f>'Handling Data'!AK43</f>
        <v>60.021264120342849</v>
      </c>
      <c r="ET10">
        <v>1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92.135900000000007</v>
      </c>
      <c r="FC10">
        <v>124.468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45.0871</v>
      </c>
      <c r="FJ10">
        <v>20.5062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155.29900000000001</v>
      </c>
      <c r="FR10">
        <v>0</v>
      </c>
      <c r="FS10">
        <v>0</v>
      </c>
      <c r="FT10">
        <v>36.923699999999997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</v>
      </c>
      <c r="GB10">
        <v>2</v>
      </c>
      <c r="GC10">
        <v>3</v>
      </c>
      <c r="GD10">
        <v>4</v>
      </c>
      <c r="GE10">
        <v>0</v>
      </c>
      <c r="GF10">
        <v>1</v>
      </c>
      <c r="GG10">
        <v>2</v>
      </c>
      <c r="GH10">
        <v>3</v>
      </c>
      <c r="GI10">
        <v>4</v>
      </c>
      <c r="GJ10">
        <v>0</v>
      </c>
      <c r="GK10">
        <v>1</v>
      </c>
      <c r="GL10">
        <v>2</v>
      </c>
      <c r="GM10">
        <v>3</v>
      </c>
      <c r="GN10">
        <v>4</v>
      </c>
      <c r="GO10">
        <v>0</v>
      </c>
      <c r="GP10">
        <v>1</v>
      </c>
      <c r="GQ10">
        <v>2</v>
      </c>
      <c r="GR10">
        <v>3</v>
      </c>
      <c r="GS10">
        <v>4</v>
      </c>
      <c r="GT10">
        <v>0</v>
      </c>
      <c r="GU10">
        <v>1</v>
      </c>
      <c r="GV10">
        <v>2</v>
      </c>
      <c r="GW10">
        <v>3</v>
      </c>
      <c r="GX10">
        <v>4</v>
      </c>
      <c r="GY10">
        <v>0</v>
      </c>
      <c r="GZ10">
        <v>1</v>
      </c>
      <c r="HA10">
        <v>2</v>
      </c>
      <c r="HB10">
        <v>3</v>
      </c>
      <c r="HC10">
        <v>4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2</v>
      </c>
      <c r="HJ10">
        <v>5</v>
      </c>
      <c r="HK10">
        <v>6</v>
      </c>
      <c r="HL10">
        <v>2</v>
      </c>
      <c r="HM10">
        <v>2</v>
      </c>
      <c r="HN10">
        <v>3</v>
      </c>
      <c r="HO10">
        <v>2</v>
      </c>
      <c r="HP10">
        <v>2</v>
      </c>
      <c r="HQ10">
        <v>6</v>
      </c>
      <c r="HR10">
        <v>5</v>
      </c>
      <c r="HS10">
        <v>4</v>
      </c>
      <c r="HT10">
        <v>3</v>
      </c>
      <c r="HU10">
        <v>3</v>
      </c>
      <c r="HV10">
        <v>3</v>
      </c>
      <c r="HW10">
        <v>3</v>
      </c>
      <c r="HX10">
        <v>5</v>
      </c>
      <c r="HY10">
        <v>6</v>
      </c>
      <c r="HZ10">
        <v>4</v>
      </c>
      <c r="IA10">
        <v>4</v>
      </c>
      <c r="IB10">
        <v>6</v>
      </c>
      <c r="IC10">
        <v>6</v>
      </c>
      <c r="ID10">
        <v>4</v>
      </c>
      <c r="IE10">
        <v>5</v>
      </c>
      <c r="IF10">
        <v>5</v>
      </c>
      <c r="IG10">
        <v>4</v>
      </c>
    </row>
    <row r="11" spans="1:241">
      <c r="A11">
        <v>10</v>
      </c>
      <c r="B11">
        <v>1</v>
      </c>
      <c r="C11">
        <v>1</v>
      </c>
      <c r="D11">
        <f>'Handling Data'!H44</f>
        <v>49.689169385084227</v>
      </c>
      <c r="E11">
        <v>1</v>
      </c>
      <c r="F11">
        <v>1</v>
      </c>
      <c r="G11">
        <v>1</v>
      </c>
      <c r="H11">
        <v>1</v>
      </c>
      <c r="I11">
        <f>'Handling Data'!I44</f>
        <v>35.933944652070721</v>
      </c>
      <c r="J11">
        <v>1</v>
      </c>
      <c r="K11">
        <v>1</v>
      </c>
      <c r="L11">
        <v>1</v>
      </c>
      <c r="M11">
        <v>1</v>
      </c>
      <c r="N11">
        <f>'Handling Data'!J44</f>
        <v>20.344581944099978</v>
      </c>
      <c r="O11">
        <v>1</v>
      </c>
      <c r="P11">
        <v>1</v>
      </c>
      <c r="Q11">
        <v>1</v>
      </c>
      <c r="R11">
        <v>1</v>
      </c>
      <c r="S11">
        <f>'Handling Data'!K44</f>
        <v>56.235531102911764</v>
      </c>
      <c r="T11">
        <v>1</v>
      </c>
      <c r="U11">
        <v>1</v>
      </c>
      <c r="V11">
        <v>1</v>
      </c>
      <c r="W11">
        <v>1</v>
      </c>
      <c r="X11">
        <f>'Handling Data'!L44</f>
        <v>37.696237829285721</v>
      </c>
      <c r="Y11">
        <v>1</v>
      </c>
      <c r="Z11">
        <v>1</v>
      </c>
      <c r="AA11">
        <v>1</v>
      </c>
      <c r="AB11">
        <v>1</v>
      </c>
      <c r="AC11">
        <f>'Handling Data'!M44</f>
        <v>60.374560398003545</v>
      </c>
      <c r="AD11">
        <v>1</v>
      </c>
      <c r="AE11">
        <v>1</v>
      </c>
      <c r="AF11">
        <v>1</v>
      </c>
      <c r="AG11">
        <v>1</v>
      </c>
      <c r="AH11">
        <f>'Handling Data'!N44</f>
        <v>35.207877338099593</v>
      </c>
      <c r="AI11">
        <v>1</v>
      </c>
      <c r="AJ11">
        <v>1</v>
      </c>
      <c r="AK11">
        <v>1</v>
      </c>
      <c r="AL11">
        <v>1</v>
      </c>
      <c r="AM11">
        <f>'Handling Data'!O44</f>
        <v>53.563951317378269</v>
      </c>
      <c r="AN11">
        <v>1</v>
      </c>
      <c r="AO11">
        <v>1</v>
      </c>
      <c r="AP11">
        <v>1</v>
      </c>
      <c r="AQ11">
        <v>1</v>
      </c>
      <c r="AR11">
        <f>'Handling Data'!P44</f>
        <v>33.603295008155925</v>
      </c>
      <c r="AS11">
        <v>1</v>
      </c>
      <c r="AT11">
        <v>1</v>
      </c>
      <c r="AU11">
        <v>1</v>
      </c>
      <c r="AV11">
        <v>1</v>
      </c>
      <c r="AW11">
        <f>'Handling Data'!Q44</f>
        <v>54.407451932756281</v>
      </c>
      <c r="AX11">
        <v>1</v>
      </c>
      <c r="AY11">
        <v>1</v>
      </c>
      <c r="AZ11">
        <v>1</v>
      </c>
      <c r="BA11">
        <v>1</v>
      </c>
      <c r="BB11">
        <f>'Handling Data'!R44</f>
        <v>60.232335976314424</v>
      </c>
      <c r="BC11">
        <v>1</v>
      </c>
      <c r="BD11">
        <v>1</v>
      </c>
      <c r="BE11">
        <v>1</v>
      </c>
      <c r="BF11">
        <v>1</v>
      </c>
      <c r="BG11">
        <f>'Handling Data'!S44</f>
        <v>28.000105966355591</v>
      </c>
      <c r="BH11">
        <v>1</v>
      </c>
      <c r="BI11">
        <v>1</v>
      </c>
      <c r="BJ11">
        <v>1</v>
      </c>
      <c r="BK11">
        <v>1</v>
      </c>
      <c r="BL11">
        <f>'Handling Data'!T44</f>
        <v>34.201509932099839</v>
      </c>
      <c r="BM11">
        <v>1</v>
      </c>
      <c r="BN11">
        <v>1</v>
      </c>
      <c r="BO11">
        <v>1</v>
      </c>
      <c r="BP11">
        <v>1</v>
      </c>
      <c r="BQ11">
        <f>'Handling Data'!U44</f>
        <v>59.31556369796872</v>
      </c>
      <c r="BR11">
        <v>1</v>
      </c>
      <c r="BS11">
        <v>1</v>
      </c>
      <c r="BT11">
        <v>1</v>
      </c>
      <c r="BU11">
        <v>1</v>
      </c>
      <c r="BV11">
        <f>'Handling Data'!V44</f>
        <v>37.366776625707963</v>
      </c>
      <c r="BW11">
        <v>1</v>
      </c>
      <c r="BX11">
        <v>1</v>
      </c>
      <c r="BY11">
        <v>1</v>
      </c>
      <c r="BZ11">
        <v>1</v>
      </c>
      <c r="CA11">
        <f>'Handling Data'!W44</f>
        <v>31.346680579877681</v>
      </c>
      <c r="CB11">
        <v>1</v>
      </c>
      <c r="CC11">
        <v>1</v>
      </c>
      <c r="CD11">
        <v>1</v>
      </c>
      <c r="CE11">
        <v>1</v>
      </c>
      <c r="CF11">
        <f>'Handling Data'!X44</f>
        <v>58.566063172270823</v>
      </c>
      <c r="CG11">
        <v>1</v>
      </c>
      <c r="CH11">
        <v>1</v>
      </c>
      <c r="CI11">
        <v>1</v>
      </c>
      <c r="CJ11">
        <v>1</v>
      </c>
      <c r="CK11">
        <f>'Handling Data'!Y44</f>
        <v>29.100508740143535</v>
      </c>
      <c r="CL11">
        <v>1</v>
      </c>
      <c r="CM11">
        <v>1</v>
      </c>
      <c r="CN11">
        <v>1</v>
      </c>
      <c r="CO11">
        <v>1</v>
      </c>
      <c r="CP11">
        <f>'Handling Data'!Z44</f>
        <v>41.408538845714105</v>
      </c>
      <c r="CQ11">
        <v>1</v>
      </c>
      <c r="CR11">
        <v>1</v>
      </c>
      <c r="CS11">
        <v>1</v>
      </c>
      <c r="CT11">
        <v>1</v>
      </c>
      <c r="CU11">
        <f>'Handling Data'!AA44</f>
        <v>37.163099775402586</v>
      </c>
      <c r="CV11">
        <v>1</v>
      </c>
      <c r="CW11">
        <v>1</v>
      </c>
      <c r="CX11">
        <v>1</v>
      </c>
      <c r="CY11">
        <v>1</v>
      </c>
      <c r="CZ11">
        <f>'Handling Data'!AB44</f>
        <v>36.356716862151714</v>
      </c>
      <c r="DA11">
        <v>1</v>
      </c>
      <c r="DB11">
        <v>1</v>
      </c>
      <c r="DC11">
        <v>1</v>
      </c>
      <c r="DD11">
        <v>1</v>
      </c>
      <c r="DE11">
        <f>'Handling Data'!AC44</f>
        <v>41.909050836903724</v>
      </c>
      <c r="DF11">
        <v>1</v>
      </c>
      <c r="DG11">
        <v>1</v>
      </c>
      <c r="DH11">
        <v>1</v>
      </c>
      <c r="DI11">
        <v>1</v>
      </c>
      <c r="DJ11">
        <f>'Handling Data'!AD44</f>
        <v>27.772736271998461</v>
      </c>
      <c r="DK11">
        <v>1</v>
      </c>
      <c r="DL11">
        <v>1</v>
      </c>
      <c r="DM11">
        <v>1</v>
      </c>
      <c r="DN11">
        <v>1</v>
      </c>
      <c r="DO11">
        <f>'Handling Data'!AE44</f>
        <v>23.321316160858323</v>
      </c>
      <c r="DP11">
        <v>1</v>
      </c>
      <c r="DQ11">
        <v>1</v>
      </c>
      <c r="DR11">
        <v>1</v>
      </c>
      <c r="DS11">
        <v>1</v>
      </c>
      <c r="DT11">
        <f>'Handling Data'!AF44</f>
        <v>38.62636353084077</v>
      </c>
      <c r="DU11">
        <v>1</v>
      </c>
      <c r="DV11">
        <v>1</v>
      </c>
      <c r="DW11">
        <v>1</v>
      </c>
      <c r="DX11">
        <v>1</v>
      </c>
      <c r="DY11">
        <f>'Handling Data'!AG44</f>
        <v>36.129275553603897</v>
      </c>
      <c r="DZ11">
        <v>1</v>
      </c>
      <c r="EA11">
        <v>1</v>
      </c>
      <c r="EB11">
        <v>1</v>
      </c>
      <c r="EC11">
        <v>1</v>
      </c>
      <c r="ED11">
        <f>'Handling Data'!AH44</f>
        <v>60.409879820114618</v>
      </c>
      <c r="EE11">
        <v>1</v>
      </c>
      <c r="EF11">
        <v>1</v>
      </c>
      <c r="EG11">
        <v>1</v>
      </c>
      <c r="EH11">
        <v>1</v>
      </c>
      <c r="EI11">
        <f>'Handling Data'!AI44</f>
        <v>43.089819442782868</v>
      </c>
      <c r="EJ11">
        <v>1</v>
      </c>
      <c r="EK11">
        <v>1</v>
      </c>
      <c r="EL11">
        <v>1</v>
      </c>
      <c r="EM11">
        <v>1</v>
      </c>
      <c r="EN11">
        <f>'Handling Data'!AJ44</f>
        <v>25.643417580576411</v>
      </c>
      <c r="EO11">
        <v>1</v>
      </c>
      <c r="EP11">
        <v>1</v>
      </c>
      <c r="EQ11">
        <v>1</v>
      </c>
      <c r="ER11">
        <v>1</v>
      </c>
      <c r="ES11">
        <f>'Handling Data'!AK44</f>
        <v>43.425556047673112</v>
      </c>
      <c r="ET11">
        <v>1</v>
      </c>
      <c r="EU11">
        <v>1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83.437899999999999</v>
      </c>
      <c r="FF11">
        <v>0</v>
      </c>
      <c r="FG11">
        <v>0</v>
      </c>
      <c r="FH11">
        <v>0</v>
      </c>
      <c r="FI11">
        <v>0</v>
      </c>
      <c r="FJ11">
        <v>141.27699999999999</v>
      </c>
      <c r="FK11">
        <v>0</v>
      </c>
      <c r="FL11">
        <v>32.311100000000003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91.832599999999999</v>
      </c>
      <c r="FS11">
        <v>0</v>
      </c>
      <c r="FT11">
        <v>0</v>
      </c>
      <c r="FU11">
        <v>0</v>
      </c>
      <c r="FV11">
        <v>1.7056800000000001</v>
      </c>
      <c r="FW11">
        <v>0</v>
      </c>
      <c r="FX11">
        <v>0</v>
      </c>
      <c r="FY11">
        <v>0</v>
      </c>
      <c r="FZ11">
        <v>0</v>
      </c>
      <c r="GA11">
        <v>1</v>
      </c>
      <c r="GB11">
        <v>2</v>
      </c>
      <c r="GC11">
        <v>3</v>
      </c>
      <c r="GD11">
        <v>4</v>
      </c>
      <c r="GE11">
        <v>0</v>
      </c>
      <c r="GF11">
        <v>1</v>
      </c>
      <c r="GG11">
        <v>2</v>
      </c>
      <c r="GH11">
        <v>3</v>
      </c>
      <c r="GI11">
        <v>4</v>
      </c>
      <c r="GJ11">
        <v>0</v>
      </c>
      <c r="GK11">
        <v>1</v>
      </c>
      <c r="GL11">
        <v>2</v>
      </c>
      <c r="GM11">
        <v>3</v>
      </c>
      <c r="GN11">
        <v>4</v>
      </c>
      <c r="GO11">
        <v>0</v>
      </c>
      <c r="GP11">
        <v>1</v>
      </c>
      <c r="GQ11">
        <v>2</v>
      </c>
      <c r="GR11">
        <v>3</v>
      </c>
      <c r="GS11">
        <v>4</v>
      </c>
      <c r="GT11">
        <v>0</v>
      </c>
      <c r="GU11">
        <v>1</v>
      </c>
      <c r="GV11">
        <v>2</v>
      </c>
      <c r="GW11">
        <v>3</v>
      </c>
      <c r="GX11">
        <v>4</v>
      </c>
      <c r="GY11">
        <v>0</v>
      </c>
      <c r="GZ11">
        <v>1</v>
      </c>
      <c r="HA11">
        <v>2</v>
      </c>
      <c r="HB11">
        <v>3</v>
      </c>
      <c r="HC11">
        <v>4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3</v>
      </c>
      <c r="HO11">
        <v>3</v>
      </c>
      <c r="HP11">
        <v>3</v>
      </c>
      <c r="HQ11">
        <v>3</v>
      </c>
      <c r="HR11">
        <v>4</v>
      </c>
      <c r="HS11">
        <v>4</v>
      </c>
      <c r="HT11">
        <v>4</v>
      </c>
      <c r="HU11">
        <v>4</v>
      </c>
      <c r="HV11">
        <v>4</v>
      </c>
      <c r="HW11">
        <v>3</v>
      </c>
      <c r="HX11">
        <v>5</v>
      </c>
      <c r="HY11">
        <v>5</v>
      </c>
      <c r="HZ11">
        <v>5</v>
      </c>
      <c r="IA11">
        <v>5</v>
      </c>
      <c r="IB11">
        <v>5</v>
      </c>
      <c r="IC11">
        <v>6</v>
      </c>
      <c r="ID11">
        <v>6</v>
      </c>
      <c r="IE11">
        <v>6</v>
      </c>
      <c r="IF11">
        <v>6</v>
      </c>
      <c r="IG11">
        <v>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FE11"/>
  <sheetViews>
    <sheetView topLeftCell="I1" workbookViewId="0">
      <selection activeCell="B1" sqref="B1:CW11"/>
    </sheetView>
  </sheetViews>
  <sheetFormatPr defaultColWidth="8.85546875" defaultRowHeight="15"/>
  <sheetData>
    <row r="1" spans="1:161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61</v>
      </c>
      <c r="CY1" t="s">
        <v>62</v>
      </c>
      <c r="CZ1" t="s">
        <v>63</v>
      </c>
      <c r="DA1" t="s">
        <v>64</v>
      </c>
      <c r="DB1" t="s">
        <v>65</v>
      </c>
      <c r="DC1" t="s">
        <v>66</v>
      </c>
      <c r="DD1" t="s">
        <v>67</v>
      </c>
      <c r="DE1" t="s">
        <v>68</v>
      </c>
      <c r="DF1" t="s">
        <v>69</v>
      </c>
      <c r="DG1" t="s">
        <v>70</v>
      </c>
      <c r="DH1" t="s">
        <v>132</v>
      </c>
      <c r="DI1" t="s">
        <v>133</v>
      </c>
      <c r="DJ1" t="s">
        <v>134</v>
      </c>
      <c r="DK1" t="s">
        <v>135</v>
      </c>
      <c r="DL1" t="s">
        <v>136</v>
      </c>
      <c r="DM1" t="s">
        <v>137</v>
      </c>
      <c r="DN1" t="s">
        <v>138</v>
      </c>
      <c r="DO1" t="s">
        <v>139</v>
      </c>
      <c r="DP1" t="s">
        <v>140</v>
      </c>
      <c r="DQ1" t="s">
        <v>141</v>
      </c>
      <c r="DR1" t="s">
        <v>71</v>
      </c>
      <c r="DS1" t="s">
        <v>72</v>
      </c>
      <c r="DT1" t="s">
        <v>73</v>
      </c>
      <c r="DU1" t="s">
        <v>74</v>
      </c>
      <c r="DV1" t="s">
        <v>75</v>
      </c>
      <c r="DW1" t="s">
        <v>76</v>
      </c>
      <c r="DX1" t="s">
        <v>77</v>
      </c>
      <c r="DY1" t="s">
        <v>78</v>
      </c>
      <c r="DZ1" t="s">
        <v>79</v>
      </c>
      <c r="EA1" t="s">
        <v>80</v>
      </c>
      <c r="EB1" t="s">
        <v>142</v>
      </c>
      <c r="EC1" t="s">
        <v>143</v>
      </c>
      <c r="ED1" t="s">
        <v>144</v>
      </c>
      <c r="EE1" t="s">
        <v>145</v>
      </c>
      <c r="EF1" t="s">
        <v>146</v>
      </c>
      <c r="EG1" t="s">
        <v>147</v>
      </c>
      <c r="EH1" t="s">
        <v>148</v>
      </c>
      <c r="EI1" t="s">
        <v>149</v>
      </c>
      <c r="EJ1" t="s">
        <v>150</v>
      </c>
      <c r="EK1" t="s">
        <v>151</v>
      </c>
      <c r="EL1" t="s">
        <v>223</v>
      </c>
      <c r="EM1" t="s">
        <v>224</v>
      </c>
      <c r="EN1" t="s">
        <v>227</v>
      </c>
      <c r="EO1" t="s">
        <v>228</v>
      </c>
      <c r="EP1" t="s">
        <v>231</v>
      </c>
      <c r="EQ1" t="s">
        <v>222</v>
      </c>
      <c r="ER1" t="s">
        <v>225</v>
      </c>
      <c r="ES1" t="s">
        <v>226</v>
      </c>
      <c r="ET1" t="s">
        <v>229</v>
      </c>
      <c r="EU1" t="s">
        <v>230</v>
      </c>
      <c r="EV1" t="s">
        <v>232</v>
      </c>
      <c r="EW1" t="s">
        <v>234</v>
      </c>
      <c r="EX1" t="s">
        <v>236</v>
      </c>
      <c r="EY1" t="s">
        <v>238</v>
      </c>
      <c r="EZ1" t="s">
        <v>240</v>
      </c>
      <c r="FA1" t="s">
        <v>233</v>
      </c>
      <c r="FB1" t="s">
        <v>235</v>
      </c>
      <c r="FC1" t="s">
        <v>237</v>
      </c>
      <c r="FD1" t="s">
        <v>239</v>
      </c>
      <c r="FE1" t="s">
        <v>241</v>
      </c>
    </row>
    <row r="2" spans="1:161">
      <c r="A2">
        <v>1</v>
      </c>
      <c r="B2">
        <v>1</v>
      </c>
      <c r="C2">
        <v>1</v>
      </c>
      <c r="D2">
        <f>'Handling Data'!H49</f>
        <v>53.472919932591395</v>
      </c>
      <c r="E2">
        <v>1</v>
      </c>
      <c r="F2">
        <v>1</v>
      </c>
      <c r="G2">
        <v>1</v>
      </c>
      <c r="H2">
        <v>1</v>
      </c>
      <c r="I2">
        <f>'Handling Data'!I49</f>
        <v>54.963321169135121</v>
      </c>
      <c r="J2">
        <v>1</v>
      </c>
      <c r="K2">
        <v>1</v>
      </c>
      <c r="L2">
        <v>1</v>
      </c>
      <c r="M2">
        <v>1</v>
      </c>
      <c r="N2">
        <f>'Handling Data'!J49</f>
        <v>55.492357465984206</v>
      </c>
      <c r="O2">
        <v>1</v>
      </c>
      <c r="P2">
        <v>1</v>
      </c>
      <c r="Q2">
        <v>1</v>
      </c>
      <c r="R2">
        <v>1</v>
      </c>
      <c r="S2">
        <f>'Handling Data'!K49</f>
        <v>52.148300511763594</v>
      </c>
      <c r="T2">
        <v>1</v>
      </c>
      <c r="U2">
        <v>1</v>
      </c>
      <c r="V2">
        <v>1</v>
      </c>
      <c r="W2">
        <v>1</v>
      </c>
      <c r="X2">
        <f>'Handling Data'!L49</f>
        <v>52.533736323893208</v>
      </c>
      <c r="Y2">
        <v>1</v>
      </c>
      <c r="Z2">
        <v>1</v>
      </c>
      <c r="AA2">
        <v>1</v>
      </c>
      <c r="AB2">
        <v>1</v>
      </c>
      <c r="AC2">
        <f>'Handling Data'!M49</f>
        <v>50.537902494606257</v>
      </c>
      <c r="AD2">
        <v>1</v>
      </c>
      <c r="AE2">
        <v>1</v>
      </c>
      <c r="AF2">
        <v>1</v>
      </c>
      <c r="AG2">
        <v>1</v>
      </c>
      <c r="AH2">
        <f>'Handling Data'!N49</f>
        <v>44.102100532223318</v>
      </c>
      <c r="AI2">
        <v>1</v>
      </c>
      <c r="AJ2">
        <v>1</v>
      </c>
      <c r="AK2">
        <v>1</v>
      </c>
      <c r="AL2">
        <v>1</v>
      </c>
      <c r="AM2">
        <f>'Handling Data'!O49</f>
        <v>38.528660915817134</v>
      </c>
      <c r="AN2">
        <v>1</v>
      </c>
      <c r="AO2">
        <v>1</v>
      </c>
      <c r="AP2">
        <v>1</v>
      </c>
      <c r="AQ2">
        <v>1</v>
      </c>
      <c r="AR2">
        <f>'Handling Data'!P49</f>
        <v>42.569688744626347</v>
      </c>
      <c r="AS2">
        <v>1</v>
      </c>
      <c r="AT2">
        <v>1</v>
      </c>
      <c r="AU2">
        <v>1</v>
      </c>
      <c r="AV2">
        <v>1</v>
      </c>
      <c r="AW2">
        <f>'Handling Data'!Q49</f>
        <v>21.768585341181229</v>
      </c>
      <c r="AX2">
        <v>1</v>
      </c>
      <c r="AY2">
        <v>1</v>
      </c>
      <c r="AZ2">
        <v>1</v>
      </c>
      <c r="BA2">
        <v>1</v>
      </c>
      <c r="BB2">
        <f>'Handling Data'!R49</f>
        <v>43.753019852561216</v>
      </c>
      <c r="BC2">
        <v>1</v>
      </c>
      <c r="BD2">
        <v>1</v>
      </c>
      <c r="BE2">
        <v>1</v>
      </c>
      <c r="BF2">
        <v>1</v>
      </c>
      <c r="BG2">
        <f>'Handling Data'!S49</f>
        <v>29.205070493194963</v>
      </c>
      <c r="BH2">
        <v>1</v>
      </c>
      <c r="BI2">
        <v>1</v>
      </c>
      <c r="BJ2">
        <v>1</v>
      </c>
      <c r="BK2">
        <v>1</v>
      </c>
      <c r="BL2">
        <f>'Handling Data'!T49</f>
        <v>31.975483463336946</v>
      </c>
      <c r="BM2">
        <v>1</v>
      </c>
      <c r="BN2">
        <v>1</v>
      </c>
      <c r="BO2">
        <v>1</v>
      </c>
      <c r="BP2">
        <v>1</v>
      </c>
      <c r="BQ2">
        <f>'Handling Data'!U49</f>
        <v>22.557651934430773</v>
      </c>
      <c r="BR2">
        <v>1</v>
      </c>
      <c r="BS2">
        <v>1</v>
      </c>
      <c r="BT2">
        <v>1</v>
      </c>
      <c r="BU2">
        <v>1</v>
      </c>
      <c r="BV2">
        <f>'Handling Data'!V49</f>
        <v>40.581716393876818</v>
      </c>
      <c r="BW2">
        <v>1</v>
      </c>
      <c r="BX2">
        <v>1</v>
      </c>
      <c r="BY2">
        <v>1</v>
      </c>
      <c r="BZ2">
        <v>1</v>
      </c>
      <c r="CA2">
        <f>'Handling Data'!W49</f>
        <v>60.917736307919576</v>
      </c>
      <c r="CB2">
        <v>1</v>
      </c>
      <c r="CC2">
        <v>1</v>
      </c>
      <c r="CD2">
        <v>1</v>
      </c>
      <c r="CE2">
        <v>1</v>
      </c>
      <c r="CF2">
        <f>'Handling Data'!X49</f>
        <v>54.927421061163727</v>
      </c>
      <c r="CG2">
        <v>1</v>
      </c>
      <c r="CH2">
        <v>1</v>
      </c>
      <c r="CI2">
        <v>1</v>
      </c>
      <c r="CJ2">
        <v>1</v>
      </c>
      <c r="CK2">
        <f>'Handling Data'!Y49</f>
        <v>31.001761117518317</v>
      </c>
      <c r="CL2">
        <v>1</v>
      </c>
      <c r="CM2">
        <v>1</v>
      </c>
      <c r="CN2">
        <v>1</v>
      </c>
      <c r="CO2">
        <v>1</v>
      </c>
      <c r="CP2">
        <f>'Handling Data'!Z49</f>
        <v>38.370457767625972</v>
      </c>
      <c r="CQ2">
        <v>1</v>
      </c>
      <c r="CR2">
        <v>1</v>
      </c>
      <c r="CS2">
        <v>1</v>
      </c>
      <c r="CT2">
        <v>1</v>
      </c>
      <c r="CU2">
        <f>'Handling Data'!AA49</f>
        <v>49.995481140627348</v>
      </c>
      <c r="CV2">
        <v>1</v>
      </c>
      <c r="CW2">
        <v>1</v>
      </c>
      <c r="CX2">
        <v>0</v>
      </c>
      <c r="CY2">
        <v>34.247</v>
      </c>
      <c r="CZ2">
        <v>0</v>
      </c>
      <c r="DA2">
        <v>0</v>
      </c>
      <c r="DB2">
        <v>0</v>
      </c>
      <c r="DC2">
        <v>24.987100000000002</v>
      </c>
      <c r="DD2">
        <v>0</v>
      </c>
      <c r="DE2">
        <v>0</v>
      </c>
      <c r="DF2">
        <v>0</v>
      </c>
      <c r="DG2">
        <v>0</v>
      </c>
      <c r="DH2">
        <v>0</v>
      </c>
      <c r="DI2">
        <v>32.0762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1</v>
      </c>
      <c r="DT2">
        <v>2</v>
      </c>
      <c r="DU2">
        <v>3</v>
      </c>
      <c r="DV2">
        <v>4</v>
      </c>
      <c r="DW2">
        <v>5</v>
      </c>
      <c r="DX2">
        <v>6</v>
      </c>
      <c r="DY2">
        <v>7</v>
      </c>
      <c r="DZ2">
        <v>8</v>
      </c>
      <c r="EA2">
        <v>9</v>
      </c>
      <c r="EB2">
        <v>0</v>
      </c>
      <c r="EC2">
        <v>1</v>
      </c>
      <c r="ED2">
        <v>2</v>
      </c>
      <c r="EE2">
        <v>3</v>
      </c>
      <c r="EF2">
        <v>4</v>
      </c>
      <c r="EG2">
        <v>5</v>
      </c>
      <c r="EH2">
        <v>6</v>
      </c>
      <c r="EI2">
        <v>7</v>
      </c>
      <c r="EJ2">
        <v>8</v>
      </c>
      <c r="EK2">
        <v>9</v>
      </c>
      <c r="EL2">
        <v>1</v>
      </c>
      <c r="EM2">
        <v>2</v>
      </c>
      <c r="EN2">
        <v>1</v>
      </c>
      <c r="EO2">
        <v>1</v>
      </c>
      <c r="EP2">
        <v>1</v>
      </c>
      <c r="EQ2">
        <v>2</v>
      </c>
      <c r="ER2">
        <v>1</v>
      </c>
      <c r="ES2">
        <v>1</v>
      </c>
      <c r="ET2">
        <v>1</v>
      </c>
      <c r="EU2">
        <v>1</v>
      </c>
      <c r="EV2">
        <v>2</v>
      </c>
      <c r="EW2">
        <v>1</v>
      </c>
      <c r="EX2">
        <v>2</v>
      </c>
      <c r="EY2">
        <v>2</v>
      </c>
      <c r="EZ2">
        <v>2</v>
      </c>
      <c r="FA2">
        <v>1</v>
      </c>
      <c r="FB2">
        <v>2</v>
      </c>
      <c r="FC2">
        <v>2</v>
      </c>
      <c r="FD2">
        <v>2</v>
      </c>
      <c r="FE2">
        <v>2</v>
      </c>
    </row>
    <row r="3" spans="1:161">
      <c r="A3">
        <v>2</v>
      </c>
      <c r="B3">
        <v>1</v>
      </c>
      <c r="C3">
        <v>1</v>
      </c>
      <c r="D3">
        <f>'Handling Data'!H50</f>
        <v>23.421089395342754</v>
      </c>
      <c r="E3">
        <v>1</v>
      </c>
      <c r="F3">
        <v>1</v>
      </c>
      <c r="G3">
        <v>1</v>
      </c>
      <c r="H3">
        <v>1</v>
      </c>
      <c r="I3">
        <f>'Handling Data'!I50</f>
        <v>60.480471735601093</v>
      </c>
      <c r="J3">
        <v>1</v>
      </c>
      <c r="K3">
        <v>1</v>
      </c>
      <c r="L3">
        <v>1</v>
      </c>
      <c r="M3">
        <v>1</v>
      </c>
      <c r="N3">
        <f>'Handling Data'!J50</f>
        <v>34.725977007065971</v>
      </c>
      <c r="O3">
        <v>1</v>
      </c>
      <c r="P3">
        <v>1</v>
      </c>
      <c r="Q3">
        <v>1</v>
      </c>
      <c r="R3">
        <v>1</v>
      </c>
      <c r="S3">
        <f>'Handling Data'!K50</f>
        <v>53.480856424539986</v>
      </c>
      <c r="T3">
        <v>1</v>
      </c>
      <c r="U3">
        <v>1</v>
      </c>
      <c r="V3">
        <v>1</v>
      </c>
      <c r="W3">
        <v>1</v>
      </c>
      <c r="X3">
        <f>'Handling Data'!L50</f>
        <v>22.385208083105418</v>
      </c>
      <c r="Y3">
        <v>1</v>
      </c>
      <c r="Z3">
        <v>1</v>
      </c>
      <c r="AA3">
        <v>1</v>
      </c>
      <c r="AB3">
        <v>1</v>
      </c>
      <c r="AC3">
        <f>'Handling Data'!M50</f>
        <v>32.352390982294729</v>
      </c>
      <c r="AD3">
        <v>1</v>
      </c>
      <c r="AE3">
        <v>1</v>
      </c>
      <c r="AF3">
        <v>1</v>
      </c>
      <c r="AG3">
        <v>1</v>
      </c>
      <c r="AH3">
        <f>'Handling Data'!N50</f>
        <v>47.08189942115137</v>
      </c>
      <c r="AI3">
        <v>1</v>
      </c>
      <c r="AJ3">
        <v>1</v>
      </c>
      <c r="AK3">
        <v>1</v>
      </c>
      <c r="AL3">
        <v>1</v>
      </c>
      <c r="AM3">
        <f>'Handling Data'!O50</f>
        <v>22.238324720740252</v>
      </c>
      <c r="AN3">
        <v>1</v>
      </c>
      <c r="AO3">
        <v>1</v>
      </c>
      <c r="AP3">
        <v>1</v>
      </c>
      <c r="AQ3">
        <v>1</v>
      </c>
      <c r="AR3">
        <f>'Handling Data'!P50</f>
        <v>26.173291658079371</v>
      </c>
      <c r="AS3">
        <v>1</v>
      </c>
      <c r="AT3">
        <v>1</v>
      </c>
      <c r="AU3">
        <v>1</v>
      </c>
      <c r="AV3">
        <v>1</v>
      </c>
      <c r="AW3">
        <f>'Handling Data'!Q50</f>
        <v>22.406183020888506</v>
      </c>
      <c r="AX3">
        <v>1</v>
      </c>
      <c r="AY3">
        <v>1</v>
      </c>
      <c r="AZ3">
        <v>1</v>
      </c>
      <c r="BA3">
        <v>1</v>
      </c>
      <c r="BB3">
        <f>'Handling Data'!R50</f>
        <v>23.2397632326524</v>
      </c>
      <c r="BC3">
        <v>1</v>
      </c>
      <c r="BD3">
        <v>1</v>
      </c>
      <c r="BE3">
        <v>1</v>
      </c>
      <c r="BF3">
        <v>1</v>
      </c>
      <c r="BG3">
        <f>'Handling Data'!S50</f>
        <v>59.640190566822362</v>
      </c>
      <c r="BH3">
        <v>1</v>
      </c>
      <c r="BI3">
        <v>1</v>
      </c>
      <c r="BJ3">
        <v>1</v>
      </c>
      <c r="BK3">
        <v>1</v>
      </c>
      <c r="BL3">
        <f>'Handling Data'!T50</f>
        <v>25.137944739245249</v>
      </c>
      <c r="BM3">
        <v>1</v>
      </c>
      <c r="BN3">
        <v>1</v>
      </c>
      <c r="BO3">
        <v>1</v>
      </c>
      <c r="BP3">
        <v>1</v>
      </c>
      <c r="BQ3">
        <f>'Handling Data'!U50</f>
        <v>37.865710858273182</v>
      </c>
      <c r="BR3">
        <v>1</v>
      </c>
      <c r="BS3">
        <v>1</v>
      </c>
      <c r="BT3">
        <v>1</v>
      </c>
      <c r="BU3">
        <v>1</v>
      </c>
      <c r="BV3">
        <f>'Handling Data'!V50</f>
        <v>34.797582207220486</v>
      </c>
      <c r="BW3">
        <v>1</v>
      </c>
      <c r="BX3">
        <v>1</v>
      </c>
      <c r="BY3">
        <v>1</v>
      </c>
      <c r="BZ3">
        <v>1</v>
      </c>
      <c r="CA3">
        <f>'Handling Data'!W50</f>
        <v>50.132340488230867</v>
      </c>
      <c r="CB3">
        <v>1</v>
      </c>
      <c r="CC3">
        <v>1</v>
      </c>
      <c r="CD3">
        <v>1</v>
      </c>
      <c r="CE3">
        <v>1</v>
      </c>
      <c r="CF3">
        <f>'Handling Data'!X50</f>
        <v>51.054268922660903</v>
      </c>
      <c r="CG3">
        <v>1</v>
      </c>
      <c r="CH3">
        <v>1</v>
      </c>
      <c r="CI3">
        <v>1</v>
      </c>
      <c r="CJ3">
        <v>1</v>
      </c>
      <c r="CK3">
        <f>'Handling Data'!Y50</f>
        <v>26.376103019872858</v>
      </c>
      <c r="CL3">
        <v>1</v>
      </c>
      <c r="CM3">
        <v>1</v>
      </c>
      <c r="CN3">
        <v>1</v>
      </c>
      <c r="CO3">
        <v>1</v>
      </c>
      <c r="CP3">
        <f>'Handling Data'!Z50</f>
        <v>27.543761585066228</v>
      </c>
      <c r="CQ3">
        <v>1</v>
      </c>
      <c r="CR3">
        <v>1</v>
      </c>
      <c r="CS3">
        <v>1</v>
      </c>
      <c r="CT3">
        <v>1</v>
      </c>
      <c r="CU3">
        <f>'Handling Data'!AA50</f>
        <v>37.078912000128355</v>
      </c>
      <c r="CV3">
        <v>1</v>
      </c>
      <c r="CW3">
        <v>1</v>
      </c>
      <c r="CX3">
        <v>0</v>
      </c>
      <c r="CY3">
        <v>0</v>
      </c>
      <c r="CZ3">
        <v>0</v>
      </c>
      <c r="DA3">
        <v>0</v>
      </c>
      <c r="DB3">
        <v>31.317699999999999</v>
      </c>
      <c r="DC3">
        <v>36.995600000000003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16.575800000000001</v>
      </c>
      <c r="DM3">
        <v>23.518799999999999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2</v>
      </c>
      <c r="DU3">
        <v>3</v>
      </c>
      <c r="DV3">
        <v>4</v>
      </c>
      <c r="DW3">
        <v>5</v>
      </c>
      <c r="DX3">
        <v>6</v>
      </c>
      <c r="DY3">
        <v>7</v>
      </c>
      <c r="DZ3">
        <v>8</v>
      </c>
      <c r="EA3">
        <v>9</v>
      </c>
      <c r="EB3">
        <v>0</v>
      </c>
      <c r="EC3">
        <v>1</v>
      </c>
      <c r="ED3">
        <v>2</v>
      </c>
      <c r="EE3">
        <v>3</v>
      </c>
      <c r="EF3">
        <v>4</v>
      </c>
      <c r="EG3">
        <v>5</v>
      </c>
      <c r="EH3">
        <v>6</v>
      </c>
      <c r="EI3">
        <v>7</v>
      </c>
      <c r="EJ3">
        <v>8</v>
      </c>
      <c r="EK3">
        <v>9</v>
      </c>
      <c r="EL3">
        <v>1</v>
      </c>
      <c r="EM3">
        <v>1</v>
      </c>
      <c r="EN3">
        <v>1</v>
      </c>
      <c r="EO3">
        <v>1</v>
      </c>
      <c r="EP3">
        <v>2</v>
      </c>
      <c r="EQ3">
        <v>2</v>
      </c>
      <c r="ER3">
        <v>1</v>
      </c>
      <c r="ES3">
        <v>1</v>
      </c>
      <c r="ET3">
        <v>1</v>
      </c>
      <c r="EU3">
        <v>1</v>
      </c>
      <c r="EV3">
        <v>2</v>
      </c>
      <c r="EW3">
        <v>2</v>
      </c>
      <c r="EX3">
        <v>2</v>
      </c>
      <c r="EY3">
        <v>2</v>
      </c>
      <c r="EZ3">
        <v>1</v>
      </c>
      <c r="FA3">
        <v>1</v>
      </c>
      <c r="FB3">
        <v>2</v>
      </c>
      <c r="FC3">
        <v>2</v>
      </c>
      <c r="FD3">
        <v>2</v>
      </c>
      <c r="FE3">
        <v>2</v>
      </c>
    </row>
    <row r="4" spans="1:161">
      <c r="A4">
        <v>3</v>
      </c>
      <c r="B4">
        <v>1</v>
      </c>
      <c r="C4">
        <v>1</v>
      </c>
      <c r="D4">
        <f>'Handling Data'!H51</f>
        <v>56.189519358046724</v>
      </c>
      <c r="E4">
        <v>1</v>
      </c>
      <c r="F4">
        <v>1</v>
      </c>
      <c r="G4">
        <v>1</v>
      </c>
      <c r="H4">
        <v>1</v>
      </c>
      <c r="I4">
        <f>'Handling Data'!I51</f>
        <v>31.014691550922908</v>
      </c>
      <c r="J4">
        <v>1</v>
      </c>
      <c r="K4">
        <v>1</v>
      </c>
      <c r="L4">
        <v>1</v>
      </c>
      <c r="M4">
        <v>1</v>
      </c>
      <c r="N4">
        <f>'Handling Data'!J51</f>
        <v>52.410557816108152</v>
      </c>
      <c r="O4">
        <v>1</v>
      </c>
      <c r="P4">
        <v>1</v>
      </c>
      <c r="Q4">
        <v>1</v>
      </c>
      <c r="R4">
        <v>1</v>
      </c>
      <c r="S4">
        <f>'Handling Data'!K51</f>
        <v>29.987503362518588</v>
      </c>
      <c r="T4">
        <v>1</v>
      </c>
      <c r="U4">
        <v>1</v>
      </c>
      <c r="V4">
        <v>1</v>
      </c>
      <c r="W4">
        <v>1</v>
      </c>
      <c r="X4">
        <f>'Handling Data'!L51</f>
        <v>43.312466005885611</v>
      </c>
      <c r="Y4">
        <v>1</v>
      </c>
      <c r="Z4">
        <v>1</v>
      </c>
      <c r="AA4">
        <v>1</v>
      </c>
      <c r="AB4">
        <v>1</v>
      </c>
      <c r="AC4">
        <f>'Handling Data'!M51</f>
        <v>33.959983017485897</v>
      </c>
      <c r="AD4">
        <v>1</v>
      </c>
      <c r="AE4">
        <v>1</v>
      </c>
      <c r="AF4">
        <v>1</v>
      </c>
      <c r="AG4">
        <v>1</v>
      </c>
      <c r="AH4">
        <f>'Handling Data'!N51</f>
        <v>40.524119866733898</v>
      </c>
      <c r="AI4">
        <v>1</v>
      </c>
      <c r="AJ4">
        <v>1</v>
      </c>
      <c r="AK4">
        <v>1</v>
      </c>
      <c r="AL4">
        <v>1</v>
      </c>
      <c r="AM4">
        <f>'Handling Data'!O51</f>
        <v>26.298151261994391</v>
      </c>
      <c r="AN4">
        <v>1</v>
      </c>
      <c r="AO4">
        <v>1</v>
      </c>
      <c r="AP4">
        <v>1</v>
      </c>
      <c r="AQ4">
        <v>1</v>
      </c>
      <c r="AR4">
        <f>'Handling Data'!P51</f>
        <v>42.531636231631296</v>
      </c>
      <c r="AS4">
        <v>1</v>
      </c>
      <c r="AT4">
        <v>1</v>
      </c>
      <c r="AU4">
        <v>1</v>
      </c>
      <c r="AV4">
        <v>1</v>
      </c>
      <c r="AW4">
        <f>'Handling Data'!Q51</f>
        <v>48.679064027291304</v>
      </c>
      <c r="AX4">
        <v>1</v>
      </c>
      <c r="AY4">
        <v>1</v>
      </c>
      <c r="AZ4">
        <v>1</v>
      </c>
      <c r="BA4">
        <v>1</v>
      </c>
      <c r="BB4">
        <f>'Handling Data'!R51</f>
        <v>33.421837544437032</v>
      </c>
      <c r="BC4">
        <v>1</v>
      </c>
      <c r="BD4">
        <v>1</v>
      </c>
      <c r="BE4">
        <v>1</v>
      </c>
      <c r="BF4">
        <v>1</v>
      </c>
      <c r="BG4">
        <f>'Handling Data'!S51</f>
        <v>32.417286764461998</v>
      </c>
      <c r="BH4">
        <v>1</v>
      </c>
      <c r="BI4">
        <v>1</v>
      </c>
      <c r="BJ4">
        <v>1</v>
      </c>
      <c r="BK4">
        <v>1</v>
      </c>
      <c r="BL4">
        <f>'Handling Data'!T51</f>
        <v>39.67187938436733</v>
      </c>
      <c r="BM4">
        <v>1</v>
      </c>
      <c r="BN4">
        <v>1</v>
      </c>
      <c r="BO4">
        <v>1</v>
      </c>
      <c r="BP4">
        <v>1</v>
      </c>
      <c r="BQ4">
        <f>'Handling Data'!U51</f>
        <v>22.009962430434761</v>
      </c>
      <c r="BR4">
        <v>1</v>
      </c>
      <c r="BS4">
        <v>1</v>
      </c>
      <c r="BT4">
        <v>1</v>
      </c>
      <c r="BU4">
        <v>1</v>
      </c>
      <c r="BV4">
        <f>'Handling Data'!V51</f>
        <v>26.195282382424963</v>
      </c>
      <c r="BW4">
        <v>1</v>
      </c>
      <c r="BX4">
        <v>1</v>
      </c>
      <c r="BY4">
        <v>1</v>
      </c>
      <c r="BZ4">
        <v>1</v>
      </c>
      <c r="CA4">
        <f>'Handling Data'!W51</f>
        <v>28.140267202736382</v>
      </c>
      <c r="CB4">
        <v>1</v>
      </c>
      <c r="CC4">
        <v>1</v>
      </c>
      <c r="CD4">
        <v>1</v>
      </c>
      <c r="CE4">
        <v>1</v>
      </c>
      <c r="CF4">
        <f>'Handling Data'!X51</f>
        <v>50.985460409551358</v>
      </c>
      <c r="CG4">
        <v>1</v>
      </c>
      <c r="CH4">
        <v>1</v>
      </c>
      <c r="CI4">
        <v>1</v>
      </c>
      <c r="CJ4">
        <v>1</v>
      </c>
      <c r="CK4">
        <f>'Handling Data'!Y51</f>
        <v>22.534397348329421</v>
      </c>
      <c r="CL4">
        <v>1</v>
      </c>
      <c r="CM4">
        <v>1</v>
      </c>
      <c r="CN4">
        <v>1</v>
      </c>
      <c r="CO4">
        <v>1</v>
      </c>
      <c r="CP4">
        <f>'Handling Data'!Z51</f>
        <v>46.316849829704253</v>
      </c>
      <c r="CQ4">
        <v>1</v>
      </c>
      <c r="CR4">
        <v>1</v>
      </c>
      <c r="CS4">
        <v>1</v>
      </c>
      <c r="CT4">
        <v>1</v>
      </c>
      <c r="CU4">
        <f>'Handling Data'!AA51</f>
        <v>25.246225760084471</v>
      </c>
      <c r="CV4">
        <v>1</v>
      </c>
      <c r="CW4">
        <v>1</v>
      </c>
      <c r="CX4">
        <v>20.004000000000001</v>
      </c>
      <c r="CY4">
        <v>37.5625</v>
      </c>
      <c r="CZ4">
        <v>0</v>
      </c>
      <c r="DA4">
        <v>0</v>
      </c>
      <c r="DB4">
        <v>6.1575300000000004</v>
      </c>
      <c r="DC4">
        <v>0</v>
      </c>
      <c r="DD4">
        <v>25.171900000000001</v>
      </c>
      <c r="DE4">
        <v>0</v>
      </c>
      <c r="DF4">
        <v>0</v>
      </c>
      <c r="DG4">
        <v>0</v>
      </c>
      <c r="DH4">
        <v>0</v>
      </c>
      <c r="DI4">
        <v>27.242699999999999</v>
      </c>
      <c r="DJ4">
        <v>0</v>
      </c>
      <c r="DK4">
        <v>16.197700000000001</v>
      </c>
      <c r="DL4">
        <v>28.250499999999999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2</v>
      </c>
      <c r="DU4">
        <v>3</v>
      </c>
      <c r="DV4">
        <v>4</v>
      </c>
      <c r="DW4">
        <v>5</v>
      </c>
      <c r="DX4">
        <v>6</v>
      </c>
      <c r="DY4">
        <v>7</v>
      </c>
      <c r="DZ4">
        <v>8</v>
      </c>
      <c r="EA4">
        <v>9</v>
      </c>
      <c r="EB4">
        <v>0</v>
      </c>
      <c r="EC4">
        <v>1</v>
      </c>
      <c r="ED4">
        <v>2</v>
      </c>
      <c r="EE4">
        <v>3</v>
      </c>
      <c r="EF4">
        <v>4</v>
      </c>
      <c r="EG4">
        <v>5</v>
      </c>
      <c r="EH4">
        <v>6</v>
      </c>
      <c r="EI4">
        <v>7</v>
      </c>
      <c r="EJ4">
        <v>8</v>
      </c>
      <c r="EK4">
        <v>9</v>
      </c>
      <c r="EL4">
        <v>2</v>
      </c>
      <c r="EM4">
        <v>2</v>
      </c>
      <c r="EN4">
        <v>1</v>
      </c>
      <c r="EO4">
        <v>1</v>
      </c>
      <c r="EP4">
        <v>1</v>
      </c>
      <c r="EQ4">
        <v>1</v>
      </c>
      <c r="ER4">
        <v>2</v>
      </c>
      <c r="ES4">
        <v>1</v>
      </c>
      <c r="ET4">
        <v>1</v>
      </c>
      <c r="EU4">
        <v>1</v>
      </c>
      <c r="EV4">
        <v>1</v>
      </c>
      <c r="EW4">
        <v>1</v>
      </c>
      <c r="EX4">
        <v>2</v>
      </c>
      <c r="EY4">
        <v>2</v>
      </c>
      <c r="EZ4">
        <v>2</v>
      </c>
      <c r="FA4">
        <v>2</v>
      </c>
      <c r="FB4">
        <v>1</v>
      </c>
      <c r="FC4">
        <v>2</v>
      </c>
      <c r="FD4">
        <v>2</v>
      </c>
      <c r="FE4">
        <v>2</v>
      </c>
    </row>
    <row r="5" spans="1:161">
      <c r="A5">
        <v>4</v>
      </c>
      <c r="B5">
        <v>1</v>
      </c>
      <c r="C5">
        <v>1</v>
      </c>
      <c r="D5">
        <f>'Handling Data'!H52</f>
        <v>58.964803966934134</v>
      </c>
      <c r="E5">
        <v>1</v>
      </c>
      <c r="F5">
        <v>1</v>
      </c>
      <c r="G5">
        <v>1</v>
      </c>
      <c r="H5">
        <v>1</v>
      </c>
      <c r="I5">
        <f>'Handling Data'!I52</f>
        <v>34.126211184638883</v>
      </c>
      <c r="J5">
        <v>1</v>
      </c>
      <c r="K5">
        <v>1</v>
      </c>
      <c r="L5">
        <v>1</v>
      </c>
      <c r="M5">
        <v>1</v>
      </c>
      <c r="N5">
        <f>'Handling Data'!J52</f>
        <v>24.623462541079398</v>
      </c>
      <c r="O5">
        <v>1</v>
      </c>
      <c r="P5">
        <v>1</v>
      </c>
      <c r="Q5">
        <v>1</v>
      </c>
      <c r="R5">
        <v>1</v>
      </c>
      <c r="S5">
        <f>'Handling Data'!K52</f>
        <v>49.129766896342602</v>
      </c>
      <c r="T5">
        <v>1</v>
      </c>
      <c r="U5">
        <v>1</v>
      </c>
      <c r="V5">
        <v>1</v>
      </c>
      <c r="W5">
        <v>1</v>
      </c>
      <c r="X5">
        <f>'Handling Data'!L52</f>
        <v>57.371352295158339</v>
      </c>
      <c r="Y5">
        <v>1</v>
      </c>
      <c r="Z5">
        <v>1</v>
      </c>
      <c r="AA5">
        <v>1</v>
      </c>
      <c r="AB5">
        <v>1</v>
      </c>
      <c r="AC5">
        <f>'Handling Data'!M52</f>
        <v>34.870559580443455</v>
      </c>
      <c r="AD5">
        <v>1</v>
      </c>
      <c r="AE5">
        <v>1</v>
      </c>
      <c r="AF5">
        <v>1</v>
      </c>
      <c r="AG5">
        <v>1</v>
      </c>
      <c r="AH5">
        <f>'Handling Data'!N52</f>
        <v>31.951445866647504</v>
      </c>
      <c r="AI5">
        <v>1</v>
      </c>
      <c r="AJ5">
        <v>1</v>
      </c>
      <c r="AK5">
        <v>1</v>
      </c>
      <c r="AL5">
        <v>1</v>
      </c>
      <c r="AM5">
        <f>'Handling Data'!O52</f>
        <v>26.168629907121819</v>
      </c>
      <c r="AN5">
        <v>1</v>
      </c>
      <c r="AO5">
        <v>1</v>
      </c>
      <c r="AP5">
        <v>1</v>
      </c>
      <c r="AQ5">
        <v>1</v>
      </c>
      <c r="AR5">
        <f>'Handling Data'!P52</f>
        <v>26.173841432539469</v>
      </c>
      <c r="AS5">
        <v>1</v>
      </c>
      <c r="AT5">
        <v>1</v>
      </c>
      <c r="AU5">
        <v>1</v>
      </c>
      <c r="AV5">
        <v>1</v>
      </c>
      <c r="AW5">
        <f>'Handling Data'!Q52</f>
        <v>25.499995117774525</v>
      </c>
      <c r="AX5">
        <v>1</v>
      </c>
      <c r="AY5">
        <v>1</v>
      </c>
      <c r="AZ5">
        <v>1</v>
      </c>
      <c r="BA5">
        <v>1</v>
      </c>
      <c r="BB5">
        <f>'Handling Data'!R52</f>
        <v>55.32053362473242</v>
      </c>
      <c r="BC5">
        <v>1</v>
      </c>
      <c r="BD5">
        <v>1</v>
      </c>
      <c r="BE5">
        <v>1</v>
      </c>
      <c r="BF5">
        <v>1</v>
      </c>
      <c r="BG5">
        <f>'Handling Data'!S52</f>
        <v>50.265283166674067</v>
      </c>
      <c r="BH5">
        <v>1</v>
      </c>
      <c r="BI5">
        <v>1</v>
      </c>
      <c r="BJ5">
        <v>1</v>
      </c>
      <c r="BK5">
        <v>1</v>
      </c>
      <c r="BL5">
        <f>'Handling Data'!T52</f>
        <v>22.359360217560557</v>
      </c>
      <c r="BM5">
        <v>1</v>
      </c>
      <c r="BN5">
        <v>1</v>
      </c>
      <c r="BO5">
        <v>1</v>
      </c>
      <c r="BP5">
        <v>1</v>
      </c>
      <c r="BQ5">
        <f>'Handling Data'!U52</f>
        <v>52.415261373879382</v>
      </c>
      <c r="BR5">
        <v>1</v>
      </c>
      <c r="BS5">
        <v>1</v>
      </c>
      <c r="BT5">
        <v>1</v>
      </c>
      <c r="BU5">
        <v>1</v>
      </c>
      <c r="BV5">
        <f>'Handling Data'!V52</f>
        <v>49.365080416218717</v>
      </c>
      <c r="BW5">
        <v>1</v>
      </c>
      <c r="BX5">
        <v>1</v>
      </c>
      <c r="BY5">
        <v>1</v>
      </c>
      <c r="BZ5">
        <v>1</v>
      </c>
      <c r="CA5">
        <f>'Handling Data'!W52</f>
        <v>41.078082836237826</v>
      </c>
      <c r="CB5">
        <v>1</v>
      </c>
      <c r="CC5">
        <v>1</v>
      </c>
      <c r="CD5">
        <v>1</v>
      </c>
      <c r="CE5">
        <v>1</v>
      </c>
      <c r="CF5">
        <f>'Handling Data'!X52</f>
        <v>52.729804707644419</v>
      </c>
      <c r="CG5">
        <v>1</v>
      </c>
      <c r="CH5">
        <v>1</v>
      </c>
      <c r="CI5">
        <v>1</v>
      </c>
      <c r="CJ5">
        <v>1</v>
      </c>
      <c r="CK5">
        <f>'Handling Data'!Y52</f>
        <v>56.905340466757067</v>
      </c>
      <c r="CL5">
        <v>1</v>
      </c>
      <c r="CM5">
        <v>1</v>
      </c>
      <c r="CN5">
        <v>1</v>
      </c>
      <c r="CO5">
        <v>1</v>
      </c>
      <c r="CP5">
        <f>'Handling Data'!Z52</f>
        <v>45.436464866401671</v>
      </c>
      <c r="CQ5">
        <v>1</v>
      </c>
      <c r="CR5">
        <v>1</v>
      </c>
      <c r="CS5">
        <v>1</v>
      </c>
      <c r="CT5">
        <v>1</v>
      </c>
      <c r="CU5">
        <f>'Handling Data'!AA52</f>
        <v>44.620806922964924</v>
      </c>
      <c r="CV5">
        <v>1</v>
      </c>
      <c r="CW5">
        <v>1</v>
      </c>
      <c r="CX5">
        <v>0</v>
      </c>
      <c r="CY5">
        <v>21.784400000000002</v>
      </c>
      <c r="CZ5">
        <v>0</v>
      </c>
      <c r="DA5">
        <v>26.925599999999999</v>
      </c>
      <c r="DB5">
        <v>0</v>
      </c>
      <c r="DC5">
        <v>0</v>
      </c>
      <c r="DD5">
        <v>14.811299999999999</v>
      </c>
      <c r="DE5">
        <v>0</v>
      </c>
      <c r="DF5">
        <v>0</v>
      </c>
      <c r="DG5">
        <v>0</v>
      </c>
      <c r="DH5">
        <v>0</v>
      </c>
      <c r="DI5">
        <v>11.1226</v>
      </c>
      <c r="DJ5">
        <v>0</v>
      </c>
      <c r="DK5">
        <v>0</v>
      </c>
      <c r="DL5">
        <v>0</v>
      </c>
      <c r="DM5">
        <v>20.006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2</v>
      </c>
      <c r="DU5">
        <v>3</v>
      </c>
      <c r="DV5">
        <v>4</v>
      </c>
      <c r="DW5">
        <v>5</v>
      </c>
      <c r="DX5">
        <v>6</v>
      </c>
      <c r="DY5">
        <v>7</v>
      </c>
      <c r="DZ5">
        <v>8</v>
      </c>
      <c r="EA5">
        <v>9</v>
      </c>
      <c r="EB5">
        <v>0</v>
      </c>
      <c r="EC5">
        <v>1</v>
      </c>
      <c r="ED5">
        <v>2</v>
      </c>
      <c r="EE5">
        <v>3</v>
      </c>
      <c r="EF5">
        <v>4</v>
      </c>
      <c r="EG5">
        <v>5</v>
      </c>
      <c r="EH5">
        <v>6</v>
      </c>
      <c r="EI5">
        <v>7</v>
      </c>
      <c r="EJ5">
        <v>8</v>
      </c>
      <c r="EK5">
        <v>9</v>
      </c>
      <c r="EL5">
        <v>1</v>
      </c>
      <c r="EM5">
        <v>2</v>
      </c>
      <c r="EN5">
        <v>1</v>
      </c>
      <c r="EO5">
        <v>2</v>
      </c>
      <c r="EP5">
        <v>1</v>
      </c>
      <c r="EQ5">
        <v>1</v>
      </c>
      <c r="ER5">
        <v>2</v>
      </c>
      <c r="ES5">
        <v>1</v>
      </c>
      <c r="ET5">
        <v>1</v>
      </c>
      <c r="EU5">
        <v>1</v>
      </c>
      <c r="EV5">
        <v>2</v>
      </c>
      <c r="EW5">
        <v>1</v>
      </c>
      <c r="EX5">
        <v>2</v>
      </c>
      <c r="EY5">
        <v>1</v>
      </c>
      <c r="EZ5">
        <v>2</v>
      </c>
      <c r="FA5">
        <v>2</v>
      </c>
      <c r="FB5">
        <v>1</v>
      </c>
      <c r="FC5">
        <v>2</v>
      </c>
      <c r="FD5">
        <v>2</v>
      </c>
      <c r="FE5">
        <v>2</v>
      </c>
    </row>
    <row r="6" spans="1:161">
      <c r="A6">
        <v>5</v>
      </c>
      <c r="B6">
        <v>1</v>
      </c>
      <c r="C6">
        <v>1</v>
      </c>
      <c r="D6">
        <f>'Handling Data'!H53</f>
        <v>25.692688533051538</v>
      </c>
      <c r="E6">
        <v>1</v>
      </c>
      <c r="F6">
        <v>1</v>
      </c>
      <c r="G6">
        <v>1</v>
      </c>
      <c r="H6">
        <v>1</v>
      </c>
      <c r="I6">
        <f>'Handling Data'!I53</f>
        <v>33.738273841016337</v>
      </c>
      <c r="J6">
        <v>1</v>
      </c>
      <c r="K6">
        <v>1</v>
      </c>
      <c r="L6">
        <v>1</v>
      </c>
      <c r="M6">
        <v>1</v>
      </c>
      <c r="N6">
        <f>'Handling Data'!J53</f>
        <v>21.392656824825941</v>
      </c>
      <c r="O6">
        <v>1</v>
      </c>
      <c r="P6">
        <v>1</v>
      </c>
      <c r="Q6">
        <v>1</v>
      </c>
      <c r="R6">
        <v>1</v>
      </c>
      <c r="S6">
        <f>'Handling Data'!K53</f>
        <v>32.761305559006132</v>
      </c>
      <c r="T6">
        <v>1</v>
      </c>
      <c r="U6">
        <v>1</v>
      </c>
      <c r="V6">
        <v>1</v>
      </c>
      <c r="W6">
        <v>1</v>
      </c>
      <c r="X6">
        <f>'Handling Data'!L53</f>
        <v>34.500365066613028</v>
      </c>
      <c r="Y6">
        <v>1</v>
      </c>
      <c r="Z6">
        <v>1</v>
      </c>
      <c r="AA6">
        <v>1</v>
      </c>
      <c r="AB6">
        <v>1</v>
      </c>
      <c r="AC6">
        <f>'Handling Data'!M53</f>
        <v>39.353383341149851</v>
      </c>
      <c r="AD6">
        <v>1</v>
      </c>
      <c r="AE6">
        <v>1</v>
      </c>
      <c r="AF6">
        <v>1</v>
      </c>
      <c r="AG6">
        <v>1</v>
      </c>
      <c r="AH6">
        <f>'Handling Data'!N53</f>
        <v>27.045636200676874</v>
      </c>
      <c r="AI6">
        <v>1</v>
      </c>
      <c r="AJ6">
        <v>1</v>
      </c>
      <c r="AK6">
        <v>1</v>
      </c>
      <c r="AL6">
        <v>1</v>
      </c>
      <c r="AM6">
        <f>'Handling Data'!O53</f>
        <v>37.289998792744811</v>
      </c>
      <c r="AN6">
        <v>1</v>
      </c>
      <c r="AO6">
        <v>1</v>
      </c>
      <c r="AP6">
        <v>1</v>
      </c>
      <c r="AQ6">
        <v>1</v>
      </c>
      <c r="AR6">
        <f>'Handling Data'!P53</f>
        <v>32.247246398110775</v>
      </c>
      <c r="AS6">
        <v>1</v>
      </c>
      <c r="AT6">
        <v>1</v>
      </c>
      <c r="AU6">
        <v>1</v>
      </c>
      <c r="AV6">
        <v>1</v>
      </c>
      <c r="AW6">
        <f>'Handling Data'!Q53</f>
        <v>29.792262767695071</v>
      </c>
      <c r="AX6">
        <v>1</v>
      </c>
      <c r="AY6">
        <v>1</v>
      </c>
      <c r="AZ6">
        <v>1</v>
      </c>
      <c r="BA6">
        <v>1</v>
      </c>
      <c r="BB6">
        <f>'Handling Data'!R53</f>
        <v>53.141280643343052</v>
      </c>
      <c r="BC6">
        <v>1</v>
      </c>
      <c r="BD6">
        <v>1</v>
      </c>
      <c r="BE6">
        <v>1</v>
      </c>
      <c r="BF6">
        <v>1</v>
      </c>
      <c r="BG6">
        <f>'Handling Data'!S53</f>
        <v>37.356462549366938</v>
      </c>
      <c r="BH6">
        <v>1</v>
      </c>
      <c r="BI6">
        <v>1</v>
      </c>
      <c r="BJ6">
        <v>1</v>
      </c>
      <c r="BK6">
        <v>1</v>
      </c>
      <c r="BL6">
        <f>'Handling Data'!T53</f>
        <v>50.045312011875929</v>
      </c>
      <c r="BM6">
        <v>1</v>
      </c>
      <c r="BN6">
        <v>1</v>
      </c>
      <c r="BO6">
        <v>1</v>
      </c>
      <c r="BP6">
        <v>1</v>
      </c>
      <c r="BQ6">
        <f>'Handling Data'!U53</f>
        <v>34.619830245493205</v>
      </c>
      <c r="BR6">
        <v>1</v>
      </c>
      <c r="BS6">
        <v>1</v>
      </c>
      <c r="BT6">
        <v>1</v>
      </c>
      <c r="BU6">
        <v>1</v>
      </c>
      <c r="BV6">
        <f>'Handling Data'!V53</f>
        <v>51.550266286318163</v>
      </c>
      <c r="BW6">
        <v>1</v>
      </c>
      <c r="BX6">
        <v>1</v>
      </c>
      <c r="BY6">
        <v>1</v>
      </c>
      <c r="BZ6">
        <v>1</v>
      </c>
      <c r="CA6">
        <f>'Handling Data'!W53</f>
        <v>26.755325256484973</v>
      </c>
      <c r="CB6">
        <v>1</v>
      </c>
      <c r="CC6">
        <v>1</v>
      </c>
      <c r="CD6">
        <v>1</v>
      </c>
      <c r="CE6">
        <v>1</v>
      </c>
      <c r="CF6">
        <f>'Handling Data'!X53</f>
        <v>46.722655012931895</v>
      </c>
      <c r="CG6">
        <v>1</v>
      </c>
      <c r="CH6">
        <v>1</v>
      </c>
      <c r="CI6">
        <v>1</v>
      </c>
      <c r="CJ6">
        <v>1</v>
      </c>
      <c r="CK6">
        <f>'Handling Data'!Y53</f>
        <v>38.962320709842032</v>
      </c>
      <c r="CL6">
        <v>1</v>
      </c>
      <c r="CM6">
        <v>1</v>
      </c>
      <c r="CN6">
        <v>1</v>
      </c>
      <c r="CO6">
        <v>1</v>
      </c>
      <c r="CP6">
        <f>'Handling Data'!Z53</f>
        <v>58.217607423478334</v>
      </c>
      <c r="CQ6">
        <v>1</v>
      </c>
      <c r="CR6">
        <v>1</v>
      </c>
      <c r="CS6">
        <v>1</v>
      </c>
      <c r="CT6">
        <v>1</v>
      </c>
      <c r="CU6">
        <f>'Handling Data'!AA53</f>
        <v>23.653200951156087</v>
      </c>
      <c r="CV6">
        <v>1</v>
      </c>
      <c r="CW6">
        <v>1</v>
      </c>
      <c r="CX6">
        <v>15.049099999999999</v>
      </c>
      <c r="CY6">
        <v>32.108400000000003</v>
      </c>
      <c r="CZ6">
        <v>0</v>
      </c>
      <c r="DA6">
        <v>0</v>
      </c>
      <c r="DB6">
        <v>0</v>
      </c>
      <c r="DC6">
        <v>4.6861499999999996</v>
      </c>
      <c r="DD6">
        <v>0</v>
      </c>
      <c r="DE6">
        <v>0</v>
      </c>
      <c r="DF6">
        <v>0</v>
      </c>
      <c r="DG6">
        <v>0</v>
      </c>
      <c r="DH6">
        <v>34.055399999999999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2</v>
      </c>
      <c r="DU6">
        <v>3</v>
      </c>
      <c r="DV6">
        <v>4</v>
      </c>
      <c r="DW6">
        <v>5</v>
      </c>
      <c r="DX6">
        <v>6</v>
      </c>
      <c r="DY6">
        <v>7</v>
      </c>
      <c r="DZ6">
        <v>8</v>
      </c>
      <c r="EA6">
        <v>9</v>
      </c>
      <c r="EB6">
        <v>0</v>
      </c>
      <c r="EC6">
        <v>1</v>
      </c>
      <c r="ED6">
        <v>2</v>
      </c>
      <c r="EE6">
        <v>3</v>
      </c>
      <c r="EF6">
        <v>4</v>
      </c>
      <c r="EG6">
        <v>5</v>
      </c>
      <c r="EH6">
        <v>6</v>
      </c>
      <c r="EI6">
        <v>7</v>
      </c>
      <c r="EJ6">
        <v>8</v>
      </c>
      <c r="EK6">
        <v>9</v>
      </c>
      <c r="EL6">
        <v>1</v>
      </c>
      <c r="EM6">
        <v>2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2</v>
      </c>
      <c r="EW6">
        <v>1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</row>
    <row r="7" spans="1:161">
      <c r="A7">
        <v>6</v>
      </c>
      <c r="B7">
        <v>1</v>
      </c>
      <c r="C7">
        <v>1</v>
      </c>
      <c r="D7">
        <f>'Handling Data'!H54</f>
        <v>53.276102757608264</v>
      </c>
      <c r="E7">
        <v>1</v>
      </c>
      <c r="F7">
        <v>1</v>
      </c>
      <c r="G7">
        <v>1</v>
      </c>
      <c r="H7">
        <v>1</v>
      </c>
      <c r="I7">
        <f>'Handling Data'!I54</f>
        <v>35.250086432538112</v>
      </c>
      <c r="J7">
        <v>1</v>
      </c>
      <c r="K7">
        <v>1</v>
      </c>
      <c r="L7">
        <v>1</v>
      </c>
      <c r="M7">
        <v>1</v>
      </c>
      <c r="N7">
        <f>'Handling Data'!J54</f>
        <v>32.579431065328748</v>
      </c>
      <c r="O7">
        <v>1</v>
      </c>
      <c r="P7">
        <v>1</v>
      </c>
      <c r="Q7">
        <v>1</v>
      </c>
      <c r="R7">
        <v>1</v>
      </c>
      <c r="S7">
        <f>'Handling Data'!K54</f>
        <v>38.072076815616789</v>
      </c>
      <c r="T7">
        <v>1</v>
      </c>
      <c r="U7">
        <v>1</v>
      </c>
      <c r="V7">
        <v>1</v>
      </c>
      <c r="W7">
        <v>1</v>
      </c>
      <c r="X7">
        <f>'Handling Data'!L54</f>
        <v>54.123425740278151</v>
      </c>
      <c r="Y7">
        <v>1</v>
      </c>
      <c r="Z7">
        <v>1</v>
      </c>
      <c r="AA7">
        <v>1</v>
      </c>
      <c r="AB7">
        <v>1</v>
      </c>
      <c r="AC7">
        <f>'Handling Data'!M54</f>
        <v>48.422859553985248</v>
      </c>
      <c r="AD7">
        <v>1</v>
      </c>
      <c r="AE7">
        <v>1</v>
      </c>
      <c r="AF7">
        <v>1</v>
      </c>
      <c r="AG7">
        <v>1</v>
      </c>
      <c r="AH7">
        <f>'Handling Data'!N54</f>
        <v>53.701188547398836</v>
      </c>
      <c r="AI7">
        <v>1</v>
      </c>
      <c r="AJ7">
        <v>1</v>
      </c>
      <c r="AK7">
        <v>1</v>
      </c>
      <c r="AL7">
        <v>1</v>
      </c>
      <c r="AM7">
        <f>'Handling Data'!O54</f>
        <v>45.032042736150785</v>
      </c>
      <c r="AN7">
        <v>1</v>
      </c>
      <c r="AO7">
        <v>1</v>
      </c>
      <c r="AP7">
        <v>1</v>
      </c>
      <c r="AQ7">
        <v>1</v>
      </c>
      <c r="AR7">
        <f>'Handling Data'!P54</f>
        <v>41.677146738162492</v>
      </c>
      <c r="AS7">
        <v>1</v>
      </c>
      <c r="AT7">
        <v>1</v>
      </c>
      <c r="AU7">
        <v>1</v>
      </c>
      <c r="AV7">
        <v>1</v>
      </c>
      <c r="AW7">
        <f>'Handling Data'!Q54</f>
        <v>34.220464073044084</v>
      </c>
      <c r="AX7">
        <v>1</v>
      </c>
      <c r="AY7">
        <v>1</v>
      </c>
      <c r="AZ7">
        <v>1</v>
      </c>
      <c r="BA7">
        <v>1</v>
      </c>
      <c r="BB7">
        <f>'Handling Data'!R54</f>
        <v>53.472012958061732</v>
      </c>
      <c r="BC7">
        <v>1</v>
      </c>
      <c r="BD7">
        <v>1</v>
      </c>
      <c r="BE7">
        <v>1</v>
      </c>
      <c r="BF7">
        <v>1</v>
      </c>
      <c r="BG7">
        <f>'Handling Data'!S54</f>
        <v>55.01492082165084</v>
      </c>
      <c r="BH7">
        <v>1</v>
      </c>
      <c r="BI7">
        <v>1</v>
      </c>
      <c r="BJ7">
        <v>1</v>
      </c>
      <c r="BK7">
        <v>1</v>
      </c>
      <c r="BL7">
        <f>'Handling Data'!T54</f>
        <v>22.884562096623192</v>
      </c>
      <c r="BM7">
        <v>1</v>
      </c>
      <c r="BN7">
        <v>1</v>
      </c>
      <c r="BO7">
        <v>1</v>
      </c>
      <c r="BP7">
        <v>1</v>
      </c>
      <c r="BQ7">
        <f>'Handling Data'!U54</f>
        <v>29.923449838099728</v>
      </c>
      <c r="BR7">
        <v>1</v>
      </c>
      <c r="BS7">
        <v>1</v>
      </c>
      <c r="BT7">
        <v>1</v>
      </c>
      <c r="BU7">
        <v>1</v>
      </c>
      <c r="BV7">
        <f>'Handling Data'!V54</f>
        <v>56.900852186105382</v>
      </c>
      <c r="BW7">
        <v>1</v>
      </c>
      <c r="BX7">
        <v>1</v>
      </c>
      <c r="BY7">
        <v>1</v>
      </c>
      <c r="BZ7">
        <v>1</v>
      </c>
      <c r="CA7">
        <f>'Handling Data'!W54</f>
        <v>37.233803571625344</v>
      </c>
      <c r="CB7">
        <v>1</v>
      </c>
      <c r="CC7">
        <v>1</v>
      </c>
      <c r="CD7">
        <v>1</v>
      </c>
      <c r="CE7">
        <v>1</v>
      </c>
      <c r="CF7">
        <f>'Handling Data'!X54</f>
        <v>47.604369538919926</v>
      </c>
      <c r="CG7">
        <v>1</v>
      </c>
      <c r="CH7">
        <v>1</v>
      </c>
      <c r="CI7">
        <v>1</v>
      </c>
      <c r="CJ7">
        <v>1</v>
      </c>
      <c r="CK7">
        <f>'Handling Data'!Y54</f>
        <v>59.46814165304864</v>
      </c>
      <c r="CL7">
        <v>1</v>
      </c>
      <c r="CM7">
        <v>1</v>
      </c>
      <c r="CN7">
        <v>1</v>
      </c>
      <c r="CO7">
        <v>1</v>
      </c>
      <c r="CP7">
        <f>'Handling Data'!Z54</f>
        <v>29.555099089268161</v>
      </c>
      <c r="CQ7">
        <v>1</v>
      </c>
      <c r="CR7">
        <v>1</v>
      </c>
      <c r="CS7">
        <v>1</v>
      </c>
      <c r="CT7">
        <v>1</v>
      </c>
      <c r="CU7">
        <f>'Handling Data'!AA54</f>
        <v>24.551941327293996</v>
      </c>
      <c r="CV7">
        <v>1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16.494599999999998</v>
      </c>
      <c r="DF7">
        <v>0</v>
      </c>
      <c r="DG7">
        <v>19.866599999999998</v>
      </c>
      <c r="DH7">
        <v>0</v>
      </c>
      <c r="DI7">
        <v>0</v>
      </c>
      <c r="DJ7">
        <v>0</v>
      </c>
      <c r="DK7">
        <v>33.649099999999997</v>
      </c>
      <c r="DL7">
        <v>0</v>
      </c>
      <c r="DM7">
        <v>0</v>
      </c>
      <c r="DN7">
        <v>0</v>
      </c>
      <c r="DO7">
        <v>0</v>
      </c>
      <c r="DP7">
        <v>19.027000000000001</v>
      </c>
      <c r="DQ7">
        <v>0</v>
      </c>
      <c r="DR7">
        <v>0</v>
      </c>
      <c r="DS7">
        <v>1</v>
      </c>
      <c r="DT7">
        <v>2</v>
      </c>
      <c r="DU7">
        <v>3</v>
      </c>
      <c r="DV7">
        <v>4</v>
      </c>
      <c r="DW7">
        <v>5</v>
      </c>
      <c r="DX7">
        <v>6</v>
      </c>
      <c r="DY7">
        <v>7</v>
      </c>
      <c r="DZ7">
        <v>8</v>
      </c>
      <c r="EA7">
        <v>9</v>
      </c>
      <c r="EB7">
        <v>0</v>
      </c>
      <c r="EC7">
        <v>1</v>
      </c>
      <c r="ED7">
        <v>2</v>
      </c>
      <c r="EE7">
        <v>3</v>
      </c>
      <c r="EF7">
        <v>4</v>
      </c>
      <c r="EG7">
        <v>5</v>
      </c>
      <c r="EH7">
        <v>6</v>
      </c>
      <c r="EI7">
        <v>7</v>
      </c>
      <c r="EJ7">
        <v>8</v>
      </c>
      <c r="EK7">
        <v>9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2</v>
      </c>
      <c r="ET7">
        <v>1</v>
      </c>
      <c r="EU7">
        <v>2</v>
      </c>
      <c r="EV7">
        <v>2</v>
      </c>
      <c r="EW7">
        <v>2</v>
      </c>
      <c r="EX7">
        <v>2</v>
      </c>
      <c r="EY7">
        <v>2</v>
      </c>
      <c r="EZ7">
        <v>2</v>
      </c>
      <c r="FA7">
        <v>2</v>
      </c>
      <c r="FB7">
        <v>2</v>
      </c>
      <c r="FC7">
        <v>1</v>
      </c>
      <c r="FD7">
        <v>2</v>
      </c>
      <c r="FE7">
        <v>1</v>
      </c>
    </row>
    <row r="8" spans="1:161">
      <c r="A8">
        <v>7</v>
      </c>
      <c r="B8">
        <v>1</v>
      </c>
      <c r="C8">
        <v>1</v>
      </c>
      <c r="D8">
        <f>'Handling Data'!H55</f>
        <v>24.639596690550412</v>
      </c>
      <c r="E8">
        <v>1</v>
      </c>
      <c r="F8">
        <v>1</v>
      </c>
      <c r="G8">
        <v>1</v>
      </c>
      <c r="H8">
        <v>1</v>
      </c>
      <c r="I8">
        <f>'Handling Data'!I55</f>
        <v>58.15386606102571</v>
      </c>
      <c r="J8">
        <v>1</v>
      </c>
      <c r="K8">
        <v>1</v>
      </c>
      <c r="L8">
        <v>1</v>
      </c>
      <c r="M8">
        <v>1</v>
      </c>
      <c r="N8">
        <f>'Handling Data'!J55</f>
        <v>44.587023086182143</v>
      </c>
      <c r="O8">
        <v>1</v>
      </c>
      <c r="P8">
        <v>1</v>
      </c>
      <c r="Q8">
        <v>1</v>
      </c>
      <c r="R8">
        <v>1</v>
      </c>
      <c r="S8">
        <f>'Handling Data'!K55</f>
        <v>33.21304717373863</v>
      </c>
      <c r="T8">
        <v>1</v>
      </c>
      <c r="U8">
        <v>1</v>
      </c>
      <c r="V8">
        <v>1</v>
      </c>
      <c r="W8">
        <v>1</v>
      </c>
      <c r="X8">
        <f>'Handling Data'!L55</f>
        <v>43.769256636323746</v>
      </c>
      <c r="Y8">
        <v>1</v>
      </c>
      <c r="Z8">
        <v>1</v>
      </c>
      <c r="AA8">
        <v>1</v>
      </c>
      <c r="AB8">
        <v>1</v>
      </c>
      <c r="AC8">
        <f>'Handling Data'!M55</f>
        <v>48.623523335475269</v>
      </c>
      <c r="AD8">
        <v>1</v>
      </c>
      <c r="AE8">
        <v>1</v>
      </c>
      <c r="AF8">
        <v>1</v>
      </c>
      <c r="AG8">
        <v>1</v>
      </c>
      <c r="AH8">
        <f>'Handling Data'!N55</f>
        <v>30.246548623877104</v>
      </c>
      <c r="AI8">
        <v>1</v>
      </c>
      <c r="AJ8">
        <v>1</v>
      </c>
      <c r="AK8">
        <v>1</v>
      </c>
      <c r="AL8">
        <v>1</v>
      </c>
      <c r="AM8">
        <f>'Handling Data'!O55</f>
        <v>37.966774082774101</v>
      </c>
      <c r="AN8">
        <v>1</v>
      </c>
      <c r="AO8">
        <v>1</v>
      </c>
      <c r="AP8">
        <v>1</v>
      </c>
      <c r="AQ8">
        <v>1</v>
      </c>
      <c r="AR8">
        <f>'Handling Data'!P55</f>
        <v>39.106732735711958</v>
      </c>
      <c r="AS8">
        <v>1</v>
      </c>
      <c r="AT8">
        <v>1</v>
      </c>
      <c r="AU8">
        <v>1</v>
      </c>
      <c r="AV8">
        <v>1</v>
      </c>
      <c r="AW8">
        <f>'Handling Data'!Q55</f>
        <v>31.2212035681933</v>
      </c>
      <c r="AX8">
        <v>1</v>
      </c>
      <c r="AY8">
        <v>1</v>
      </c>
      <c r="AZ8">
        <v>1</v>
      </c>
      <c r="BA8">
        <v>1</v>
      </c>
      <c r="BB8">
        <f>'Handling Data'!R55</f>
        <v>24.209845007648063</v>
      </c>
      <c r="BC8">
        <v>1</v>
      </c>
      <c r="BD8">
        <v>1</v>
      </c>
      <c r="BE8">
        <v>1</v>
      </c>
      <c r="BF8">
        <v>1</v>
      </c>
      <c r="BG8">
        <f>'Handling Data'!S55</f>
        <v>25.592467013907118</v>
      </c>
      <c r="BH8">
        <v>1</v>
      </c>
      <c r="BI8">
        <v>1</v>
      </c>
      <c r="BJ8">
        <v>1</v>
      </c>
      <c r="BK8">
        <v>1</v>
      </c>
      <c r="BL8">
        <f>'Handling Data'!T55</f>
        <v>26.764163409375094</v>
      </c>
      <c r="BM8">
        <v>1</v>
      </c>
      <c r="BN8">
        <v>1</v>
      </c>
      <c r="BO8">
        <v>1</v>
      </c>
      <c r="BP8">
        <v>1</v>
      </c>
      <c r="BQ8">
        <f>'Handling Data'!U55</f>
        <v>48.833743548340415</v>
      </c>
      <c r="BR8">
        <v>1</v>
      </c>
      <c r="BS8">
        <v>1</v>
      </c>
      <c r="BT8">
        <v>1</v>
      </c>
      <c r="BU8">
        <v>1</v>
      </c>
      <c r="BV8">
        <f>'Handling Data'!V55</f>
        <v>26.693949153080659</v>
      </c>
      <c r="BW8">
        <v>1</v>
      </c>
      <c r="BX8">
        <v>1</v>
      </c>
      <c r="BY8">
        <v>1</v>
      </c>
      <c r="BZ8">
        <v>1</v>
      </c>
      <c r="CA8">
        <f>'Handling Data'!W55</f>
        <v>25.45883114747199</v>
      </c>
      <c r="CB8">
        <v>1</v>
      </c>
      <c r="CC8">
        <v>1</v>
      </c>
      <c r="CD8">
        <v>1</v>
      </c>
      <c r="CE8">
        <v>1</v>
      </c>
      <c r="CF8">
        <f>'Handling Data'!X55</f>
        <v>59.140003646568395</v>
      </c>
      <c r="CG8">
        <v>1</v>
      </c>
      <c r="CH8">
        <v>1</v>
      </c>
      <c r="CI8">
        <v>1</v>
      </c>
      <c r="CJ8">
        <v>1</v>
      </c>
      <c r="CK8">
        <f>'Handling Data'!Y55</f>
        <v>24.840966530499074</v>
      </c>
      <c r="CL8">
        <v>1</v>
      </c>
      <c r="CM8">
        <v>1</v>
      </c>
      <c r="CN8">
        <v>1</v>
      </c>
      <c r="CO8">
        <v>1</v>
      </c>
      <c r="CP8">
        <f>'Handling Data'!Z55</f>
        <v>55.632637718978998</v>
      </c>
      <c r="CQ8">
        <v>1</v>
      </c>
      <c r="CR8">
        <v>1</v>
      </c>
      <c r="CS8">
        <v>1</v>
      </c>
      <c r="CT8">
        <v>1</v>
      </c>
      <c r="CU8">
        <f>'Handling Data'!AA55</f>
        <v>26.873523045053645</v>
      </c>
      <c r="CV8">
        <v>1</v>
      </c>
      <c r="CW8">
        <v>1</v>
      </c>
      <c r="CX8">
        <v>0</v>
      </c>
      <c r="CY8">
        <v>0</v>
      </c>
      <c r="CZ8">
        <v>0</v>
      </c>
      <c r="DA8">
        <v>0</v>
      </c>
      <c r="DB8">
        <v>39.313499999999998</v>
      </c>
      <c r="DC8">
        <v>0</v>
      </c>
      <c r="DD8">
        <v>0</v>
      </c>
      <c r="DE8">
        <v>0</v>
      </c>
      <c r="DF8">
        <v>20.315999999999999</v>
      </c>
      <c r="DG8">
        <v>34.1813</v>
      </c>
      <c r="DH8">
        <v>0</v>
      </c>
      <c r="DI8">
        <v>0</v>
      </c>
      <c r="DJ8">
        <v>0</v>
      </c>
      <c r="DK8">
        <v>0</v>
      </c>
      <c r="DL8">
        <v>0</v>
      </c>
      <c r="DM8">
        <v>21.744299999999999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2</v>
      </c>
      <c r="DU8">
        <v>3</v>
      </c>
      <c r="DV8">
        <v>4</v>
      </c>
      <c r="DW8">
        <v>5</v>
      </c>
      <c r="DX8">
        <v>6</v>
      </c>
      <c r="DY8">
        <v>7</v>
      </c>
      <c r="DZ8">
        <v>8</v>
      </c>
      <c r="EA8">
        <v>9</v>
      </c>
      <c r="EB8">
        <v>0</v>
      </c>
      <c r="EC8">
        <v>1</v>
      </c>
      <c r="ED8">
        <v>2</v>
      </c>
      <c r="EE8">
        <v>3</v>
      </c>
      <c r="EF8">
        <v>4</v>
      </c>
      <c r="EG8">
        <v>5</v>
      </c>
      <c r="EH8">
        <v>6</v>
      </c>
      <c r="EI8">
        <v>7</v>
      </c>
      <c r="EJ8">
        <v>8</v>
      </c>
      <c r="EK8">
        <v>9</v>
      </c>
      <c r="EL8">
        <v>1</v>
      </c>
      <c r="EM8">
        <v>1</v>
      </c>
      <c r="EN8">
        <v>1</v>
      </c>
      <c r="EO8">
        <v>1</v>
      </c>
      <c r="EP8">
        <v>2</v>
      </c>
      <c r="EQ8">
        <v>1</v>
      </c>
      <c r="ER8">
        <v>1</v>
      </c>
      <c r="ES8">
        <v>1</v>
      </c>
      <c r="ET8">
        <v>2</v>
      </c>
      <c r="EU8">
        <v>2</v>
      </c>
      <c r="EV8">
        <v>2</v>
      </c>
      <c r="EW8">
        <v>2</v>
      </c>
      <c r="EX8">
        <v>2</v>
      </c>
      <c r="EY8">
        <v>2</v>
      </c>
      <c r="EZ8">
        <v>1</v>
      </c>
      <c r="FA8">
        <v>2</v>
      </c>
      <c r="FB8">
        <v>2</v>
      </c>
      <c r="FC8">
        <v>2</v>
      </c>
      <c r="FD8">
        <v>1</v>
      </c>
      <c r="FE8">
        <v>1</v>
      </c>
    </row>
    <row r="9" spans="1:161">
      <c r="A9">
        <v>8</v>
      </c>
      <c r="B9">
        <v>1</v>
      </c>
      <c r="C9">
        <v>1</v>
      </c>
      <c r="D9">
        <f>'Handling Data'!H56</f>
        <v>55.431257585139008</v>
      </c>
      <c r="E9">
        <v>1</v>
      </c>
      <c r="F9">
        <v>1</v>
      </c>
      <c r="G9">
        <v>1</v>
      </c>
      <c r="H9">
        <v>1</v>
      </c>
      <c r="I9">
        <f>'Handling Data'!I56</f>
        <v>57.901772034461992</v>
      </c>
      <c r="J9">
        <v>1</v>
      </c>
      <c r="K9">
        <v>1</v>
      </c>
      <c r="L9">
        <v>1</v>
      </c>
      <c r="M9">
        <v>1</v>
      </c>
      <c r="N9">
        <f>'Handling Data'!J56</f>
        <v>37.664121636378837</v>
      </c>
      <c r="O9">
        <v>1</v>
      </c>
      <c r="P9">
        <v>1</v>
      </c>
      <c r="Q9">
        <v>1</v>
      </c>
      <c r="R9">
        <v>1</v>
      </c>
      <c r="S9">
        <f>'Handling Data'!K56</f>
        <v>28.375080032546542</v>
      </c>
      <c r="T9">
        <v>1</v>
      </c>
      <c r="U9">
        <v>1</v>
      </c>
      <c r="V9">
        <v>1</v>
      </c>
      <c r="W9">
        <v>1</v>
      </c>
      <c r="X9">
        <f>'Handling Data'!L56</f>
        <v>58.430669127726169</v>
      </c>
      <c r="Y9">
        <v>1</v>
      </c>
      <c r="Z9">
        <v>1</v>
      </c>
      <c r="AA9">
        <v>1</v>
      </c>
      <c r="AB9">
        <v>1</v>
      </c>
      <c r="AC9">
        <f>'Handling Data'!M56</f>
        <v>57.930085161773775</v>
      </c>
      <c r="AD9">
        <v>1</v>
      </c>
      <c r="AE9">
        <v>1</v>
      </c>
      <c r="AF9">
        <v>1</v>
      </c>
      <c r="AG9">
        <v>1</v>
      </c>
      <c r="AH9">
        <f>'Handling Data'!N56</f>
        <v>42.423610568064049</v>
      </c>
      <c r="AI9">
        <v>1</v>
      </c>
      <c r="AJ9">
        <v>1</v>
      </c>
      <c r="AK9">
        <v>1</v>
      </c>
      <c r="AL9">
        <v>1</v>
      </c>
      <c r="AM9">
        <f>'Handling Data'!O56</f>
        <v>42.790506544818001</v>
      </c>
      <c r="AN9">
        <v>1</v>
      </c>
      <c r="AO9">
        <v>1</v>
      </c>
      <c r="AP9">
        <v>1</v>
      </c>
      <c r="AQ9">
        <v>1</v>
      </c>
      <c r="AR9">
        <f>'Handling Data'!P56</f>
        <v>32.172002693175521</v>
      </c>
      <c r="AS9">
        <v>1</v>
      </c>
      <c r="AT9">
        <v>1</v>
      </c>
      <c r="AU9">
        <v>1</v>
      </c>
      <c r="AV9">
        <v>1</v>
      </c>
      <c r="AW9">
        <f>'Handling Data'!Q56</f>
        <v>28.574532900268068</v>
      </c>
      <c r="AX9">
        <v>1</v>
      </c>
      <c r="AY9">
        <v>1</v>
      </c>
      <c r="AZ9">
        <v>1</v>
      </c>
      <c r="BA9">
        <v>1</v>
      </c>
      <c r="BB9">
        <f>'Handling Data'!R56</f>
        <v>21.160319786751423</v>
      </c>
      <c r="BC9">
        <v>1</v>
      </c>
      <c r="BD9">
        <v>1</v>
      </c>
      <c r="BE9">
        <v>1</v>
      </c>
      <c r="BF9">
        <v>1</v>
      </c>
      <c r="BG9">
        <f>'Handling Data'!S56</f>
        <v>44.687336139949508</v>
      </c>
      <c r="BH9">
        <v>1</v>
      </c>
      <c r="BI9">
        <v>1</v>
      </c>
      <c r="BJ9">
        <v>1</v>
      </c>
      <c r="BK9">
        <v>1</v>
      </c>
      <c r="BL9">
        <f>'Handling Data'!T56</f>
        <v>21.682931054365511</v>
      </c>
      <c r="BM9">
        <v>1</v>
      </c>
      <c r="BN9">
        <v>1</v>
      </c>
      <c r="BO9">
        <v>1</v>
      </c>
      <c r="BP9">
        <v>1</v>
      </c>
      <c r="BQ9">
        <f>'Handling Data'!U56</f>
        <v>47.180489333394206</v>
      </c>
      <c r="BR9">
        <v>1</v>
      </c>
      <c r="BS9">
        <v>1</v>
      </c>
      <c r="BT9">
        <v>1</v>
      </c>
      <c r="BU9">
        <v>1</v>
      </c>
      <c r="BV9">
        <f>'Handling Data'!V56</f>
        <v>32.177641297025374</v>
      </c>
      <c r="BW9">
        <v>1</v>
      </c>
      <c r="BX9">
        <v>1</v>
      </c>
      <c r="BY9">
        <v>1</v>
      </c>
      <c r="BZ9">
        <v>1</v>
      </c>
      <c r="CA9">
        <f>'Handling Data'!W56</f>
        <v>52.430790207767892</v>
      </c>
      <c r="CB9">
        <v>1</v>
      </c>
      <c r="CC9">
        <v>1</v>
      </c>
      <c r="CD9">
        <v>1</v>
      </c>
      <c r="CE9">
        <v>1</v>
      </c>
      <c r="CF9">
        <f>'Handling Data'!X56</f>
        <v>22.978550364105232</v>
      </c>
      <c r="CG9">
        <v>1</v>
      </c>
      <c r="CH9">
        <v>1</v>
      </c>
      <c r="CI9">
        <v>1</v>
      </c>
      <c r="CJ9">
        <v>1</v>
      </c>
      <c r="CK9">
        <f>'Handling Data'!Y56</f>
        <v>32.28838173666167</v>
      </c>
      <c r="CL9">
        <v>1</v>
      </c>
      <c r="CM9">
        <v>1</v>
      </c>
      <c r="CN9">
        <v>1</v>
      </c>
      <c r="CO9">
        <v>1</v>
      </c>
      <c r="CP9">
        <f>'Handling Data'!Z56</f>
        <v>39.372692103199796</v>
      </c>
      <c r="CQ9">
        <v>1</v>
      </c>
      <c r="CR9">
        <v>1</v>
      </c>
      <c r="CS9">
        <v>1</v>
      </c>
      <c r="CT9">
        <v>1</v>
      </c>
      <c r="CU9">
        <f>'Handling Data'!AA56</f>
        <v>23.386658556799894</v>
      </c>
      <c r="CV9">
        <v>1</v>
      </c>
      <c r="CW9">
        <v>1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34.067799999999998</v>
      </c>
      <c r="DF9">
        <v>0</v>
      </c>
      <c r="DG9">
        <v>0</v>
      </c>
      <c r="DH9">
        <v>0</v>
      </c>
      <c r="DI9">
        <v>0</v>
      </c>
      <c r="DJ9">
        <v>2.6559300000000001</v>
      </c>
      <c r="DK9">
        <v>0</v>
      </c>
      <c r="DL9">
        <v>0</v>
      </c>
      <c r="DM9">
        <v>28.9374</v>
      </c>
      <c r="DN9">
        <v>0</v>
      </c>
      <c r="DO9">
        <v>1.82209</v>
      </c>
      <c r="DP9">
        <v>13.916399999999999</v>
      </c>
      <c r="DQ9">
        <v>0</v>
      </c>
      <c r="DR9">
        <v>0</v>
      </c>
      <c r="DS9">
        <v>1</v>
      </c>
      <c r="DT9">
        <v>2</v>
      </c>
      <c r="DU9">
        <v>3</v>
      </c>
      <c r="DV9">
        <v>4</v>
      </c>
      <c r="DW9">
        <v>5</v>
      </c>
      <c r="DX9">
        <v>6</v>
      </c>
      <c r="DY9">
        <v>7</v>
      </c>
      <c r="DZ9">
        <v>8</v>
      </c>
      <c r="EA9">
        <v>9</v>
      </c>
      <c r="EB9">
        <v>0</v>
      </c>
      <c r="EC9">
        <v>1</v>
      </c>
      <c r="ED9">
        <v>2</v>
      </c>
      <c r="EE9">
        <v>3</v>
      </c>
      <c r="EF9">
        <v>4</v>
      </c>
      <c r="EG9">
        <v>5</v>
      </c>
      <c r="EH9">
        <v>6</v>
      </c>
      <c r="EI9">
        <v>7</v>
      </c>
      <c r="EJ9">
        <v>8</v>
      </c>
      <c r="EK9">
        <v>9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2</v>
      </c>
      <c r="ET9">
        <v>1</v>
      </c>
      <c r="EU9">
        <v>1</v>
      </c>
      <c r="EV9">
        <v>2</v>
      </c>
      <c r="EW9">
        <v>2</v>
      </c>
      <c r="EX9">
        <v>2</v>
      </c>
      <c r="EY9">
        <v>2</v>
      </c>
      <c r="EZ9">
        <v>2</v>
      </c>
      <c r="FA9">
        <v>2</v>
      </c>
      <c r="FB9">
        <v>2</v>
      </c>
      <c r="FC9">
        <v>1</v>
      </c>
      <c r="FD9">
        <v>2</v>
      </c>
      <c r="FE9">
        <v>2</v>
      </c>
    </row>
    <row r="10" spans="1:161">
      <c r="A10">
        <v>9</v>
      </c>
      <c r="B10">
        <v>1</v>
      </c>
      <c r="C10">
        <v>1</v>
      </c>
      <c r="D10">
        <f>'Handling Data'!H57</f>
        <v>39.577252209367678</v>
      </c>
      <c r="E10">
        <v>1</v>
      </c>
      <c r="F10">
        <v>1</v>
      </c>
      <c r="G10">
        <v>1</v>
      </c>
      <c r="H10">
        <v>1</v>
      </c>
      <c r="I10">
        <f>'Handling Data'!I57</f>
        <v>31.565390612465542</v>
      </c>
      <c r="J10">
        <v>1</v>
      </c>
      <c r="K10">
        <v>1</v>
      </c>
      <c r="L10">
        <v>1</v>
      </c>
      <c r="M10">
        <v>1</v>
      </c>
      <c r="N10">
        <f>'Handling Data'!J57</f>
        <v>21.465924761512959</v>
      </c>
      <c r="O10">
        <v>1</v>
      </c>
      <c r="P10">
        <v>1</v>
      </c>
      <c r="Q10">
        <v>1</v>
      </c>
      <c r="R10">
        <v>1</v>
      </c>
      <c r="S10">
        <f>'Handling Data'!K57</f>
        <v>39.453936389526412</v>
      </c>
      <c r="T10">
        <v>1</v>
      </c>
      <c r="U10">
        <v>1</v>
      </c>
      <c r="V10">
        <v>1</v>
      </c>
      <c r="W10">
        <v>1</v>
      </c>
      <c r="X10">
        <f>'Handling Data'!L57</f>
        <v>26.348951067529576</v>
      </c>
      <c r="Y10">
        <v>1</v>
      </c>
      <c r="Z10">
        <v>1</v>
      </c>
      <c r="AA10">
        <v>1</v>
      </c>
      <c r="AB10">
        <v>1</v>
      </c>
      <c r="AC10">
        <f>'Handling Data'!M57</f>
        <v>33.464004514708492</v>
      </c>
      <c r="AD10">
        <v>1</v>
      </c>
      <c r="AE10">
        <v>1</v>
      </c>
      <c r="AF10">
        <v>1</v>
      </c>
      <c r="AG10">
        <v>1</v>
      </c>
      <c r="AH10">
        <f>'Handling Data'!N57</f>
        <v>54.911613599239587</v>
      </c>
      <c r="AI10">
        <v>1</v>
      </c>
      <c r="AJ10">
        <v>1</v>
      </c>
      <c r="AK10">
        <v>1</v>
      </c>
      <c r="AL10">
        <v>1</v>
      </c>
      <c r="AM10">
        <f>'Handling Data'!O57</f>
        <v>50.578419534623016</v>
      </c>
      <c r="AN10">
        <v>1</v>
      </c>
      <c r="AO10">
        <v>1</v>
      </c>
      <c r="AP10">
        <v>1</v>
      </c>
      <c r="AQ10">
        <v>1</v>
      </c>
      <c r="AR10">
        <f>'Handling Data'!P57</f>
        <v>29.086342392571314</v>
      </c>
      <c r="AS10">
        <v>1</v>
      </c>
      <c r="AT10">
        <v>1</v>
      </c>
      <c r="AU10">
        <v>1</v>
      </c>
      <c r="AV10">
        <v>1</v>
      </c>
      <c r="AW10">
        <f>'Handling Data'!Q57</f>
        <v>21.750877663341235</v>
      </c>
      <c r="AX10">
        <v>1</v>
      </c>
      <c r="AY10">
        <v>1</v>
      </c>
      <c r="AZ10">
        <v>1</v>
      </c>
      <c r="BA10">
        <v>1</v>
      </c>
      <c r="BB10">
        <f>'Handling Data'!R57</f>
        <v>48.611053820573744</v>
      </c>
      <c r="BC10">
        <v>1</v>
      </c>
      <c r="BD10">
        <v>1</v>
      </c>
      <c r="BE10">
        <v>1</v>
      </c>
      <c r="BF10">
        <v>1</v>
      </c>
      <c r="BG10">
        <f>'Handling Data'!S57</f>
        <v>26.603305407990959</v>
      </c>
      <c r="BH10">
        <v>1</v>
      </c>
      <c r="BI10">
        <v>1</v>
      </c>
      <c r="BJ10">
        <v>1</v>
      </c>
      <c r="BK10">
        <v>1</v>
      </c>
      <c r="BL10">
        <f>'Handling Data'!T57</f>
        <v>49.199551934169705</v>
      </c>
      <c r="BM10">
        <v>1</v>
      </c>
      <c r="BN10">
        <v>1</v>
      </c>
      <c r="BO10">
        <v>1</v>
      </c>
      <c r="BP10">
        <v>1</v>
      </c>
      <c r="BQ10">
        <f>'Handling Data'!U57</f>
        <v>37.390188644566521</v>
      </c>
      <c r="BR10">
        <v>1</v>
      </c>
      <c r="BS10">
        <v>1</v>
      </c>
      <c r="BT10">
        <v>1</v>
      </c>
      <c r="BU10">
        <v>1</v>
      </c>
      <c r="BV10">
        <f>'Handling Data'!V57</f>
        <v>39.300079510405951</v>
      </c>
      <c r="BW10">
        <v>1</v>
      </c>
      <c r="BX10">
        <v>1</v>
      </c>
      <c r="BY10">
        <v>1</v>
      </c>
      <c r="BZ10">
        <v>1</v>
      </c>
      <c r="CA10">
        <f>'Handling Data'!W57</f>
        <v>26.079946152462277</v>
      </c>
      <c r="CB10">
        <v>1</v>
      </c>
      <c r="CC10">
        <v>1</v>
      </c>
      <c r="CD10">
        <v>1</v>
      </c>
      <c r="CE10">
        <v>1</v>
      </c>
      <c r="CF10">
        <f>'Handling Data'!X57</f>
        <v>37.408899892266099</v>
      </c>
      <c r="CG10">
        <v>1</v>
      </c>
      <c r="CH10">
        <v>1</v>
      </c>
      <c r="CI10">
        <v>1</v>
      </c>
      <c r="CJ10">
        <v>1</v>
      </c>
      <c r="CK10">
        <f>'Handling Data'!Y57</f>
        <v>36.130978385179901</v>
      </c>
      <c r="CL10">
        <v>1</v>
      </c>
      <c r="CM10">
        <v>1</v>
      </c>
      <c r="CN10">
        <v>1</v>
      </c>
      <c r="CO10">
        <v>1</v>
      </c>
      <c r="CP10">
        <f>'Handling Data'!Z57</f>
        <v>42.750051393642565</v>
      </c>
      <c r="CQ10">
        <v>1</v>
      </c>
      <c r="CR10">
        <v>1</v>
      </c>
      <c r="CS10">
        <v>1</v>
      </c>
      <c r="CT10">
        <v>1</v>
      </c>
      <c r="CU10">
        <f>'Handling Data'!AA57</f>
        <v>42.248247352964604</v>
      </c>
      <c r="CV10">
        <v>1</v>
      </c>
      <c r="CW10">
        <v>1</v>
      </c>
      <c r="CX10">
        <v>0</v>
      </c>
      <c r="CY10">
        <v>0</v>
      </c>
      <c r="CZ10">
        <v>0.177095</v>
      </c>
      <c r="DA10">
        <v>39.279699999999998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25.748200000000001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2</v>
      </c>
      <c r="DU10">
        <v>3</v>
      </c>
      <c r="DV10">
        <v>4</v>
      </c>
      <c r="DW10">
        <v>5</v>
      </c>
      <c r="DX10">
        <v>6</v>
      </c>
      <c r="DY10">
        <v>7</v>
      </c>
      <c r="DZ10">
        <v>8</v>
      </c>
      <c r="EA10">
        <v>9</v>
      </c>
      <c r="EB10">
        <v>0</v>
      </c>
      <c r="EC10">
        <v>1</v>
      </c>
      <c r="ED10">
        <v>2</v>
      </c>
      <c r="EE10">
        <v>3</v>
      </c>
      <c r="EF10">
        <v>4</v>
      </c>
      <c r="EG10">
        <v>5</v>
      </c>
      <c r="EH10">
        <v>6</v>
      </c>
      <c r="EI10">
        <v>7</v>
      </c>
      <c r="EJ10">
        <v>8</v>
      </c>
      <c r="EK10">
        <v>9</v>
      </c>
      <c r="EL10">
        <v>1</v>
      </c>
      <c r="EM10">
        <v>1</v>
      </c>
      <c r="EN10">
        <v>2</v>
      </c>
      <c r="EO10">
        <v>2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2</v>
      </c>
      <c r="EW10">
        <v>2</v>
      </c>
      <c r="EX10">
        <v>1</v>
      </c>
      <c r="EY10">
        <v>1</v>
      </c>
      <c r="EZ10">
        <v>2</v>
      </c>
      <c r="FA10">
        <v>2</v>
      </c>
      <c r="FB10">
        <v>2</v>
      </c>
      <c r="FC10">
        <v>2</v>
      </c>
      <c r="FD10">
        <v>2</v>
      </c>
      <c r="FE10">
        <v>2</v>
      </c>
    </row>
    <row r="11" spans="1:161">
      <c r="A11">
        <v>10</v>
      </c>
      <c r="B11">
        <v>1</v>
      </c>
      <c r="C11">
        <v>1</v>
      </c>
      <c r="D11">
        <f>'Handling Data'!H58</f>
        <v>26.799282405537475</v>
      </c>
      <c r="E11">
        <v>1</v>
      </c>
      <c r="F11">
        <v>1</v>
      </c>
      <c r="G11">
        <v>1</v>
      </c>
      <c r="H11">
        <v>1</v>
      </c>
      <c r="I11">
        <f>'Handling Data'!I58</f>
        <v>50.636478636830375</v>
      </c>
      <c r="J11">
        <v>1</v>
      </c>
      <c r="K11">
        <v>1</v>
      </c>
      <c r="L11">
        <v>1</v>
      </c>
      <c r="M11">
        <v>1</v>
      </c>
      <c r="N11">
        <f>'Handling Data'!J58</f>
        <v>52.303637732264036</v>
      </c>
      <c r="O11">
        <v>1</v>
      </c>
      <c r="P11">
        <v>1</v>
      </c>
      <c r="Q11">
        <v>1</v>
      </c>
      <c r="R11">
        <v>1</v>
      </c>
      <c r="S11">
        <f>'Handling Data'!K58</f>
        <v>33.345602242486983</v>
      </c>
      <c r="T11">
        <v>1</v>
      </c>
      <c r="U11">
        <v>1</v>
      </c>
      <c r="V11">
        <v>1</v>
      </c>
      <c r="W11">
        <v>1</v>
      </c>
      <c r="X11">
        <f>'Handling Data'!L58</f>
        <v>51.585794895398706</v>
      </c>
      <c r="Y11">
        <v>1</v>
      </c>
      <c r="Z11">
        <v>1</v>
      </c>
      <c r="AA11">
        <v>1</v>
      </c>
      <c r="AB11">
        <v>1</v>
      </c>
      <c r="AC11">
        <f>'Handling Data'!M58</f>
        <v>25.574134392683852</v>
      </c>
      <c r="AD11">
        <v>1</v>
      </c>
      <c r="AE11">
        <v>1</v>
      </c>
      <c r="AF11">
        <v>1</v>
      </c>
      <c r="AG11">
        <v>1</v>
      </c>
      <c r="AH11">
        <f>'Handling Data'!N58</f>
        <v>26.543854059319877</v>
      </c>
      <c r="AI11">
        <v>1</v>
      </c>
      <c r="AJ11">
        <v>1</v>
      </c>
      <c r="AK11">
        <v>1</v>
      </c>
      <c r="AL11">
        <v>1</v>
      </c>
      <c r="AM11">
        <f>'Handling Data'!O58</f>
        <v>43.299944019725686</v>
      </c>
      <c r="AN11">
        <v>1</v>
      </c>
      <c r="AO11">
        <v>1</v>
      </c>
      <c r="AP11">
        <v>1</v>
      </c>
      <c r="AQ11">
        <v>1</v>
      </c>
      <c r="AR11">
        <f>'Handling Data'!P58</f>
        <v>21.438641622888326</v>
      </c>
      <c r="AS11">
        <v>1</v>
      </c>
      <c r="AT11">
        <v>1</v>
      </c>
      <c r="AU11">
        <v>1</v>
      </c>
      <c r="AV11">
        <v>1</v>
      </c>
      <c r="AW11">
        <f>'Handling Data'!Q58</f>
        <v>57.198573003310386</v>
      </c>
      <c r="AX11">
        <v>1</v>
      </c>
      <c r="AY11">
        <v>1</v>
      </c>
      <c r="AZ11">
        <v>1</v>
      </c>
      <c r="BA11">
        <v>1</v>
      </c>
      <c r="BB11">
        <f>'Handling Data'!R58</f>
        <v>38.07404470055036</v>
      </c>
      <c r="BC11">
        <v>1</v>
      </c>
      <c r="BD11">
        <v>1</v>
      </c>
      <c r="BE11">
        <v>1</v>
      </c>
      <c r="BF11">
        <v>1</v>
      </c>
      <c r="BG11">
        <f>'Handling Data'!S58</f>
        <v>28.388722512990263</v>
      </c>
      <c r="BH11">
        <v>1</v>
      </c>
      <c r="BI11">
        <v>1</v>
      </c>
      <c r="BJ11">
        <v>1</v>
      </c>
      <c r="BK11">
        <v>1</v>
      </c>
      <c r="BL11">
        <f>'Handling Data'!T58</f>
        <v>60.851637636012157</v>
      </c>
      <c r="BM11">
        <v>1</v>
      </c>
      <c r="BN11">
        <v>1</v>
      </c>
      <c r="BO11">
        <v>1</v>
      </c>
      <c r="BP11">
        <v>1</v>
      </c>
      <c r="BQ11">
        <f>'Handling Data'!U58</f>
        <v>27.602261113215818</v>
      </c>
      <c r="BR11">
        <v>1</v>
      </c>
      <c r="BS11">
        <v>1</v>
      </c>
      <c r="BT11">
        <v>1</v>
      </c>
      <c r="BU11">
        <v>1</v>
      </c>
      <c r="BV11">
        <f>'Handling Data'!V58</f>
        <v>39.799584090924725</v>
      </c>
      <c r="BW11">
        <v>1</v>
      </c>
      <c r="BX11">
        <v>1</v>
      </c>
      <c r="BY11">
        <v>1</v>
      </c>
      <c r="BZ11">
        <v>1</v>
      </c>
      <c r="CA11">
        <f>'Handling Data'!W58</f>
        <v>51.85233674486058</v>
      </c>
      <c r="CB11">
        <v>1</v>
      </c>
      <c r="CC11">
        <v>1</v>
      </c>
      <c r="CD11">
        <v>1</v>
      </c>
      <c r="CE11">
        <v>1</v>
      </c>
      <c r="CF11">
        <f>'Handling Data'!X58</f>
        <v>44.712246960821261</v>
      </c>
      <c r="CG11">
        <v>1</v>
      </c>
      <c r="CH11">
        <v>1</v>
      </c>
      <c r="CI11">
        <v>1</v>
      </c>
      <c r="CJ11">
        <v>1</v>
      </c>
      <c r="CK11">
        <f>'Handling Data'!Y58</f>
        <v>45.454106820013074</v>
      </c>
      <c r="CL11">
        <v>1</v>
      </c>
      <c r="CM11">
        <v>1</v>
      </c>
      <c r="CN11">
        <v>1</v>
      </c>
      <c r="CO11">
        <v>1</v>
      </c>
      <c r="CP11">
        <f>'Handling Data'!Z58</f>
        <v>58.340170378412097</v>
      </c>
      <c r="CQ11">
        <v>1</v>
      </c>
      <c r="CR11">
        <v>1</v>
      </c>
      <c r="CS11">
        <v>1</v>
      </c>
      <c r="CT11">
        <v>1</v>
      </c>
      <c r="CU11">
        <f>'Handling Data'!AA58</f>
        <v>24.215316430462273</v>
      </c>
      <c r="CV11">
        <v>1</v>
      </c>
      <c r="CW11">
        <v>1</v>
      </c>
      <c r="CX11">
        <v>0</v>
      </c>
      <c r="CY11">
        <v>0</v>
      </c>
      <c r="CZ11">
        <v>0</v>
      </c>
      <c r="DA11">
        <v>18.180800000000001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35.240400000000001</v>
      </c>
      <c r="DI11">
        <v>0</v>
      </c>
      <c r="DJ11">
        <v>6.8275800000000002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6.5765700000000002</v>
      </c>
      <c r="DR11">
        <v>0</v>
      </c>
      <c r="DS11">
        <v>1</v>
      </c>
      <c r="DT11">
        <v>2</v>
      </c>
      <c r="DU11">
        <v>3</v>
      </c>
      <c r="DV11">
        <v>4</v>
      </c>
      <c r="DW11">
        <v>5</v>
      </c>
      <c r="DX11">
        <v>6</v>
      </c>
      <c r="DY11">
        <v>7</v>
      </c>
      <c r="DZ11">
        <v>8</v>
      </c>
      <c r="EA11">
        <v>9</v>
      </c>
      <c r="EB11">
        <v>0</v>
      </c>
      <c r="EC11">
        <v>1</v>
      </c>
      <c r="ED11">
        <v>2</v>
      </c>
      <c r="EE11">
        <v>3</v>
      </c>
      <c r="EF11">
        <v>4</v>
      </c>
      <c r="EG11">
        <v>5</v>
      </c>
      <c r="EH11">
        <v>6</v>
      </c>
      <c r="EI11">
        <v>7</v>
      </c>
      <c r="EJ11">
        <v>8</v>
      </c>
      <c r="EK11">
        <v>9</v>
      </c>
      <c r="EL11">
        <v>1</v>
      </c>
      <c r="EM11">
        <v>1</v>
      </c>
      <c r="EN11">
        <v>1</v>
      </c>
      <c r="EO11">
        <v>2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2</v>
      </c>
      <c r="EW11">
        <v>2</v>
      </c>
      <c r="EX11">
        <v>2</v>
      </c>
      <c r="EY11">
        <v>1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IG11"/>
  <sheetViews>
    <sheetView workbookViewId="0">
      <selection activeCell="L33" sqref="L33"/>
    </sheetView>
  </sheetViews>
  <sheetFormatPr defaultColWidth="8.85546875" defaultRowHeight="15"/>
  <sheetData>
    <row r="1" spans="1:241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152</v>
      </c>
      <c r="CY1" t="s">
        <v>153</v>
      </c>
      <c r="CZ1" t="s">
        <v>154</v>
      </c>
      <c r="DA1" t="s">
        <v>155</v>
      </c>
      <c r="DB1" t="s">
        <v>156</v>
      </c>
      <c r="DC1" t="s">
        <v>157</v>
      </c>
      <c r="DD1" t="s">
        <v>158</v>
      </c>
      <c r="DE1" t="s">
        <v>159</v>
      </c>
      <c r="DF1" t="s">
        <v>160</v>
      </c>
      <c r="DG1" t="s">
        <v>161</v>
      </c>
      <c r="DH1" t="s">
        <v>162</v>
      </c>
      <c r="DI1" t="s">
        <v>163</v>
      </c>
      <c r="DJ1" t="s">
        <v>164</v>
      </c>
      <c r="DK1" t="s">
        <v>165</v>
      </c>
      <c r="DL1" t="s">
        <v>166</v>
      </c>
      <c r="DM1" t="s">
        <v>167</v>
      </c>
      <c r="DN1" t="s">
        <v>168</v>
      </c>
      <c r="DO1" t="s">
        <v>169</v>
      </c>
      <c r="DP1" t="s">
        <v>170</v>
      </c>
      <c r="DQ1" t="s">
        <v>171</v>
      </c>
      <c r="DR1" t="s">
        <v>172</v>
      </c>
      <c r="DS1" t="s">
        <v>173</v>
      </c>
      <c r="DT1" t="s">
        <v>174</v>
      </c>
      <c r="DU1" t="s">
        <v>175</v>
      </c>
      <c r="DV1" t="s">
        <v>176</v>
      </c>
      <c r="DW1" t="s">
        <v>177</v>
      </c>
      <c r="DX1" t="s">
        <v>178</v>
      </c>
      <c r="DY1" t="s">
        <v>179</v>
      </c>
      <c r="DZ1" t="s">
        <v>180</v>
      </c>
      <c r="EA1" t="s">
        <v>181</v>
      </c>
      <c r="EB1" t="s">
        <v>182</v>
      </c>
      <c r="EC1" t="s">
        <v>183</v>
      </c>
      <c r="ED1" t="s">
        <v>184</v>
      </c>
      <c r="EE1" t="s">
        <v>185</v>
      </c>
      <c r="EF1" t="s">
        <v>186</v>
      </c>
      <c r="EG1" t="s">
        <v>187</v>
      </c>
      <c r="EH1" t="s">
        <v>188</v>
      </c>
      <c r="EI1" t="s">
        <v>189</v>
      </c>
      <c r="EJ1" t="s">
        <v>190</v>
      </c>
      <c r="EK1" t="s">
        <v>191</v>
      </c>
      <c r="EL1" t="s">
        <v>192</v>
      </c>
      <c r="EM1" t="s">
        <v>193</v>
      </c>
      <c r="EN1" t="s">
        <v>194</v>
      </c>
      <c r="EO1" t="s">
        <v>195</v>
      </c>
      <c r="EP1" t="s">
        <v>196</v>
      </c>
      <c r="EQ1" t="s">
        <v>197</v>
      </c>
      <c r="ER1" t="s">
        <v>198</v>
      </c>
      <c r="ES1" t="s">
        <v>199</v>
      </c>
      <c r="ET1" t="s">
        <v>200</v>
      </c>
      <c r="EU1" t="s">
        <v>201</v>
      </c>
      <c r="EV1" t="s">
        <v>61</v>
      </c>
      <c r="EW1" t="s">
        <v>62</v>
      </c>
      <c r="EX1" t="s">
        <v>63</v>
      </c>
      <c r="EY1" t="s">
        <v>64</v>
      </c>
      <c r="EZ1" t="s">
        <v>65</v>
      </c>
      <c r="FA1" t="s">
        <v>66</v>
      </c>
      <c r="FB1" t="s">
        <v>67</v>
      </c>
      <c r="FC1" t="s">
        <v>68</v>
      </c>
      <c r="FD1" t="s">
        <v>69</v>
      </c>
      <c r="FE1" t="s">
        <v>70</v>
      </c>
      <c r="FF1" t="s">
        <v>132</v>
      </c>
      <c r="FG1" t="s">
        <v>133</v>
      </c>
      <c r="FH1" t="s">
        <v>134</v>
      </c>
      <c r="FI1" t="s">
        <v>135</v>
      </c>
      <c r="FJ1" t="s">
        <v>136</v>
      </c>
      <c r="FK1" t="s">
        <v>137</v>
      </c>
      <c r="FL1" t="s">
        <v>138</v>
      </c>
      <c r="FM1" t="s">
        <v>139</v>
      </c>
      <c r="FN1" t="s">
        <v>140</v>
      </c>
      <c r="FO1" t="s">
        <v>141</v>
      </c>
      <c r="FP1" t="s">
        <v>202</v>
      </c>
      <c r="FQ1" t="s">
        <v>203</v>
      </c>
      <c r="FR1" t="s">
        <v>204</v>
      </c>
      <c r="FS1" t="s">
        <v>205</v>
      </c>
      <c r="FT1" t="s">
        <v>206</v>
      </c>
      <c r="FU1" t="s">
        <v>207</v>
      </c>
      <c r="FV1" t="s">
        <v>208</v>
      </c>
      <c r="FW1" t="s">
        <v>209</v>
      </c>
      <c r="FX1" t="s">
        <v>210</v>
      </c>
      <c r="FY1" t="s">
        <v>211</v>
      </c>
      <c r="FZ1" t="s">
        <v>71</v>
      </c>
      <c r="GA1" t="s">
        <v>72</v>
      </c>
      <c r="GB1" t="s">
        <v>73</v>
      </c>
      <c r="GC1" t="s">
        <v>74</v>
      </c>
      <c r="GD1" t="s">
        <v>75</v>
      </c>
      <c r="GE1" t="s">
        <v>76</v>
      </c>
      <c r="GF1" t="s">
        <v>77</v>
      </c>
      <c r="GG1" t="s">
        <v>78</v>
      </c>
      <c r="GH1" t="s">
        <v>79</v>
      </c>
      <c r="GI1" t="s">
        <v>80</v>
      </c>
      <c r="GJ1" t="s">
        <v>142</v>
      </c>
      <c r="GK1" t="s">
        <v>143</v>
      </c>
      <c r="GL1" t="s">
        <v>144</v>
      </c>
      <c r="GM1" t="s">
        <v>145</v>
      </c>
      <c r="GN1" t="s">
        <v>146</v>
      </c>
      <c r="GO1" t="s">
        <v>147</v>
      </c>
      <c r="GP1" t="s">
        <v>148</v>
      </c>
      <c r="GQ1" t="s">
        <v>149</v>
      </c>
      <c r="GR1" t="s">
        <v>150</v>
      </c>
      <c r="GS1" t="s">
        <v>151</v>
      </c>
      <c r="GT1" t="s">
        <v>212</v>
      </c>
      <c r="GU1" t="s">
        <v>213</v>
      </c>
      <c r="GV1" t="s">
        <v>214</v>
      </c>
      <c r="GW1" t="s">
        <v>215</v>
      </c>
      <c r="GX1" t="s">
        <v>216</v>
      </c>
      <c r="GY1" t="s">
        <v>217</v>
      </c>
      <c r="GZ1" t="s">
        <v>218</v>
      </c>
      <c r="HA1" t="s">
        <v>219</v>
      </c>
      <c r="HB1" t="s">
        <v>220</v>
      </c>
      <c r="HC1" t="s">
        <v>221</v>
      </c>
      <c r="HD1" t="s">
        <v>223</v>
      </c>
      <c r="HE1" t="s">
        <v>224</v>
      </c>
      <c r="HF1" t="s">
        <v>227</v>
      </c>
      <c r="HG1" t="s">
        <v>228</v>
      </c>
      <c r="HH1" t="s">
        <v>231</v>
      </c>
      <c r="HI1" t="s">
        <v>222</v>
      </c>
      <c r="HJ1" t="s">
        <v>225</v>
      </c>
      <c r="HK1" t="s">
        <v>226</v>
      </c>
      <c r="HL1" t="s">
        <v>229</v>
      </c>
      <c r="HM1" t="s">
        <v>230</v>
      </c>
      <c r="HN1" t="s">
        <v>232</v>
      </c>
      <c r="HO1" t="s">
        <v>234</v>
      </c>
      <c r="HP1" t="s">
        <v>236</v>
      </c>
      <c r="HQ1" t="s">
        <v>238</v>
      </c>
      <c r="HR1" t="s">
        <v>240</v>
      </c>
      <c r="HS1" t="s">
        <v>233</v>
      </c>
      <c r="HT1" t="s">
        <v>235</v>
      </c>
      <c r="HU1" t="s">
        <v>237</v>
      </c>
      <c r="HV1" t="s">
        <v>239</v>
      </c>
      <c r="HW1" t="s">
        <v>241</v>
      </c>
      <c r="HX1" t="s">
        <v>242</v>
      </c>
      <c r="HY1" t="s">
        <v>244</v>
      </c>
      <c r="HZ1" t="s">
        <v>246</v>
      </c>
      <c r="IA1" t="s">
        <v>248</v>
      </c>
      <c r="IB1" t="s">
        <v>250</v>
      </c>
      <c r="IC1" t="s">
        <v>243</v>
      </c>
      <c r="ID1" t="s">
        <v>245</v>
      </c>
      <c r="IE1" t="s">
        <v>247</v>
      </c>
      <c r="IF1" t="s">
        <v>249</v>
      </c>
      <c r="IG1" t="s">
        <v>251</v>
      </c>
    </row>
    <row r="2" spans="1:241">
      <c r="A2">
        <v>1</v>
      </c>
      <c r="B2">
        <v>1</v>
      </c>
      <c r="C2">
        <v>1</v>
      </c>
      <c r="D2">
        <f>'Handling Data'!H63</f>
        <v>27.138901046520395</v>
      </c>
      <c r="E2">
        <v>1</v>
      </c>
      <c r="F2">
        <v>1</v>
      </c>
      <c r="G2">
        <v>1</v>
      </c>
      <c r="H2">
        <v>1</v>
      </c>
      <c r="I2">
        <f>'Handling Data'!I63</f>
        <v>44.562546035681756</v>
      </c>
      <c r="J2">
        <v>1</v>
      </c>
      <c r="K2">
        <v>1</v>
      </c>
      <c r="L2">
        <v>1</v>
      </c>
      <c r="M2">
        <v>1</v>
      </c>
      <c r="N2">
        <f>'Handling Data'!J63</f>
        <v>20.830407762885166</v>
      </c>
      <c r="O2">
        <v>1</v>
      </c>
      <c r="P2">
        <v>1</v>
      </c>
      <c r="Q2">
        <v>1</v>
      </c>
      <c r="R2">
        <v>1</v>
      </c>
      <c r="S2">
        <f>'Handling Data'!K63</f>
        <v>56.680058098506528</v>
      </c>
      <c r="T2">
        <v>1</v>
      </c>
      <c r="U2">
        <v>1</v>
      </c>
      <c r="V2">
        <v>1</v>
      </c>
      <c r="W2">
        <v>1</v>
      </c>
      <c r="X2">
        <f>'Handling Data'!L63</f>
        <v>45.492081947565531</v>
      </c>
      <c r="Y2">
        <v>1</v>
      </c>
      <c r="Z2">
        <v>1</v>
      </c>
      <c r="AA2">
        <v>1</v>
      </c>
      <c r="AB2">
        <v>1</v>
      </c>
      <c r="AC2">
        <f>'Handling Data'!M63</f>
        <v>48.102506713307122</v>
      </c>
      <c r="AD2">
        <v>1</v>
      </c>
      <c r="AE2">
        <v>1</v>
      </c>
      <c r="AF2">
        <v>1</v>
      </c>
      <c r="AG2">
        <v>1</v>
      </c>
      <c r="AH2">
        <f>'Handling Data'!N63</f>
        <v>27.292542485591461</v>
      </c>
      <c r="AI2">
        <v>1</v>
      </c>
      <c r="AJ2">
        <v>1</v>
      </c>
      <c r="AK2">
        <v>1</v>
      </c>
      <c r="AL2">
        <v>1</v>
      </c>
      <c r="AM2">
        <f>'Handling Data'!O63</f>
        <v>46.477931259453641</v>
      </c>
      <c r="AN2">
        <v>1</v>
      </c>
      <c r="AO2">
        <v>1</v>
      </c>
      <c r="AP2">
        <v>1</v>
      </c>
      <c r="AQ2">
        <v>1</v>
      </c>
      <c r="AR2">
        <f>'Handling Data'!P63</f>
        <v>54.352772133905404</v>
      </c>
      <c r="AS2">
        <v>1</v>
      </c>
      <c r="AT2">
        <v>1</v>
      </c>
      <c r="AU2">
        <v>1</v>
      </c>
      <c r="AV2">
        <v>1</v>
      </c>
      <c r="AW2">
        <f>'Handling Data'!Q63</f>
        <v>60.907251889985467</v>
      </c>
      <c r="AX2">
        <v>1</v>
      </c>
      <c r="AY2">
        <v>1</v>
      </c>
      <c r="AZ2">
        <v>1</v>
      </c>
      <c r="BA2">
        <v>1</v>
      </c>
      <c r="BB2">
        <f>'Handling Data'!R63</f>
        <v>38.070981187133889</v>
      </c>
      <c r="BC2">
        <v>1</v>
      </c>
      <c r="BD2">
        <v>1</v>
      </c>
      <c r="BE2">
        <v>1</v>
      </c>
      <c r="BF2">
        <v>1</v>
      </c>
      <c r="BG2">
        <f>'Handling Data'!S63</f>
        <v>26.386277789885</v>
      </c>
      <c r="BH2">
        <v>1</v>
      </c>
      <c r="BI2">
        <v>1</v>
      </c>
      <c r="BJ2">
        <v>1</v>
      </c>
      <c r="BK2">
        <v>1</v>
      </c>
      <c r="BL2">
        <f>'Handling Data'!T63</f>
        <v>56.667788000331591</v>
      </c>
      <c r="BM2">
        <v>1</v>
      </c>
      <c r="BN2">
        <v>1</v>
      </c>
      <c r="BO2">
        <v>1</v>
      </c>
      <c r="BP2">
        <v>1</v>
      </c>
      <c r="BQ2">
        <f>'Handling Data'!U63</f>
        <v>34.550767025394009</v>
      </c>
      <c r="BR2">
        <v>1</v>
      </c>
      <c r="BS2">
        <v>1</v>
      </c>
      <c r="BT2">
        <v>1</v>
      </c>
      <c r="BU2">
        <v>1</v>
      </c>
      <c r="BV2">
        <f>'Handling Data'!V63</f>
        <v>60.386917871767771</v>
      </c>
      <c r="BW2">
        <v>1</v>
      </c>
      <c r="BX2">
        <v>1</v>
      </c>
      <c r="BY2">
        <v>1</v>
      </c>
      <c r="BZ2">
        <v>1</v>
      </c>
      <c r="CA2">
        <f>'Handling Data'!W63</f>
        <v>22.645568300480754</v>
      </c>
      <c r="CB2">
        <v>1</v>
      </c>
      <c r="CC2">
        <v>1</v>
      </c>
      <c r="CD2">
        <v>1</v>
      </c>
      <c r="CE2">
        <v>1</v>
      </c>
      <c r="CF2">
        <f>'Handling Data'!X63</f>
        <v>53.053992603003074</v>
      </c>
      <c r="CG2">
        <v>1</v>
      </c>
      <c r="CH2">
        <v>1</v>
      </c>
      <c r="CI2">
        <v>1</v>
      </c>
      <c r="CJ2">
        <v>1</v>
      </c>
      <c r="CK2">
        <f>'Handling Data'!Y63</f>
        <v>31.779675490825532</v>
      </c>
      <c r="CL2">
        <v>1</v>
      </c>
      <c r="CM2">
        <v>1</v>
      </c>
      <c r="CN2">
        <v>1</v>
      </c>
      <c r="CO2">
        <v>1</v>
      </c>
      <c r="CP2">
        <f>'Handling Data'!Z63</f>
        <v>48.913021705083722</v>
      </c>
      <c r="CQ2">
        <v>1</v>
      </c>
      <c r="CR2">
        <v>1</v>
      </c>
      <c r="CS2">
        <v>1</v>
      </c>
      <c r="CT2">
        <v>1</v>
      </c>
      <c r="CU2">
        <f>'Handling Data'!AA63</f>
        <v>36.782016979561703</v>
      </c>
      <c r="CV2">
        <v>1</v>
      </c>
      <c r="CW2">
        <v>1</v>
      </c>
      <c r="CX2">
        <v>1</v>
      </c>
      <c r="CY2">
        <v>1</v>
      </c>
      <c r="CZ2">
        <f>'Handling Data'!AB63</f>
        <v>30.283733526430368</v>
      </c>
      <c r="DA2">
        <v>1</v>
      </c>
      <c r="DB2">
        <v>1</v>
      </c>
      <c r="DC2">
        <v>1</v>
      </c>
      <c r="DD2">
        <v>1</v>
      </c>
      <c r="DE2">
        <f>'Handling Data'!AC63</f>
        <v>38.777840608108392</v>
      </c>
      <c r="DF2">
        <v>1</v>
      </c>
      <c r="DG2">
        <v>1</v>
      </c>
      <c r="DH2">
        <v>1</v>
      </c>
      <c r="DI2">
        <v>1</v>
      </c>
      <c r="DJ2">
        <f>'Handling Data'!AD63</f>
        <v>47.206485001726747</v>
      </c>
      <c r="DK2">
        <v>1</v>
      </c>
      <c r="DL2">
        <v>1</v>
      </c>
      <c r="DM2">
        <v>1</v>
      </c>
      <c r="DN2">
        <v>1</v>
      </c>
      <c r="DO2">
        <f>'Handling Data'!AE63</f>
        <v>56.999493288654165</v>
      </c>
      <c r="DP2">
        <v>1</v>
      </c>
      <c r="DQ2">
        <v>1</v>
      </c>
      <c r="DR2">
        <v>1</v>
      </c>
      <c r="DS2">
        <v>1</v>
      </c>
      <c r="DT2">
        <f>'Handling Data'!AF63</f>
        <v>40.676921969602567</v>
      </c>
      <c r="DU2">
        <v>1</v>
      </c>
      <c r="DV2">
        <v>1</v>
      </c>
      <c r="DW2">
        <v>1</v>
      </c>
      <c r="DX2">
        <v>1</v>
      </c>
      <c r="DY2">
        <f>'Handling Data'!AG63</f>
        <v>42.431141031115843</v>
      </c>
      <c r="DZ2">
        <v>1</v>
      </c>
      <c r="EA2">
        <v>1</v>
      </c>
      <c r="EB2">
        <v>1</v>
      </c>
      <c r="EC2">
        <v>1</v>
      </c>
      <c r="ED2">
        <f>'Handling Data'!AH63</f>
        <v>60.843231382858086</v>
      </c>
      <c r="EE2">
        <v>1</v>
      </c>
      <c r="EF2">
        <v>1</v>
      </c>
      <c r="EG2">
        <v>1</v>
      </c>
      <c r="EH2">
        <v>1</v>
      </c>
      <c r="EI2">
        <f>'Handling Data'!AI63</f>
        <v>46.424644191887424</v>
      </c>
      <c r="EJ2">
        <v>1</v>
      </c>
      <c r="EK2">
        <v>1</v>
      </c>
      <c r="EL2">
        <v>1</v>
      </c>
      <c r="EM2">
        <v>1</v>
      </c>
      <c r="EN2">
        <f>'Handling Data'!AJ63</f>
        <v>33.935788931347417</v>
      </c>
      <c r="EO2">
        <v>1</v>
      </c>
      <c r="EP2">
        <v>1</v>
      </c>
      <c r="EQ2">
        <v>1</v>
      </c>
      <c r="ER2">
        <v>1</v>
      </c>
      <c r="ES2">
        <f>'Handling Data'!AK63</f>
        <v>55.442630423673648</v>
      </c>
      <c r="ET2">
        <v>1</v>
      </c>
      <c r="EU2">
        <v>1</v>
      </c>
      <c r="EV2">
        <v>0</v>
      </c>
      <c r="EW2">
        <v>35.981499999999997</v>
      </c>
      <c r="EX2">
        <v>18.952500000000001</v>
      </c>
      <c r="EY2">
        <v>0</v>
      </c>
      <c r="EZ2">
        <v>43.341299999999997</v>
      </c>
      <c r="FA2">
        <v>0</v>
      </c>
      <c r="FB2">
        <v>0</v>
      </c>
      <c r="FC2">
        <v>0</v>
      </c>
      <c r="FD2">
        <v>0</v>
      </c>
      <c r="FE2">
        <v>0</v>
      </c>
      <c r="FF2">
        <v>61.715200000000003</v>
      </c>
      <c r="FG2">
        <v>0</v>
      </c>
      <c r="FH2">
        <v>0</v>
      </c>
      <c r="FI2">
        <v>0</v>
      </c>
      <c r="FJ2">
        <v>56.841000000000001</v>
      </c>
      <c r="FK2">
        <v>0</v>
      </c>
      <c r="FL2">
        <v>0</v>
      </c>
      <c r="FM2">
        <v>0</v>
      </c>
      <c r="FN2">
        <v>31.780100000000001</v>
      </c>
      <c r="FO2">
        <v>0</v>
      </c>
      <c r="FP2">
        <v>0</v>
      </c>
      <c r="FQ2">
        <v>0</v>
      </c>
      <c r="FR2">
        <v>0</v>
      </c>
      <c r="FS2">
        <v>0</v>
      </c>
      <c r="FT2">
        <v>48.975900000000003</v>
      </c>
      <c r="FU2">
        <v>0</v>
      </c>
      <c r="FV2">
        <v>0</v>
      </c>
      <c r="FW2">
        <v>0.74465300000000001</v>
      </c>
      <c r="FX2">
        <v>25.205200000000001</v>
      </c>
      <c r="FY2">
        <v>0</v>
      </c>
      <c r="FZ2">
        <v>0</v>
      </c>
      <c r="GA2">
        <v>1</v>
      </c>
      <c r="GB2">
        <v>2</v>
      </c>
      <c r="GC2">
        <v>3</v>
      </c>
      <c r="GD2">
        <v>4</v>
      </c>
      <c r="GE2">
        <v>5</v>
      </c>
      <c r="GF2">
        <v>6</v>
      </c>
      <c r="GG2">
        <v>7</v>
      </c>
      <c r="GH2">
        <v>8</v>
      </c>
      <c r="GI2">
        <v>9</v>
      </c>
      <c r="GJ2">
        <v>0</v>
      </c>
      <c r="GK2">
        <v>1</v>
      </c>
      <c r="GL2">
        <v>2</v>
      </c>
      <c r="GM2">
        <v>3</v>
      </c>
      <c r="GN2">
        <v>4</v>
      </c>
      <c r="GO2">
        <v>5</v>
      </c>
      <c r="GP2">
        <v>6</v>
      </c>
      <c r="GQ2">
        <v>7</v>
      </c>
      <c r="GR2">
        <v>8</v>
      </c>
      <c r="GS2">
        <v>9</v>
      </c>
      <c r="GT2">
        <v>0</v>
      </c>
      <c r="GU2">
        <v>1</v>
      </c>
      <c r="GV2">
        <v>2</v>
      </c>
      <c r="GW2">
        <v>3</v>
      </c>
      <c r="GX2">
        <v>4</v>
      </c>
      <c r="GY2">
        <v>5</v>
      </c>
      <c r="GZ2">
        <v>6</v>
      </c>
      <c r="HA2">
        <v>7</v>
      </c>
      <c r="HB2">
        <v>8</v>
      </c>
      <c r="HC2">
        <v>9</v>
      </c>
      <c r="HD2">
        <v>1</v>
      </c>
      <c r="HE2">
        <v>2</v>
      </c>
      <c r="HF2">
        <v>3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2</v>
      </c>
      <c r="HO2">
        <v>1</v>
      </c>
      <c r="HP2">
        <v>1</v>
      </c>
      <c r="HQ2">
        <v>2</v>
      </c>
      <c r="HR2">
        <v>3</v>
      </c>
      <c r="HS2">
        <v>2</v>
      </c>
      <c r="HT2">
        <v>2</v>
      </c>
      <c r="HU2">
        <v>2</v>
      </c>
      <c r="HV2">
        <v>2</v>
      </c>
      <c r="HW2">
        <v>2</v>
      </c>
      <c r="HX2">
        <v>3</v>
      </c>
      <c r="HY2">
        <v>3</v>
      </c>
      <c r="HZ2">
        <v>2</v>
      </c>
      <c r="IA2">
        <v>3</v>
      </c>
      <c r="IB2">
        <v>2</v>
      </c>
      <c r="IC2">
        <v>3</v>
      </c>
      <c r="ID2">
        <v>3</v>
      </c>
      <c r="IE2">
        <v>3</v>
      </c>
      <c r="IF2">
        <v>3</v>
      </c>
      <c r="IG2">
        <v>3</v>
      </c>
    </row>
    <row r="3" spans="1:241">
      <c r="A3">
        <v>2</v>
      </c>
      <c r="B3">
        <v>1</v>
      </c>
      <c r="C3">
        <v>1</v>
      </c>
      <c r="D3">
        <f>'Handling Data'!H64</f>
        <v>40.376921404971505</v>
      </c>
      <c r="E3">
        <v>1</v>
      </c>
      <c r="F3">
        <v>1</v>
      </c>
      <c r="G3">
        <v>1</v>
      </c>
      <c r="H3">
        <v>1</v>
      </c>
      <c r="I3">
        <f>'Handling Data'!I64</f>
        <v>55.822014900224005</v>
      </c>
      <c r="J3">
        <v>1</v>
      </c>
      <c r="K3">
        <v>1</v>
      </c>
      <c r="L3">
        <v>1</v>
      </c>
      <c r="M3">
        <v>1</v>
      </c>
      <c r="N3">
        <f>'Handling Data'!J64</f>
        <v>51.441732428215502</v>
      </c>
      <c r="O3">
        <v>1</v>
      </c>
      <c r="P3">
        <v>1</v>
      </c>
      <c r="Q3">
        <v>1</v>
      </c>
      <c r="R3">
        <v>1</v>
      </c>
      <c r="S3">
        <f>'Handling Data'!K64</f>
        <v>38.057538238061781</v>
      </c>
      <c r="T3">
        <v>1</v>
      </c>
      <c r="U3">
        <v>1</v>
      </c>
      <c r="V3">
        <v>1</v>
      </c>
      <c r="W3">
        <v>1</v>
      </c>
      <c r="X3">
        <f>'Handling Data'!L64</f>
        <v>40.403653007457962</v>
      </c>
      <c r="Y3">
        <v>1</v>
      </c>
      <c r="Z3">
        <v>1</v>
      </c>
      <c r="AA3">
        <v>1</v>
      </c>
      <c r="AB3">
        <v>1</v>
      </c>
      <c r="AC3">
        <f>'Handling Data'!M64</f>
        <v>47.968540238309146</v>
      </c>
      <c r="AD3">
        <v>1</v>
      </c>
      <c r="AE3">
        <v>1</v>
      </c>
      <c r="AF3">
        <v>1</v>
      </c>
      <c r="AG3">
        <v>1</v>
      </c>
      <c r="AH3">
        <f>'Handling Data'!N64</f>
        <v>32.190398414083532</v>
      </c>
      <c r="AI3">
        <v>1</v>
      </c>
      <c r="AJ3">
        <v>1</v>
      </c>
      <c r="AK3">
        <v>1</v>
      </c>
      <c r="AL3">
        <v>1</v>
      </c>
      <c r="AM3">
        <f>'Handling Data'!O64</f>
        <v>47.382487996154111</v>
      </c>
      <c r="AN3">
        <v>1</v>
      </c>
      <c r="AO3">
        <v>1</v>
      </c>
      <c r="AP3">
        <v>1</v>
      </c>
      <c r="AQ3">
        <v>1</v>
      </c>
      <c r="AR3">
        <f>'Handling Data'!P64</f>
        <v>48.644277364061878</v>
      </c>
      <c r="AS3">
        <v>1</v>
      </c>
      <c r="AT3">
        <v>1</v>
      </c>
      <c r="AU3">
        <v>1</v>
      </c>
      <c r="AV3">
        <v>1</v>
      </c>
      <c r="AW3">
        <f>'Handling Data'!Q64</f>
        <v>23.20264735129156</v>
      </c>
      <c r="AX3">
        <v>1</v>
      </c>
      <c r="AY3">
        <v>1</v>
      </c>
      <c r="AZ3">
        <v>1</v>
      </c>
      <c r="BA3">
        <v>1</v>
      </c>
      <c r="BB3">
        <f>'Handling Data'!R64</f>
        <v>55.172615110429156</v>
      </c>
      <c r="BC3">
        <v>1</v>
      </c>
      <c r="BD3">
        <v>1</v>
      </c>
      <c r="BE3">
        <v>1</v>
      </c>
      <c r="BF3">
        <v>1</v>
      </c>
      <c r="BG3">
        <f>'Handling Data'!S64</f>
        <v>55.648813104757799</v>
      </c>
      <c r="BH3">
        <v>1</v>
      </c>
      <c r="BI3">
        <v>1</v>
      </c>
      <c r="BJ3">
        <v>1</v>
      </c>
      <c r="BK3">
        <v>1</v>
      </c>
      <c r="BL3">
        <f>'Handling Data'!T64</f>
        <v>29.887871298797442</v>
      </c>
      <c r="BM3">
        <v>1</v>
      </c>
      <c r="BN3">
        <v>1</v>
      </c>
      <c r="BO3">
        <v>1</v>
      </c>
      <c r="BP3">
        <v>1</v>
      </c>
      <c r="BQ3">
        <f>'Handling Data'!U64</f>
        <v>40.605126821014728</v>
      </c>
      <c r="BR3">
        <v>1</v>
      </c>
      <c r="BS3">
        <v>1</v>
      </c>
      <c r="BT3">
        <v>1</v>
      </c>
      <c r="BU3">
        <v>1</v>
      </c>
      <c r="BV3">
        <f>'Handling Data'!V64</f>
        <v>31.769612912206263</v>
      </c>
      <c r="BW3">
        <v>1</v>
      </c>
      <c r="BX3">
        <v>1</v>
      </c>
      <c r="BY3">
        <v>1</v>
      </c>
      <c r="BZ3">
        <v>1</v>
      </c>
      <c r="CA3">
        <f>'Handling Data'!W64</f>
        <v>29.129990176262016</v>
      </c>
      <c r="CB3">
        <v>1</v>
      </c>
      <c r="CC3">
        <v>1</v>
      </c>
      <c r="CD3">
        <v>1</v>
      </c>
      <c r="CE3">
        <v>1</v>
      </c>
      <c r="CF3">
        <f>'Handling Data'!X64</f>
        <v>57.443578624138262</v>
      </c>
      <c r="CG3">
        <v>1</v>
      </c>
      <c r="CH3">
        <v>1</v>
      </c>
      <c r="CI3">
        <v>1</v>
      </c>
      <c r="CJ3">
        <v>1</v>
      </c>
      <c r="CK3">
        <f>'Handling Data'!Y64</f>
        <v>48.736978917995003</v>
      </c>
      <c r="CL3">
        <v>1</v>
      </c>
      <c r="CM3">
        <v>1</v>
      </c>
      <c r="CN3">
        <v>1</v>
      </c>
      <c r="CO3">
        <v>1</v>
      </c>
      <c r="CP3">
        <f>'Handling Data'!Z64</f>
        <v>48.001923320966341</v>
      </c>
      <c r="CQ3">
        <v>1</v>
      </c>
      <c r="CR3">
        <v>1</v>
      </c>
      <c r="CS3">
        <v>1</v>
      </c>
      <c r="CT3">
        <v>1</v>
      </c>
      <c r="CU3">
        <f>'Handling Data'!AA64</f>
        <v>24.058063909541531</v>
      </c>
      <c r="CV3">
        <v>1</v>
      </c>
      <c r="CW3">
        <v>1</v>
      </c>
      <c r="CX3">
        <v>1</v>
      </c>
      <c r="CY3">
        <v>1</v>
      </c>
      <c r="CZ3">
        <f>'Handling Data'!AB64</f>
        <v>54.523670090536477</v>
      </c>
      <c r="DA3">
        <v>1</v>
      </c>
      <c r="DB3">
        <v>1</v>
      </c>
      <c r="DC3">
        <v>1</v>
      </c>
      <c r="DD3">
        <v>1</v>
      </c>
      <c r="DE3">
        <f>'Handling Data'!AC64</f>
        <v>26.455965640013254</v>
      </c>
      <c r="DF3">
        <v>1</v>
      </c>
      <c r="DG3">
        <v>1</v>
      </c>
      <c r="DH3">
        <v>1</v>
      </c>
      <c r="DI3">
        <v>1</v>
      </c>
      <c r="DJ3">
        <f>'Handling Data'!AD64</f>
        <v>39.90597022644139</v>
      </c>
      <c r="DK3">
        <v>1</v>
      </c>
      <c r="DL3">
        <v>1</v>
      </c>
      <c r="DM3">
        <v>1</v>
      </c>
      <c r="DN3">
        <v>1</v>
      </c>
      <c r="DO3">
        <f>'Handling Data'!AE64</f>
        <v>48.019170619098318</v>
      </c>
      <c r="DP3">
        <v>1</v>
      </c>
      <c r="DQ3">
        <v>1</v>
      </c>
      <c r="DR3">
        <v>1</v>
      </c>
      <c r="DS3">
        <v>1</v>
      </c>
      <c r="DT3">
        <f>'Handling Data'!AF64</f>
        <v>30.872882829876897</v>
      </c>
      <c r="DU3">
        <v>1</v>
      </c>
      <c r="DV3">
        <v>1</v>
      </c>
      <c r="DW3">
        <v>1</v>
      </c>
      <c r="DX3">
        <v>1</v>
      </c>
      <c r="DY3">
        <f>'Handling Data'!AG64</f>
        <v>60.304039467564479</v>
      </c>
      <c r="DZ3">
        <v>1</v>
      </c>
      <c r="EA3">
        <v>1</v>
      </c>
      <c r="EB3">
        <v>1</v>
      </c>
      <c r="EC3">
        <v>1</v>
      </c>
      <c r="ED3">
        <f>'Handling Data'!AH64</f>
        <v>27.273060562859712</v>
      </c>
      <c r="EE3">
        <v>1</v>
      </c>
      <c r="EF3">
        <v>1</v>
      </c>
      <c r="EG3">
        <v>1</v>
      </c>
      <c r="EH3">
        <v>1</v>
      </c>
      <c r="EI3">
        <f>'Handling Data'!AI64</f>
        <v>50.54352763341651</v>
      </c>
      <c r="EJ3">
        <v>1</v>
      </c>
      <c r="EK3">
        <v>1</v>
      </c>
      <c r="EL3">
        <v>1</v>
      </c>
      <c r="EM3">
        <v>1</v>
      </c>
      <c r="EN3">
        <f>'Handling Data'!AJ64</f>
        <v>54.701575071056851</v>
      </c>
      <c r="EO3">
        <v>1</v>
      </c>
      <c r="EP3">
        <v>1</v>
      </c>
      <c r="EQ3">
        <v>1</v>
      </c>
      <c r="ER3">
        <v>1</v>
      </c>
      <c r="ES3">
        <f>'Handling Data'!AK64</f>
        <v>38.333391124187507</v>
      </c>
      <c r="ET3">
        <v>1</v>
      </c>
      <c r="EU3">
        <v>1</v>
      </c>
      <c r="EV3">
        <v>0</v>
      </c>
      <c r="EW3">
        <v>0</v>
      </c>
      <c r="EX3">
        <v>0</v>
      </c>
      <c r="EY3">
        <v>26.5779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36.800600000000003</v>
      </c>
      <c r="FI3">
        <v>0</v>
      </c>
      <c r="FJ3">
        <v>0</v>
      </c>
      <c r="FK3">
        <v>0</v>
      </c>
      <c r="FL3">
        <v>0</v>
      </c>
      <c r="FM3">
        <v>25.504899999999999</v>
      </c>
      <c r="FN3">
        <v>0</v>
      </c>
      <c r="FO3">
        <v>0</v>
      </c>
      <c r="FP3">
        <v>69.722300000000004</v>
      </c>
      <c r="FQ3">
        <v>0</v>
      </c>
      <c r="FR3">
        <v>0</v>
      </c>
      <c r="FS3">
        <v>0</v>
      </c>
      <c r="FT3">
        <v>0</v>
      </c>
      <c r="FU3">
        <v>30.8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2</v>
      </c>
      <c r="GC3">
        <v>3</v>
      </c>
      <c r="GD3">
        <v>4</v>
      </c>
      <c r="GE3">
        <v>5</v>
      </c>
      <c r="GF3">
        <v>6</v>
      </c>
      <c r="GG3">
        <v>7</v>
      </c>
      <c r="GH3">
        <v>8</v>
      </c>
      <c r="GI3">
        <v>9</v>
      </c>
      <c r="GJ3">
        <v>0</v>
      </c>
      <c r="GK3">
        <v>1</v>
      </c>
      <c r="GL3">
        <v>2</v>
      </c>
      <c r="GM3">
        <v>3</v>
      </c>
      <c r="GN3">
        <v>4</v>
      </c>
      <c r="GO3">
        <v>5</v>
      </c>
      <c r="GP3">
        <v>6</v>
      </c>
      <c r="GQ3">
        <v>7</v>
      </c>
      <c r="GR3">
        <v>8</v>
      </c>
      <c r="GS3">
        <v>9</v>
      </c>
      <c r="GT3">
        <v>0</v>
      </c>
      <c r="GU3">
        <v>1</v>
      </c>
      <c r="GV3">
        <v>2</v>
      </c>
      <c r="GW3">
        <v>3</v>
      </c>
      <c r="GX3">
        <v>4</v>
      </c>
      <c r="GY3">
        <v>5</v>
      </c>
      <c r="GZ3">
        <v>6</v>
      </c>
      <c r="HA3">
        <v>7</v>
      </c>
      <c r="HB3">
        <v>8</v>
      </c>
      <c r="HC3">
        <v>9</v>
      </c>
      <c r="HD3">
        <v>1</v>
      </c>
      <c r="HE3">
        <v>1</v>
      </c>
      <c r="HF3">
        <v>1</v>
      </c>
      <c r="HG3">
        <v>3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2</v>
      </c>
      <c r="HO3">
        <v>2</v>
      </c>
      <c r="HP3">
        <v>3</v>
      </c>
      <c r="HQ3">
        <v>1</v>
      </c>
      <c r="HR3">
        <v>2</v>
      </c>
      <c r="HS3">
        <v>2</v>
      </c>
      <c r="HT3">
        <v>2</v>
      </c>
      <c r="HU3">
        <v>3</v>
      </c>
      <c r="HV3">
        <v>2</v>
      </c>
      <c r="HW3">
        <v>2</v>
      </c>
      <c r="HX3">
        <v>3</v>
      </c>
      <c r="HY3">
        <v>3</v>
      </c>
      <c r="HZ3">
        <v>2</v>
      </c>
      <c r="IA3">
        <v>2</v>
      </c>
      <c r="IB3">
        <v>3</v>
      </c>
      <c r="IC3">
        <v>3</v>
      </c>
      <c r="ID3">
        <v>3</v>
      </c>
      <c r="IE3">
        <v>2</v>
      </c>
      <c r="IF3">
        <v>3</v>
      </c>
      <c r="IG3">
        <v>3</v>
      </c>
    </row>
    <row r="4" spans="1:241">
      <c r="A4">
        <v>3</v>
      </c>
      <c r="B4">
        <v>1</v>
      </c>
      <c r="C4">
        <v>1</v>
      </c>
      <c r="D4">
        <f>'Handling Data'!H65</f>
        <v>41.996614180016678</v>
      </c>
      <c r="E4">
        <v>1</v>
      </c>
      <c r="F4">
        <v>1</v>
      </c>
      <c r="G4">
        <v>1</v>
      </c>
      <c r="H4">
        <v>1</v>
      </c>
      <c r="I4">
        <f>'Handling Data'!I65</f>
        <v>46.090905565139209</v>
      </c>
      <c r="J4">
        <v>1</v>
      </c>
      <c r="K4">
        <v>1</v>
      </c>
      <c r="L4">
        <v>1</v>
      </c>
      <c r="M4">
        <v>1</v>
      </c>
      <c r="N4">
        <f>'Handling Data'!J65</f>
        <v>51.030158851638781</v>
      </c>
      <c r="O4">
        <v>1</v>
      </c>
      <c r="P4">
        <v>1</v>
      </c>
      <c r="Q4">
        <v>1</v>
      </c>
      <c r="R4">
        <v>1</v>
      </c>
      <c r="S4">
        <f>'Handling Data'!K65</f>
        <v>58.033138330161179</v>
      </c>
      <c r="T4">
        <v>1</v>
      </c>
      <c r="U4">
        <v>1</v>
      </c>
      <c r="V4">
        <v>1</v>
      </c>
      <c r="W4">
        <v>1</v>
      </c>
      <c r="X4">
        <f>'Handling Data'!L65</f>
        <v>36.726498844714747</v>
      </c>
      <c r="Y4">
        <v>1</v>
      </c>
      <c r="Z4">
        <v>1</v>
      </c>
      <c r="AA4">
        <v>1</v>
      </c>
      <c r="AB4">
        <v>1</v>
      </c>
      <c r="AC4">
        <f>'Handling Data'!M65</f>
        <v>49.195171678548981</v>
      </c>
      <c r="AD4">
        <v>1</v>
      </c>
      <c r="AE4">
        <v>1</v>
      </c>
      <c r="AF4">
        <v>1</v>
      </c>
      <c r="AG4">
        <v>1</v>
      </c>
      <c r="AH4">
        <f>'Handling Data'!N65</f>
        <v>42.959486928844328</v>
      </c>
      <c r="AI4">
        <v>1</v>
      </c>
      <c r="AJ4">
        <v>1</v>
      </c>
      <c r="AK4">
        <v>1</v>
      </c>
      <c r="AL4">
        <v>1</v>
      </c>
      <c r="AM4">
        <f>'Handling Data'!O65</f>
        <v>31.341082759611467</v>
      </c>
      <c r="AN4">
        <v>1</v>
      </c>
      <c r="AO4">
        <v>1</v>
      </c>
      <c r="AP4">
        <v>1</v>
      </c>
      <c r="AQ4">
        <v>1</v>
      </c>
      <c r="AR4">
        <f>'Handling Data'!P65</f>
        <v>28.686161679699481</v>
      </c>
      <c r="AS4">
        <v>1</v>
      </c>
      <c r="AT4">
        <v>1</v>
      </c>
      <c r="AU4">
        <v>1</v>
      </c>
      <c r="AV4">
        <v>1</v>
      </c>
      <c r="AW4">
        <f>'Handling Data'!Q65</f>
        <v>32.811389760120733</v>
      </c>
      <c r="AX4">
        <v>1</v>
      </c>
      <c r="AY4">
        <v>1</v>
      </c>
      <c r="AZ4">
        <v>1</v>
      </c>
      <c r="BA4">
        <v>1</v>
      </c>
      <c r="BB4">
        <f>'Handling Data'!R65</f>
        <v>20.820908583506871</v>
      </c>
      <c r="BC4">
        <v>1</v>
      </c>
      <c r="BD4">
        <v>1</v>
      </c>
      <c r="BE4">
        <v>1</v>
      </c>
      <c r="BF4">
        <v>1</v>
      </c>
      <c r="BG4">
        <f>'Handling Data'!S65</f>
        <v>56.296792025187372</v>
      </c>
      <c r="BH4">
        <v>1</v>
      </c>
      <c r="BI4">
        <v>1</v>
      </c>
      <c r="BJ4">
        <v>1</v>
      </c>
      <c r="BK4">
        <v>1</v>
      </c>
      <c r="BL4">
        <f>'Handling Data'!T65</f>
        <v>57.944389738572532</v>
      </c>
      <c r="BM4">
        <v>1</v>
      </c>
      <c r="BN4">
        <v>1</v>
      </c>
      <c r="BO4">
        <v>1</v>
      </c>
      <c r="BP4">
        <v>1</v>
      </c>
      <c r="BQ4">
        <f>'Handling Data'!U65</f>
        <v>52.591310452663663</v>
      </c>
      <c r="BR4">
        <v>1</v>
      </c>
      <c r="BS4">
        <v>1</v>
      </c>
      <c r="BT4">
        <v>1</v>
      </c>
      <c r="BU4">
        <v>1</v>
      </c>
      <c r="BV4">
        <f>'Handling Data'!V65</f>
        <v>20.396690332349976</v>
      </c>
      <c r="BW4">
        <v>1</v>
      </c>
      <c r="BX4">
        <v>1</v>
      </c>
      <c r="BY4">
        <v>1</v>
      </c>
      <c r="BZ4">
        <v>1</v>
      </c>
      <c r="CA4">
        <f>'Handling Data'!W65</f>
        <v>42.623609042037288</v>
      </c>
      <c r="CB4">
        <v>1</v>
      </c>
      <c r="CC4">
        <v>1</v>
      </c>
      <c r="CD4">
        <v>1</v>
      </c>
      <c r="CE4">
        <v>1</v>
      </c>
      <c r="CF4">
        <f>'Handling Data'!X65</f>
        <v>41.451040360724335</v>
      </c>
      <c r="CG4">
        <v>1</v>
      </c>
      <c r="CH4">
        <v>1</v>
      </c>
      <c r="CI4">
        <v>1</v>
      </c>
      <c r="CJ4">
        <v>1</v>
      </c>
      <c r="CK4">
        <f>'Handling Data'!Y65</f>
        <v>29.274493793043384</v>
      </c>
      <c r="CL4">
        <v>1</v>
      </c>
      <c r="CM4">
        <v>1</v>
      </c>
      <c r="CN4">
        <v>1</v>
      </c>
      <c r="CO4">
        <v>1</v>
      </c>
      <c r="CP4">
        <f>'Handling Data'!Z65</f>
        <v>60.223239297648149</v>
      </c>
      <c r="CQ4">
        <v>1</v>
      </c>
      <c r="CR4">
        <v>1</v>
      </c>
      <c r="CS4">
        <v>1</v>
      </c>
      <c r="CT4">
        <v>1</v>
      </c>
      <c r="CU4">
        <f>'Handling Data'!AA65</f>
        <v>60.881718197962577</v>
      </c>
      <c r="CV4">
        <v>1</v>
      </c>
      <c r="CW4">
        <v>1</v>
      </c>
      <c r="CX4">
        <v>1</v>
      </c>
      <c r="CY4">
        <v>1</v>
      </c>
      <c r="CZ4">
        <f>'Handling Data'!AB65</f>
        <v>41.79597155773493</v>
      </c>
      <c r="DA4">
        <v>1</v>
      </c>
      <c r="DB4">
        <v>1</v>
      </c>
      <c r="DC4">
        <v>1</v>
      </c>
      <c r="DD4">
        <v>1</v>
      </c>
      <c r="DE4">
        <f>'Handling Data'!AC65</f>
        <v>43.920208535332229</v>
      </c>
      <c r="DF4">
        <v>1</v>
      </c>
      <c r="DG4">
        <v>1</v>
      </c>
      <c r="DH4">
        <v>1</v>
      </c>
      <c r="DI4">
        <v>1</v>
      </c>
      <c r="DJ4">
        <f>'Handling Data'!AD65</f>
        <v>52.646334321133637</v>
      </c>
      <c r="DK4">
        <v>1</v>
      </c>
      <c r="DL4">
        <v>1</v>
      </c>
      <c r="DM4">
        <v>1</v>
      </c>
      <c r="DN4">
        <v>1</v>
      </c>
      <c r="DO4">
        <f>'Handling Data'!AE65</f>
        <v>35.251374366933703</v>
      </c>
      <c r="DP4">
        <v>1</v>
      </c>
      <c r="DQ4">
        <v>1</v>
      </c>
      <c r="DR4">
        <v>1</v>
      </c>
      <c r="DS4">
        <v>1</v>
      </c>
      <c r="DT4">
        <f>'Handling Data'!AF65</f>
        <v>35.065121026610178</v>
      </c>
      <c r="DU4">
        <v>1</v>
      </c>
      <c r="DV4">
        <v>1</v>
      </c>
      <c r="DW4">
        <v>1</v>
      </c>
      <c r="DX4">
        <v>1</v>
      </c>
      <c r="DY4">
        <f>'Handling Data'!AG65</f>
        <v>30.559109268195037</v>
      </c>
      <c r="DZ4">
        <v>1</v>
      </c>
      <c r="EA4">
        <v>1</v>
      </c>
      <c r="EB4">
        <v>1</v>
      </c>
      <c r="EC4">
        <v>1</v>
      </c>
      <c r="ED4">
        <f>'Handling Data'!AH65</f>
        <v>60.340870881373398</v>
      </c>
      <c r="EE4">
        <v>1</v>
      </c>
      <c r="EF4">
        <v>1</v>
      </c>
      <c r="EG4">
        <v>1</v>
      </c>
      <c r="EH4">
        <v>1</v>
      </c>
      <c r="EI4">
        <f>'Handling Data'!AI65</f>
        <v>38.317251212857556</v>
      </c>
      <c r="EJ4">
        <v>1</v>
      </c>
      <c r="EK4">
        <v>1</v>
      </c>
      <c r="EL4">
        <v>1</v>
      </c>
      <c r="EM4">
        <v>1</v>
      </c>
      <c r="EN4">
        <f>'Handling Data'!AJ65</f>
        <v>55.902052407124529</v>
      </c>
      <c r="EO4">
        <v>1</v>
      </c>
      <c r="EP4">
        <v>1</v>
      </c>
      <c r="EQ4">
        <v>1</v>
      </c>
      <c r="ER4">
        <v>1</v>
      </c>
      <c r="ES4">
        <f>'Handling Data'!AK65</f>
        <v>20.599092100879304</v>
      </c>
      <c r="ET4">
        <v>1</v>
      </c>
      <c r="EU4">
        <v>1</v>
      </c>
      <c r="EV4">
        <v>0</v>
      </c>
      <c r="EW4">
        <v>0</v>
      </c>
      <c r="EX4">
        <v>0</v>
      </c>
      <c r="EY4">
        <v>68.763599999999997</v>
      </c>
      <c r="EZ4">
        <v>0</v>
      </c>
      <c r="FA4">
        <v>0</v>
      </c>
      <c r="FB4">
        <v>0</v>
      </c>
      <c r="FC4">
        <v>5.4077299999999999</v>
      </c>
      <c r="FD4">
        <v>0</v>
      </c>
      <c r="FE4">
        <v>6.3564299999999996</v>
      </c>
      <c r="FF4">
        <v>0</v>
      </c>
      <c r="FG4">
        <v>34.409700000000001</v>
      </c>
      <c r="FH4">
        <v>0</v>
      </c>
      <c r="FI4">
        <v>0</v>
      </c>
      <c r="FJ4">
        <v>0</v>
      </c>
      <c r="FK4">
        <v>66.739900000000006</v>
      </c>
      <c r="FL4">
        <v>40.581000000000003</v>
      </c>
      <c r="FM4">
        <v>0</v>
      </c>
      <c r="FN4">
        <v>18.834399999999999</v>
      </c>
      <c r="FO4">
        <v>0</v>
      </c>
      <c r="FP4">
        <v>45.590400000000002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</v>
      </c>
      <c r="GB4">
        <v>2</v>
      </c>
      <c r="GC4">
        <v>3</v>
      </c>
      <c r="GD4">
        <v>4</v>
      </c>
      <c r="GE4">
        <v>5</v>
      </c>
      <c r="GF4">
        <v>6</v>
      </c>
      <c r="GG4">
        <v>7</v>
      </c>
      <c r="GH4">
        <v>8</v>
      </c>
      <c r="GI4">
        <v>9</v>
      </c>
      <c r="GJ4">
        <v>0</v>
      </c>
      <c r="GK4">
        <v>1</v>
      </c>
      <c r="GL4">
        <v>2</v>
      </c>
      <c r="GM4">
        <v>3</v>
      </c>
      <c r="GN4">
        <v>4</v>
      </c>
      <c r="GO4">
        <v>5</v>
      </c>
      <c r="GP4">
        <v>6</v>
      </c>
      <c r="GQ4">
        <v>7</v>
      </c>
      <c r="GR4">
        <v>8</v>
      </c>
      <c r="GS4">
        <v>9</v>
      </c>
      <c r="GT4">
        <v>0</v>
      </c>
      <c r="GU4">
        <v>1</v>
      </c>
      <c r="GV4">
        <v>2</v>
      </c>
      <c r="GW4">
        <v>3</v>
      </c>
      <c r="GX4">
        <v>4</v>
      </c>
      <c r="GY4">
        <v>5</v>
      </c>
      <c r="GZ4">
        <v>6</v>
      </c>
      <c r="HA4">
        <v>7</v>
      </c>
      <c r="HB4">
        <v>8</v>
      </c>
      <c r="HC4">
        <v>9</v>
      </c>
      <c r="HD4">
        <v>1</v>
      </c>
      <c r="HE4">
        <v>1</v>
      </c>
      <c r="HF4">
        <v>1</v>
      </c>
      <c r="HG4">
        <v>3</v>
      </c>
      <c r="HH4">
        <v>1</v>
      </c>
      <c r="HI4">
        <v>1</v>
      </c>
      <c r="HJ4">
        <v>1</v>
      </c>
      <c r="HK4">
        <v>3</v>
      </c>
      <c r="HL4">
        <v>1</v>
      </c>
      <c r="HM4">
        <v>2</v>
      </c>
      <c r="HN4">
        <v>2</v>
      </c>
      <c r="HO4">
        <v>2</v>
      </c>
      <c r="HP4">
        <v>2</v>
      </c>
      <c r="HQ4">
        <v>1</v>
      </c>
      <c r="HR4">
        <v>2</v>
      </c>
      <c r="HS4">
        <v>3</v>
      </c>
      <c r="HT4">
        <v>2</v>
      </c>
      <c r="HU4">
        <v>1</v>
      </c>
      <c r="HV4">
        <v>3</v>
      </c>
      <c r="HW4">
        <v>1</v>
      </c>
      <c r="HX4">
        <v>3</v>
      </c>
      <c r="HY4">
        <v>3</v>
      </c>
      <c r="HZ4">
        <v>3</v>
      </c>
      <c r="IA4">
        <v>2</v>
      </c>
      <c r="IB4">
        <v>3</v>
      </c>
      <c r="IC4">
        <v>2</v>
      </c>
      <c r="ID4">
        <v>3</v>
      </c>
      <c r="IE4">
        <v>2</v>
      </c>
      <c r="IF4">
        <v>2</v>
      </c>
      <c r="IG4">
        <v>3</v>
      </c>
    </row>
    <row r="5" spans="1:241">
      <c r="A5">
        <v>4</v>
      </c>
      <c r="B5">
        <v>1</v>
      </c>
      <c r="C5">
        <v>1</v>
      </c>
      <c r="D5">
        <f>'Handling Data'!H66</f>
        <v>46.761951788999994</v>
      </c>
      <c r="E5">
        <v>1</v>
      </c>
      <c r="F5">
        <v>1</v>
      </c>
      <c r="G5">
        <v>1</v>
      </c>
      <c r="H5">
        <v>1</v>
      </c>
      <c r="I5">
        <f>'Handling Data'!I66</f>
        <v>55.509414012927721</v>
      </c>
      <c r="J5">
        <v>1</v>
      </c>
      <c r="K5">
        <v>1</v>
      </c>
      <c r="L5">
        <v>1</v>
      </c>
      <c r="M5">
        <v>1</v>
      </c>
      <c r="N5">
        <f>'Handling Data'!J66</f>
        <v>33.96158238649808</v>
      </c>
      <c r="O5">
        <v>1</v>
      </c>
      <c r="P5">
        <v>1</v>
      </c>
      <c r="Q5">
        <v>1</v>
      </c>
      <c r="R5">
        <v>1</v>
      </c>
      <c r="S5">
        <f>'Handling Data'!K66</f>
        <v>42.001943025239157</v>
      </c>
      <c r="T5">
        <v>1</v>
      </c>
      <c r="U5">
        <v>1</v>
      </c>
      <c r="V5">
        <v>1</v>
      </c>
      <c r="W5">
        <v>1</v>
      </c>
      <c r="X5">
        <f>'Handling Data'!L66</f>
        <v>51.829059507958277</v>
      </c>
      <c r="Y5">
        <v>1</v>
      </c>
      <c r="Z5">
        <v>1</v>
      </c>
      <c r="AA5">
        <v>1</v>
      </c>
      <c r="AB5">
        <v>1</v>
      </c>
      <c r="AC5">
        <f>'Handling Data'!M66</f>
        <v>57.355657614476058</v>
      </c>
      <c r="AD5">
        <v>1</v>
      </c>
      <c r="AE5">
        <v>1</v>
      </c>
      <c r="AF5">
        <v>1</v>
      </c>
      <c r="AG5">
        <v>1</v>
      </c>
      <c r="AH5">
        <f>'Handling Data'!N66</f>
        <v>25.840680024812642</v>
      </c>
      <c r="AI5">
        <v>1</v>
      </c>
      <c r="AJ5">
        <v>1</v>
      </c>
      <c r="AK5">
        <v>1</v>
      </c>
      <c r="AL5">
        <v>1</v>
      </c>
      <c r="AM5">
        <f>'Handling Data'!O66</f>
        <v>32.766583332352624</v>
      </c>
      <c r="AN5">
        <v>1</v>
      </c>
      <c r="AO5">
        <v>1</v>
      </c>
      <c r="AP5">
        <v>1</v>
      </c>
      <c r="AQ5">
        <v>1</v>
      </c>
      <c r="AR5">
        <f>'Handling Data'!P66</f>
        <v>54.326112527527705</v>
      </c>
      <c r="AS5">
        <v>1</v>
      </c>
      <c r="AT5">
        <v>1</v>
      </c>
      <c r="AU5">
        <v>1</v>
      </c>
      <c r="AV5">
        <v>1</v>
      </c>
      <c r="AW5">
        <f>'Handling Data'!Q66</f>
        <v>30.83132409639445</v>
      </c>
      <c r="AX5">
        <v>1</v>
      </c>
      <c r="AY5">
        <v>1</v>
      </c>
      <c r="AZ5">
        <v>1</v>
      </c>
      <c r="BA5">
        <v>1</v>
      </c>
      <c r="BB5">
        <f>'Handling Data'!R66</f>
        <v>21.572191740197823</v>
      </c>
      <c r="BC5">
        <v>1</v>
      </c>
      <c r="BD5">
        <v>1</v>
      </c>
      <c r="BE5">
        <v>1</v>
      </c>
      <c r="BF5">
        <v>1</v>
      </c>
      <c r="BG5">
        <f>'Handling Data'!S66</f>
        <v>47.678968892777647</v>
      </c>
      <c r="BH5">
        <v>1</v>
      </c>
      <c r="BI5">
        <v>1</v>
      </c>
      <c r="BJ5">
        <v>1</v>
      </c>
      <c r="BK5">
        <v>1</v>
      </c>
      <c r="BL5">
        <f>'Handling Data'!T66</f>
        <v>57.92957345645047</v>
      </c>
      <c r="BM5">
        <v>1</v>
      </c>
      <c r="BN5">
        <v>1</v>
      </c>
      <c r="BO5">
        <v>1</v>
      </c>
      <c r="BP5">
        <v>1</v>
      </c>
      <c r="BQ5">
        <f>'Handling Data'!U66</f>
        <v>40.897873086355325</v>
      </c>
      <c r="BR5">
        <v>1</v>
      </c>
      <c r="BS5">
        <v>1</v>
      </c>
      <c r="BT5">
        <v>1</v>
      </c>
      <c r="BU5">
        <v>1</v>
      </c>
      <c r="BV5">
        <f>'Handling Data'!V66</f>
        <v>43.685413725761755</v>
      </c>
      <c r="BW5">
        <v>1</v>
      </c>
      <c r="BX5">
        <v>1</v>
      </c>
      <c r="BY5">
        <v>1</v>
      </c>
      <c r="BZ5">
        <v>1</v>
      </c>
      <c r="CA5">
        <f>'Handling Data'!W66</f>
        <v>55.5843013121059</v>
      </c>
      <c r="CB5">
        <v>1</v>
      </c>
      <c r="CC5">
        <v>1</v>
      </c>
      <c r="CD5">
        <v>1</v>
      </c>
      <c r="CE5">
        <v>1</v>
      </c>
      <c r="CF5">
        <f>'Handling Data'!X66</f>
        <v>38.460511219955556</v>
      </c>
      <c r="CG5">
        <v>1</v>
      </c>
      <c r="CH5">
        <v>1</v>
      </c>
      <c r="CI5">
        <v>1</v>
      </c>
      <c r="CJ5">
        <v>1</v>
      </c>
      <c r="CK5">
        <f>'Handling Data'!Y66</f>
        <v>26.37089762965266</v>
      </c>
      <c r="CL5">
        <v>1</v>
      </c>
      <c r="CM5">
        <v>1</v>
      </c>
      <c r="CN5">
        <v>1</v>
      </c>
      <c r="CO5">
        <v>1</v>
      </c>
      <c r="CP5">
        <f>'Handling Data'!Z66</f>
        <v>33.644441341030898</v>
      </c>
      <c r="CQ5">
        <v>1</v>
      </c>
      <c r="CR5">
        <v>1</v>
      </c>
      <c r="CS5">
        <v>1</v>
      </c>
      <c r="CT5">
        <v>1</v>
      </c>
      <c r="CU5">
        <f>'Handling Data'!AA66</f>
        <v>33.063796291072236</v>
      </c>
      <c r="CV5">
        <v>1</v>
      </c>
      <c r="CW5">
        <v>1</v>
      </c>
      <c r="CX5">
        <v>1</v>
      </c>
      <c r="CY5">
        <v>1</v>
      </c>
      <c r="CZ5">
        <f>'Handling Data'!AB66</f>
        <v>44.389467284541766</v>
      </c>
      <c r="DA5">
        <v>1</v>
      </c>
      <c r="DB5">
        <v>1</v>
      </c>
      <c r="DC5">
        <v>1</v>
      </c>
      <c r="DD5">
        <v>1</v>
      </c>
      <c r="DE5">
        <f>'Handling Data'!AC66</f>
        <v>20.716698035648569</v>
      </c>
      <c r="DF5">
        <v>1</v>
      </c>
      <c r="DG5">
        <v>1</v>
      </c>
      <c r="DH5">
        <v>1</v>
      </c>
      <c r="DI5">
        <v>1</v>
      </c>
      <c r="DJ5">
        <f>'Handling Data'!AD66</f>
        <v>30.884781603990504</v>
      </c>
      <c r="DK5">
        <v>1</v>
      </c>
      <c r="DL5">
        <v>1</v>
      </c>
      <c r="DM5">
        <v>1</v>
      </c>
      <c r="DN5">
        <v>1</v>
      </c>
      <c r="DO5">
        <f>'Handling Data'!AE66</f>
        <v>35.164189850054825</v>
      </c>
      <c r="DP5">
        <v>1</v>
      </c>
      <c r="DQ5">
        <v>1</v>
      </c>
      <c r="DR5">
        <v>1</v>
      </c>
      <c r="DS5">
        <v>1</v>
      </c>
      <c r="DT5">
        <f>'Handling Data'!AF66</f>
        <v>21.074414425324214</v>
      </c>
      <c r="DU5">
        <v>1</v>
      </c>
      <c r="DV5">
        <v>1</v>
      </c>
      <c r="DW5">
        <v>1</v>
      </c>
      <c r="DX5">
        <v>1</v>
      </c>
      <c r="DY5">
        <f>'Handling Data'!AG66</f>
        <v>30.646132868469433</v>
      </c>
      <c r="DZ5">
        <v>1</v>
      </c>
      <c r="EA5">
        <v>1</v>
      </c>
      <c r="EB5">
        <v>1</v>
      </c>
      <c r="EC5">
        <v>1</v>
      </c>
      <c r="ED5">
        <f>'Handling Data'!AH66</f>
        <v>57.54848140404345</v>
      </c>
      <c r="EE5">
        <v>1</v>
      </c>
      <c r="EF5">
        <v>1</v>
      </c>
      <c r="EG5">
        <v>1</v>
      </c>
      <c r="EH5">
        <v>1</v>
      </c>
      <c r="EI5">
        <f>'Handling Data'!AI66</f>
        <v>51.239474901002623</v>
      </c>
      <c r="EJ5">
        <v>1</v>
      </c>
      <c r="EK5">
        <v>1</v>
      </c>
      <c r="EL5">
        <v>1</v>
      </c>
      <c r="EM5">
        <v>1</v>
      </c>
      <c r="EN5">
        <f>'Handling Data'!AJ66</f>
        <v>59.708772610445372</v>
      </c>
      <c r="EO5">
        <v>1</v>
      </c>
      <c r="EP5">
        <v>1</v>
      </c>
      <c r="EQ5">
        <v>1</v>
      </c>
      <c r="ER5">
        <v>1</v>
      </c>
      <c r="ES5">
        <f>'Handling Data'!AK66</f>
        <v>31.517590091624655</v>
      </c>
      <c r="ET5">
        <v>1</v>
      </c>
      <c r="EU5">
        <v>1</v>
      </c>
      <c r="EV5">
        <v>23.988</v>
      </c>
      <c r="EW5">
        <v>0</v>
      </c>
      <c r="EX5">
        <v>0</v>
      </c>
      <c r="EY5">
        <v>0</v>
      </c>
      <c r="EZ5">
        <v>0</v>
      </c>
      <c r="FA5">
        <v>0</v>
      </c>
      <c r="FB5">
        <v>70.118200000000002</v>
      </c>
      <c r="FC5">
        <v>37.732700000000001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43.3127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28.186900000000001</v>
      </c>
      <c r="FT5">
        <v>0</v>
      </c>
      <c r="FU5">
        <v>0</v>
      </c>
      <c r="FV5">
        <v>0</v>
      </c>
      <c r="FW5">
        <v>21.606200000000001</v>
      </c>
      <c r="FX5">
        <v>51.944299999999998</v>
      </c>
      <c r="FY5">
        <v>0</v>
      </c>
      <c r="FZ5">
        <v>0</v>
      </c>
      <c r="GA5">
        <v>1</v>
      </c>
      <c r="GB5">
        <v>2</v>
      </c>
      <c r="GC5">
        <v>3</v>
      </c>
      <c r="GD5">
        <v>4</v>
      </c>
      <c r="GE5">
        <v>5</v>
      </c>
      <c r="GF5">
        <v>6</v>
      </c>
      <c r="GG5">
        <v>7</v>
      </c>
      <c r="GH5">
        <v>8</v>
      </c>
      <c r="GI5">
        <v>9</v>
      </c>
      <c r="GJ5">
        <v>0</v>
      </c>
      <c r="GK5">
        <v>1</v>
      </c>
      <c r="GL5">
        <v>2</v>
      </c>
      <c r="GM5">
        <v>3</v>
      </c>
      <c r="GN5">
        <v>4</v>
      </c>
      <c r="GO5">
        <v>5</v>
      </c>
      <c r="GP5">
        <v>6</v>
      </c>
      <c r="GQ5">
        <v>7</v>
      </c>
      <c r="GR5">
        <v>8</v>
      </c>
      <c r="GS5">
        <v>9</v>
      </c>
      <c r="GT5">
        <v>0</v>
      </c>
      <c r="GU5">
        <v>1</v>
      </c>
      <c r="GV5">
        <v>2</v>
      </c>
      <c r="GW5">
        <v>3</v>
      </c>
      <c r="GX5">
        <v>4</v>
      </c>
      <c r="GY5">
        <v>5</v>
      </c>
      <c r="GZ5">
        <v>6</v>
      </c>
      <c r="HA5">
        <v>7</v>
      </c>
      <c r="HB5">
        <v>8</v>
      </c>
      <c r="HC5">
        <v>9</v>
      </c>
      <c r="HD5">
        <v>2</v>
      </c>
      <c r="HE5">
        <v>1</v>
      </c>
      <c r="HF5">
        <v>1</v>
      </c>
      <c r="HG5">
        <v>1</v>
      </c>
      <c r="HH5">
        <v>1</v>
      </c>
      <c r="HI5">
        <v>1</v>
      </c>
      <c r="HJ5">
        <v>3</v>
      </c>
      <c r="HK5">
        <v>3</v>
      </c>
      <c r="HL5">
        <v>1</v>
      </c>
      <c r="HM5">
        <v>1</v>
      </c>
      <c r="HN5">
        <v>1</v>
      </c>
      <c r="HO5">
        <v>2</v>
      </c>
      <c r="HP5">
        <v>2</v>
      </c>
      <c r="HQ5">
        <v>2</v>
      </c>
      <c r="HR5">
        <v>2</v>
      </c>
      <c r="HS5">
        <v>2</v>
      </c>
      <c r="HT5">
        <v>1</v>
      </c>
      <c r="HU5">
        <v>1</v>
      </c>
      <c r="HV5">
        <v>2</v>
      </c>
      <c r="HW5">
        <v>2</v>
      </c>
      <c r="HX5">
        <v>3</v>
      </c>
      <c r="HY5">
        <v>3</v>
      </c>
      <c r="HZ5">
        <v>3</v>
      </c>
      <c r="IA5">
        <v>3</v>
      </c>
      <c r="IB5">
        <v>3</v>
      </c>
      <c r="IC5">
        <v>3</v>
      </c>
      <c r="ID5">
        <v>2</v>
      </c>
      <c r="IE5">
        <v>2</v>
      </c>
      <c r="IF5">
        <v>3</v>
      </c>
      <c r="IG5">
        <v>3</v>
      </c>
    </row>
    <row r="6" spans="1:241">
      <c r="A6">
        <v>5</v>
      </c>
      <c r="B6">
        <v>1</v>
      </c>
      <c r="C6">
        <v>1</v>
      </c>
      <c r="D6">
        <f>'Handling Data'!H67</f>
        <v>22.225022933033301</v>
      </c>
      <c r="E6">
        <v>1</v>
      </c>
      <c r="F6">
        <v>1</v>
      </c>
      <c r="G6">
        <v>1</v>
      </c>
      <c r="H6">
        <v>1</v>
      </c>
      <c r="I6">
        <f>'Handling Data'!I67</f>
        <v>46.288248156072108</v>
      </c>
      <c r="J6">
        <v>1</v>
      </c>
      <c r="K6">
        <v>1</v>
      </c>
      <c r="L6">
        <v>1</v>
      </c>
      <c r="M6">
        <v>1</v>
      </c>
      <c r="N6">
        <f>'Handling Data'!J67</f>
        <v>46.244221113950729</v>
      </c>
      <c r="O6">
        <v>1</v>
      </c>
      <c r="P6">
        <v>1</v>
      </c>
      <c r="Q6">
        <v>1</v>
      </c>
      <c r="R6">
        <v>1</v>
      </c>
      <c r="S6">
        <f>'Handling Data'!K67</f>
        <v>34.361278952233008</v>
      </c>
      <c r="T6">
        <v>1</v>
      </c>
      <c r="U6">
        <v>1</v>
      </c>
      <c r="V6">
        <v>1</v>
      </c>
      <c r="W6">
        <v>1</v>
      </c>
      <c r="X6">
        <f>'Handling Data'!L67</f>
        <v>25.573331188812929</v>
      </c>
      <c r="Y6">
        <v>1</v>
      </c>
      <c r="Z6">
        <v>1</v>
      </c>
      <c r="AA6">
        <v>1</v>
      </c>
      <c r="AB6">
        <v>1</v>
      </c>
      <c r="AC6">
        <f>'Handling Data'!M67</f>
        <v>31.527145784178707</v>
      </c>
      <c r="AD6">
        <v>1</v>
      </c>
      <c r="AE6">
        <v>1</v>
      </c>
      <c r="AF6">
        <v>1</v>
      </c>
      <c r="AG6">
        <v>1</v>
      </c>
      <c r="AH6">
        <f>'Handling Data'!N67</f>
        <v>37.700588841026004</v>
      </c>
      <c r="AI6">
        <v>1</v>
      </c>
      <c r="AJ6">
        <v>1</v>
      </c>
      <c r="AK6">
        <v>1</v>
      </c>
      <c r="AL6">
        <v>1</v>
      </c>
      <c r="AM6">
        <f>'Handling Data'!O67</f>
        <v>24.053056521869472</v>
      </c>
      <c r="AN6">
        <v>1</v>
      </c>
      <c r="AO6">
        <v>1</v>
      </c>
      <c r="AP6">
        <v>1</v>
      </c>
      <c r="AQ6">
        <v>1</v>
      </c>
      <c r="AR6">
        <f>'Handling Data'!P67</f>
        <v>60.068483468850197</v>
      </c>
      <c r="AS6">
        <v>1</v>
      </c>
      <c r="AT6">
        <v>1</v>
      </c>
      <c r="AU6">
        <v>1</v>
      </c>
      <c r="AV6">
        <v>1</v>
      </c>
      <c r="AW6">
        <f>'Handling Data'!Q67</f>
        <v>43.405709869472645</v>
      </c>
      <c r="AX6">
        <v>1</v>
      </c>
      <c r="AY6">
        <v>1</v>
      </c>
      <c r="AZ6">
        <v>1</v>
      </c>
      <c r="BA6">
        <v>1</v>
      </c>
      <c r="BB6">
        <f>'Handling Data'!R67</f>
        <v>21.798028255210518</v>
      </c>
      <c r="BC6">
        <v>1</v>
      </c>
      <c r="BD6">
        <v>1</v>
      </c>
      <c r="BE6">
        <v>1</v>
      </c>
      <c r="BF6">
        <v>1</v>
      </c>
      <c r="BG6">
        <f>'Handling Data'!S67</f>
        <v>24.08921869971801</v>
      </c>
      <c r="BH6">
        <v>1</v>
      </c>
      <c r="BI6">
        <v>1</v>
      </c>
      <c r="BJ6">
        <v>1</v>
      </c>
      <c r="BK6">
        <v>1</v>
      </c>
      <c r="BL6">
        <f>'Handling Data'!T67</f>
        <v>31.295023055284307</v>
      </c>
      <c r="BM6">
        <v>1</v>
      </c>
      <c r="BN6">
        <v>1</v>
      </c>
      <c r="BO6">
        <v>1</v>
      </c>
      <c r="BP6">
        <v>1</v>
      </c>
      <c r="BQ6">
        <f>'Handling Data'!U67</f>
        <v>34.602298747797221</v>
      </c>
      <c r="BR6">
        <v>1</v>
      </c>
      <c r="BS6">
        <v>1</v>
      </c>
      <c r="BT6">
        <v>1</v>
      </c>
      <c r="BU6">
        <v>1</v>
      </c>
      <c r="BV6">
        <f>'Handling Data'!V67</f>
        <v>27.315159212736525</v>
      </c>
      <c r="BW6">
        <v>1</v>
      </c>
      <c r="BX6">
        <v>1</v>
      </c>
      <c r="BY6">
        <v>1</v>
      </c>
      <c r="BZ6">
        <v>1</v>
      </c>
      <c r="CA6">
        <f>'Handling Data'!W67</f>
        <v>29.105387413217017</v>
      </c>
      <c r="CB6">
        <v>1</v>
      </c>
      <c r="CC6">
        <v>1</v>
      </c>
      <c r="CD6">
        <v>1</v>
      </c>
      <c r="CE6">
        <v>1</v>
      </c>
      <c r="CF6">
        <f>'Handling Data'!X67</f>
        <v>57.992094601779755</v>
      </c>
      <c r="CG6">
        <v>1</v>
      </c>
      <c r="CH6">
        <v>1</v>
      </c>
      <c r="CI6">
        <v>1</v>
      </c>
      <c r="CJ6">
        <v>1</v>
      </c>
      <c r="CK6">
        <f>'Handling Data'!Y67</f>
        <v>55.493450925517706</v>
      </c>
      <c r="CL6">
        <v>1</v>
      </c>
      <c r="CM6">
        <v>1</v>
      </c>
      <c r="CN6">
        <v>1</v>
      </c>
      <c r="CO6">
        <v>1</v>
      </c>
      <c r="CP6">
        <f>'Handling Data'!Z67</f>
        <v>46.841517458373531</v>
      </c>
      <c r="CQ6">
        <v>1</v>
      </c>
      <c r="CR6">
        <v>1</v>
      </c>
      <c r="CS6">
        <v>1</v>
      </c>
      <c r="CT6">
        <v>1</v>
      </c>
      <c r="CU6">
        <f>'Handling Data'!AA67</f>
        <v>27.344879669538834</v>
      </c>
      <c r="CV6">
        <v>1</v>
      </c>
      <c r="CW6">
        <v>1</v>
      </c>
      <c r="CX6">
        <v>1</v>
      </c>
      <c r="CY6">
        <v>1</v>
      </c>
      <c r="CZ6">
        <f>'Handling Data'!AB67</f>
        <v>44.750382845960175</v>
      </c>
      <c r="DA6">
        <v>1</v>
      </c>
      <c r="DB6">
        <v>1</v>
      </c>
      <c r="DC6">
        <v>1</v>
      </c>
      <c r="DD6">
        <v>1</v>
      </c>
      <c r="DE6">
        <f>'Handling Data'!AC67</f>
        <v>28.901560615818511</v>
      </c>
      <c r="DF6">
        <v>1</v>
      </c>
      <c r="DG6">
        <v>1</v>
      </c>
      <c r="DH6">
        <v>1</v>
      </c>
      <c r="DI6">
        <v>1</v>
      </c>
      <c r="DJ6">
        <f>'Handling Data'!AD67</f>
        <v>52.954177139524681</v>
      </c>
      <c r="DK6">
        <v>1</v>
      </c>
      <c r="DL6">
        <v>1</v>
      </c>
      <c r="DM6">
        <v>1</v>
      </c>
      <c r="DN6">
        <v>1</v>
      </c>
      <c r="DO6">
        <f>'Handling Data'!AE67</f>
        <v>20.476824334401485</v>
      </c>
      <c r="DP6">
        <v>1</v>
      </c>
      <c r="DQ6">
        <v>1</v>
      </c>
      <c r="DR6">
        <v>1</v>
      </c>
      <c r="DS6">
        <v>1</v>
      </c>
      <c r="DT6">
        <f>'Handling Data'!AF67</f>
        <v>26.860854994260649</v>
      </c>
      <c r="DU6">
        <v>1</v>
      </c>
      <c r="DV6">
        <v>1</v>
      </c>
      <c r="DW6">
        <v>1</v>
      </c>
      <c r="DX6">
        <v>1</v>
      </c>
      <c r="DY6">
        <f>'Handling Data'!AG67</f>
        <v>28.166711583976372</v>
      </c>
      <c r="DZ6">
        <v>1</v>
      </c>
      <c r="EA6">
        <v>1</v>
      </c>
      <c r="EB6">
        <v>1</v>
      </c>
      <c r="EC6">
        <v>1</v>
      </c>
      <c r="ED6">
        <f>'Handling Data'!AH67</f>
        <v>30.088059691212571</v>
      </c>
      <c r="EE6">
        <v>1</v>
      </c>
      <c r="EF6">
        <v>1</v>
      </c>
      <c r="EG6">
        <v>1</v>
      </c>
      <c r="EH6">
        <v>1</v>
      </c>
      <c r="EI6">
        <f>'Handling Data'!AI67</f>
        <v>43.509669270497653</v>
      </c>
      <c r="EJ6">
        <v>1</v>
      </c>
      <c r="EK6">
        <v>1</v>
      </c>
      <c r="EL6">
        <v>1</v>
      </c>
      <c r="EM6">
        <v>1</v>
      </c>
      <c r="EN6">
        <f>'Handling Data'!AJ67</f>
        <v>59.959641912486809</v>
      </c>
      <c r="EO6">
        <v>1</v>
      </c>
      <c r="EP6">
        <v>1</v>
      </c>
      <c r="EQ6">
        <v>1</v>
      </c>
      <c r="ER6">
        <v>1</v>
      </c>
      <c r="ES6">
        <f>'Handling Data'!AK67</f>
        <v>42.432968272775497</v>
      </c>
      <c r="ET6">
        <v>1</v>
      </c>
      <c r="EU6">
        <v>1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27.4557</v>
      </c>
      <c r="FF6">
        <v>0</v>
      </c>
      <c r="FG6">
        <v>66.062700000000007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67.484099999999998</v>
      </c>
      <c r="FP6">
        <v>61.396900000000002</v>
      </c>
      <c r="FQ6">
        <v>0</v>
      </c>
      <c r="FR6">
        <v>10.380599999999999</v>
      </c>
      <c r="FS6">
        <v>0</v>
      </c>
      <c r="FT6">
        <v>0</v>
      </c>
      <c r="FU6">
        <v>0</v>
      </c>
      <c r="FV6">
        <v>0</v>
      </c>
      <c r="FW6">
        <v>66.023600000000002</v>
      </c>
      <c r="FX6">
        <v>41.785299999999999</v>
      </c>
      <c r="FY6">
        <v>43.300800000000002</v>
      </c>
      <c r="FZ6">
        <v>0</v>
      </c>
      <c r="GA6">
        <v>1</v>
      </c>
      <c r="GB6">
        <v>2</v>
      </c>
      <c r="GC6">
        <v>3</v>
      </c>
      <c r="GD6">
        <v>4</v>
      </c>
      <c r="GE6">
        <v>5</v>
      </c>
      <c r="GF6">
        <v>6</v>
      </c>
      <c r="GG6">
        <v>7</v>
      </c>
      <c r="GH6">
        <v>8</v>
      </c>
      <c r="GI6">
        <v>9</v>
      </c>
      <c r="GJ6">
        <v>0</v>
      </c>
      <c r="GK6">
        <v>1</v>
      </c>
      <c r="GL6">
        <v>2</v>
      </c>
      <c r="GM6">
        <v>3</v>
      </c>
      <c r="GN6">
        <v>4</v>
      </c>
      <c r="GO6">
        <v>5</v>
      </c>
      <c r="GP6">
        <v>6</v>
      </c>
      <c r="GQ6">
        <v>7</v>
      </c>
      <c r="GR6">
        <v>8</v>
      </c>
      <c r="GS6">
        <v>9</v>
      </c>
      <c r="GT6">
        <v>0</v>
      </c>
      <c r="GU6">
        <v>1</v>
      </c>
      <c r="GV6">
        <v>2</v>
      </c>
      <c r="GW6">
        <v>3</v>
      </c>
      <c r="GX6">
        <v>4</v>
      </c>
      <c r="GY6">
        <v>5</v>
      </c>
      <c r="GZ6">
        <v>6</v>
      </c>
      <c r="HA6">
        <v>7</v>
      </c>
      <c r="HB6">
        <v>8</v>
      </c>
      <c r="HC6">
        <v>9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3</v>
      </c>
      <c r="HX6">
        <v>3</v>
      </c>
      <c r="HY6">
        <v>3</v>
      </c>
      <c r="HZ6">
        <v>3</v>
      </c>
      <c r="IA6">
        <v>3</v>
      </c>
      <c r="IB6">
        <v>3</v>
      </c>
      <c r="IC6">
        <v>3</v>
      </c>
      <c r="ID6">
        <v>3</v>
      </c>
      <c r="IE6">
        <v>3</v>
      </c>
      <c r="IF6">
        <v>3</v>
      </c>
      <c r="IG6">
        <v>2</v>
      </c>
    </row>
    <row r="7" spans="1:241">
      <c r="A7">
        <v>6</v>
      </c>
      <c r="B7">
        <v>1</v>
      </c>
      <c r="C7">
        <v>1</v>
      </c>
      <c r="D7">
        <f>'Handling Data'!H68</f>
        <v>31.762899089406325</v>
      </c>
      <c r="E7">
        <v>1</v>
      </c>
      <c r="F7">
        <v>1</v>
      </c>
      <c r="G7">
        <v>1</v>
      </c>
      <c r="H7">
        <v>1</v>
      </c>
      <c r="I7">
        <f>'Handling Data'!I68</f>
        <v>37.81995605709816</v>
      </c>
      <c r="J7">
        <v>1</v>
      </c>
      <c r="K7">
        <v>1</v>
      </c>
      <c r="L7">
        <v>1</v>
      </c>
      <c r="M7">
        <v>1</v>
      </c>
      <c r="N7">
        <f>'Handling Data'!J68</f>
        <v>29.627425779178356</v>
      </c>
      <c r="O7">
        <v>1</v>
      </c>
      <c r="P7">
        <v>1</v>
      </c>
      <c r="Q7">
        <v>1</v>
      </c>
      <c r="R7">
        <v>1</v>
      </c>
      <c r="S7">
        <f>'Handling Data'!K68</f>
        <v>51.991632618548657</v>
      </c>
      <c r="T7">
        <v>1</v>
      </c>
      <c r="U7">
        <v>1</v>
      </c>
      <c r="V7">
        <v>1</v>
      </c>
      <c r="W7">
        <v>1</v>
      </c>
      <c r="X7">
        <f>'Handling Data'!L68</f>
        <v>51.783459722487351</v>
      </c>
      <c r="Y7">
        <v>1</v>
      </c>
      <c r="Z7">
        <v>1</v>
      </c>
      <c r="AA7">
        <v>1</v>
      </c>
      <c r="AB7">
        <v>1</v>
      </c>
      <c r="AC7">
        <f>'Handling Data'!M68</f>
        <v>20.924968642549942</v>
      </c>
      <c r="AD7">
        <v>1</v>
      </c>
      <c r="AE7">
        <v>1</v>
      </c>
      <c r="AF7">
        <v>1</v>
      </c>
      <c r="AG7">
        <v>1</v>
      </c>
      <c r="AH7">
        <f>'Handling Data'!N68</f>
        <v>39.980533991081238</v>
      </c>
      <c r="AI7">
        <v>1</v>
      </c>
      <c r="AJ7">
        <v>1</v>
      </c>
      <c r="AK7">
        <v>1</v>
      </c>
      <c r="AL7">
        <v>1</v>
      </c>
      <c r="AM7">
        <f>'Handling Data'!O68</f>
        <v>52.506227894810031</v>
      </c>
      <c r="AN7">
        <v>1</v>
      </c>
      <c r="AO7">
        <v>1</v>
      </c>
      <c r="AP7">
        <v>1</v>
      </c>
      <c r="AQ7">
        <v>1</v>
      </c>
      <c r="AR7">
        <f>'Handling Data'!P68</f>
        <v>56.285049487145791</v>
      </c>
      <c r="AS7">
        <v>1</v>
      </c>
      <c r="AT7">
        <v>1</v>
      </c>
      <c r="AU7">
        <v>1</v>
      </c>
      <c r="AV7">
        <v>1</v>
      </c>
      <c r="AW7">
        <f>'Handling Data'!Q68</f>
        <v>45.084260213581985</v>
      </c>
      <c r="AX7">
        <v>1</v>
      </c>
      <c r="AY7">
        <v>1</v>
      </c>
      <c r="AZ7">
        <v>1</v>
      </c>
      <c r="BA7">
        <v>1</v>
      </c>
      <c r="BB7">
        <f>'Handling Data'!R68</f>
        <v>29.902534002401268</v>
      </c>
      <c r="BC7">
        <v>1</v>
      </c>
      <c r="BD7">
        <v>1</v>
      </c>
      <c r="BE7">
        <v>1</v>
      </c>
      <c r="BF7">
        <v>1</v>
      </c>
      <c r="BG7">
        <f>'Handling Data'!S68</f>
        <v>51.503028953108377</v>
      </c>
      <c r="BH7">
        <v>1</v>
      </c>
      <c r="BI7">
        <v>1</v>
      </c>
      <c r="BJ7">
        <v>1</v>
      </c>
      <c r="BK7">
        <v>1</v>
      </c>
      <c r="BL7">
        <f>'Handling Data'!T68</f>
        <v>48.631565689196691</v>
      </c>
      <c r="BM7">
        <v>1</v>
      </c>
      <c r="BN7">
        <v>1</v>
      </c>
      <c r="BO7">
        <v>1</v>
      </c>
      <c r="BP7">
        <v>1</v>
      </c>
      <c r="BQ7">
        <f>'Handling Data'!U68</f>
        <v>51.148042381610708</v>
      </c>
      <c r="BR7">
        <v>1</v>
      </c>
      <c r="BS7">
        <v>1</v>
      </c>
      <c r="BT7">
        <v>1</v>
      </c>
      <c r="BU7">
        <v>1</v>
      </c>
      <c r="BV7">
        <f>'Handling Data'!V68</f>
        <v>43.074925353661371</v>
      </c>
      <c r="BW7">
        <v>1</v>
      </c>
      <c r="BX7">
        <v>1</v>
      </c>
      <c r="BY7">
        <v>1</v>
      </c>
      <c r="BZ7">
        <v>1</v>
      </c>
      <c r="CA7">
        <f>'Handling Data'!W68</f>
        <v>28.076718177270429</v>
      </c>
      <c r="CB7">
        <v>1</v>
      </c>
      <c r="CC7">
        <v>1</v>
      </c>
      <c r="CD7">
        <v>1</v>
      </c>
      <c r="CE7">
        <v>1</v>
      </c>
      <c r="CF7">
        <f>'Handling Data'!X68</f>
        <v>42.747104192235</v>
      </c>
      <c r="CG7">
        <v>1</v>
      </c>
      <c r="CH7">
        <v>1</v>
      </c>
      <c r="CI7">
        <v>1</v>
      </c>
      <c r="CJ7">
        <v>1</v>
      </c>
      <c r="CK7">
        <f>'Handling Data'!Y68</f>
        <v>59.997608521413675</v>
      </c>
      <c r="CL7">
        <v>1</v>
      </c>
      <c r="CM7">
        <v>1</v>
      </c>
      <c r="CN7">
        <v>1</v>
      </c>
      <c r="CO7">
        <v>1</v>
      </c>
      <c r="CP7">
        <f>'Handling Data'!Z68</f>
        <v>21.257218397353718</v>
      </c>
      <c r="CQ7">
        <v>1</v>
      </c>
      <c r="CR7">
        <v>1</v>
      </c>
      <c r="CS7">
        <v>1</v>
      </c>
      <c r="CT7">
        <v>1</v>
      </c>
      <c r="CU7">
        <f>'Handling Data'!AA68</f>
        <v>60.332461556807424</v>
      </c>
      <c r="CV7">
        <v>1</v>
      </c>
      <c r="CW7">
        <v>1</v>
      </c>
      <c r="CX7">
        <v>1</v>
      </c>
      <c r="CY7">
        <v>1</v>
      </c>
      <c r="CZ7">
        <f>'Handling Data'!AB68</f>
        <v>32.196276750547909</v>
      </c>
      <c r="DA7">
        <v>1</v>
      </c>
      <c r="DB7">
        <v>1</v>
      </c>
      <c r="DC7">
        <v>1</v>
      </c>
      <c r="DD7">
        <v>1</v>
      </c>
      <c r="DE7">
        <f>'Handling Data'!AC68</f>
        <v>57.400633351057003</v>
      </c>
      <c r="DF7">
        <v>1</v>
      </c>
      <c r="DG7">
        <v>1</v>
      </c>
      <c r="DH7">
        <v>1</v>
      </c>
      <c r="DI7">
        <v>1</v>
      </c>
      <c r="DJ7">
        <f>'Handling Data'!AD68</f>
        <v>29.158149041254141</v>
      </c>
      <c r="DK7">
        <v>1</v>
      </c>
      <c r="DL7">
        <v>1</v>
      </c>
      <c r="DM7">
        <v>1</v>
      </c>
      <c r="DN7">
        <v>1</v>
      </c>
      <c r="DO7">
        <f>'Handling Data'!AE68</f>
        <v>34.511655722765411</v>
      </c>
      <c r="DP7">
        <v>1</v>
      </c>
      <c r="DQ7">
        <v>1</v>
      </c>
      <c r="DR7">
        <v>1</v>
      </c>
      <c r="DS7">
        <v>1</v>
      </c>
      <c r="DT7">
        <f>'Handling Data'!AF68</f>
        <v>53.874990349426369</v>
      </c>
      <c r="DU7">
        <v>1</v>
      </c>
      <c r="DV7">
        <v>1</v>
      </c>
      <c r="DW7">
        <v>1</v>
      </c>
      <c r="DX7">
        <v>1</v>
      </c>
      <c r="DY7">
        <f>'Handling Data'!AG68</f>
        <v>26.999336298374402</v>
      </c>
      <c r="DZ7">
        <v>1</v>
      </c>
      <c r="EA7">
        <v>1</v>
      </c>
      <c r="EB7">
        <v>1</v>
      </c>
      <c r="EC7">
        <v>1</v>
      </c>
      <c r="ED7">
        <f>'Handling Data'!AH68</f>
        <v>28.800467641424348</v>
      </c>
      <c r="EE7">
        <v>1</v>
      </c>
      <c r="EF7">
        <v>1</v>
      </c>
      <c r="EG7">
        <v>1</v>
      </c>
      <c r="EH7">
        <v>1</v>
      </c>
      <c r="EI7">
        <f>'Handling Data'!AI68</f>
        <v>24.963811255884515</v>
      </c>
      <c r="EJ7">
        <v>1</v>
      </c>
      <c r="EK7">
        <v>1</v>
      </c>
      <c r="EL7">
        <v>1</v>
      </c>
      <c r="EM7">
        <v>1</v>
      </c>
      <c r="EN7">
        <f>'Handling Data'!AJ68</f>
        <v>42.707867356975193</v>
      </c>
      <c r="EO7">
        <v>1</v>
      </c>
      <c r="EP7">
        <v>1</v>
      </c>
      <c r="EQ7">
        <v>1</v>
      </c>
      <c r="ER7">
        <v>1</v>
      </c>
      <c r="ES7">
        <f>'Handling Data'!AK68</f>
        <v>43.25409603265819</v>
      </c>
      <c r="ET7">
        <v>1</v>
      </c>
      <c r="EU7">
        <v>1</v>
      </c>
      <c r="EV7">
        <v>0</v>
      </c>
      <c r="EW7">
        <v>0</v>
      </c>
      <c r="EX7">
        <v>0</v>
      </c>
      <c r="EY7">
        <v>38.468000000000004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65.839500000000001</v>
      </c>
      <c r="FJ7">
        <v>0</v>
      </c>
      <c r="FK7">
        <v>0</v>
      </c>
      <c r="FL7">
        <v>0</v>
      </c>
      <c r="FM7">
        <v>0</v>
      </c>
      <c r="FN7">
        <v>0</v>
      </c>
      <c r="FO7">
        <v>37.943100000000001</v>
      </c>
      <c r="FP7">
        <v>0</v>
      </c>
      <c r="FQ7">
        <v>0</v>
      </c>
      <c r="FR7">
        <v>0</v>
      </c>
      <c r="FS7">
        <v>0</v>
      </c>
      <c r="FT7">
        <v>0</v>
      </c>
      <c r="FU7">
        <v>24.605599999999999</v>
      </c>
      <c r="FV7">
        <v>0</v>
      </c>
      <c r="FW7">
        <v>62.567900000000002</v>
      </c>
      <c r="FX7">
        <v>61.143599999999999</v>
      </c>
      <c r="FY7">
        <v>5.9225000000000003</v>
      </c>
      <c r="FZ7">
        <v>0</v>
      </c>
      <c r="GA7">
        <v>1</v>
      </c>
      <c r="GB7">
        <v>2</v>
      </c>
      <c r="GC7">
        <v>3</v>
      </c>
      <c r="GD7">
        <v>4</v>
      </c>
      <c r="GE7">
        <v>5</v>
      </c>
      <c r="GF7">
        <v>6</v>
      </c>
      <c r="GG7">
        <v>7</v>
      </c>
      <c r="GH7">
        <v>8</v>
      </c>
      <c r="GI7">
        <v>9</v>
      </c>
      <c r="GJ7">
        <v>0</v>
      </c>
      <c r="GK7">
        <v>1</v>
      </c>
      <c r="GL7">
        <v>2</v>
      </c>
      <c r="GM7">
        <v>3</v>
      </c>
      <c r="GN7">
        <v>4</v>
      </c>
      <c r="GO7">
        <v>5</v>
      </c>
      <c r="GP7">
        <v>6</v>
      </c>
      <c r="GQ7">
        <v>7</v>
      </c>
      <c r="GR7">
        <v>8</v>
      </c>
      <c r="GS7">
        <v>9</v>
      </c>
      <c r="GT7">
        <v>0</v>
      </c>
      <c r="GU7">
        <v>1</v>
      </c>
      <c r="GV7">
        <v>2</v>
      </c>
      <c r="GW7">
        <v>3</v>
      </c>
      <c r="GX7">
        <v>4</v>
      </c>
      <c r="GY7">
        <v>5</v>
      </c>
      <c r="GZ7">
        <v>6</v>
      </c>
      <c r="HA7">
        <v>7</v>
      </c>
      <c r="HB7">
        <v>8</v>
      </c>
      <c r="HC7">
        <v>9</v>
      </c>
      <c r="HD7">
        <v>1</v>
      </c>
      <c r="HE7">
        <v>1</v>
      </c>
      <c r="HF7">
        <v>1</v>
      </c>
      <c r="HG7">
        <v>2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2</v>
      </c>
      <c r="HO7">
        <v>2</v>
      </c>
      <c r="HP7">
        <v>2</v>
      </c>
      <c r="HQ7">
        <v>3</v>
      </c>
      <c r="HR7">
        <v>2</v>
      </c>
      <c r="HS7">
        <v>2</v>
      </c>
      <c r="HT7">
        <v>2</v>
      </c>
      <c r="HU7">
        <v>2</v>
      </c>
      <c r="HV7">
        <v>2</v>
      </c>
      <c r="HW7">
        <v>2</v>
      </c>
      <c r="HX7">
        <v>3</v>
      </c>
      <c r="HY7">
        <v>3</v>
      </c>
      <c r="HZ7">
        <v>3</v>
      </c>
      <c r="IA7">
        <v>1</v>
      </c>
      <c r="IB7">
        <v>3</v>
      </c>
      <c r="IC7">
        <v>3</v>
      </c>
      <c r="ID7">
        <v>3</v>
      </c>
      <c r="IE7">
        <v>3</v>
      </c>
      <c r="IF7">
        <v>3</v>
      </c>
      <c r="IG7">
        <v>3</v>
      </c>
    </row>
    <row r="8" spans="1:241">
      <c r="A8">
        <v>7</v>
      </c>
      <c r="B8">
        <v>1</v>
      </c>
      <c r="C8">
        <v>1</v>
      </c>
      <c r="D8">
        <f>'Handling Data'!H69</f>
        <v>55.325187598015376</v>
      </c>
      <c r="E8">
        <v>1</v>
      </c>
      <c r="F8">
        <v>1</v>
      </c>
      <c r="G8">
        <v>1</v>
      </c>
      <c r="H8">
        <v>1</v>
      </c>
      <c r="I8">
        <f>'Handling Data'!I69</f>
        <v>30.341719616540455</v>
      </c>
      <c r="J8">
        <v>1</v>
      </c>
      <c r="K8">
        <v>1</v>
      </c>
      <c r="L8">
        <v>1</v>
      </c>
      <c r="M8">
        <v>1</v>
      </c>
      <c r="N8">
        <f>'Handling Data'!J69</f>
        <v>31.959321025261726</v>
      </c>
      <c r="O8">
        <v>1</v>
      </c>
      <c r="P8">
        <v>1</v>
      </c>
      <c r="Q8">
        <v>1</v>
      </c>
      <c r="R8">
        <v>1</v>
      </c>
      <c r="S8">
        <f>'Handling Data'!K69</f>
        <v>25.568894295728775</v>
      </c>
      <c r="T8">
        <v>1</v>
      </c>
      <c r="U8">
        <v>1</v>
      </c>
      <c r="V8">
        <v>1</v>
      </c>
      <c r="W8">
        <v>1</v>
      </c>
      <c r="X8">
        <f>'Handling Data'!L69</f>
        <v>25.054445173855115</v>
      </c>
      <c r="Y8">
        <v>1</v>
      </c>
      <c r="Z8">
        <v>1</v>
      </c>
      <c r="AA8">
        <v>1</v>
      </c>
      <c r="AB8">
        <v>1</v>
      </c>
      <c r="AC8">
        <f>'Handling Data'!M69</f>
        <v>58.788072285582778</v>
      </c>
      <c r="AD8">
        <v>1</v>
      </c>
      <c r="AE8">
        <v>1</v>
      </c>
      <c r="AF8">
        <v>1</v>
      </c>
      <c r="AG8">
        <v>1</v>
      </c>
      <c r="AH8">
        <f>'Handling Data'!N69</f>
        <v>45.04348160563454</v>
      </c>
      <c r="AI8">
        <v>1</v>
      </c>
      <c r="AJ8">
        <v>1</v>
      </c>
      <c r="AK8">
        <v>1</v>
      </c>
      <c r="AL8">
        <v>1</v>
      </c>
      <c r="AM8">
        <f>'Handling Data'!O69</f>
        <v>22.168818005226278</v>
      </c>
      <c r="AN8">
        <v>1</v>
      </c>
      <c r="AO8">
        <v>1</v>
      </c>
      <c r="AP8">
        <v>1</v>
      </c>
      <c r="AQ8">
        <v>1</v>
      </c>
      <c r="AR8">
        <f>'Handling Data'!P69</f>
        <v>45.55381263707875</v>
      </c>
      <c r="AS8">
        <v>1</v>
      </c>
      <c r="AT8">
        <v>1</v>
      </c>
      <c r="AU8">
        <v>1</v>
      </c>
      <c r="AV8">
        <v>1</v>
      </c>
      <c r="AW8">
        <f>'Handling Data'!Q69</f>
        <v>54.16544777799848</v>
      </c>
      <c r="AX8">
        <v>1</v>
      </c>
      <c r="AY8">
        <v>1</v>
      </c>
      <c r="AZ8">
        <v>1</v>
      </c>
      <c r="BA8">
        <v>1</v>
      </c>
      <c r="BB8">
        <f>'Handling Data'!R69</f>
        <v>29.736299550178749</v>
      </c>
      <c r="BC8">
        <v>1</v>
      </c>
      <c r="BD8">
        <v>1</v>
      </c>
      <c r="BE8">
        <v>1</v>
      </c>
      <c r="BF8">
        <v>1</v>
      </c>
      <c r="BG8">
        <f>'Handling Data'!S69</f>
        <v>39.725590226740366</v>
      </c>
      <c r="BH8">
        <v>1</v>
      </c>
      <c r="BI8">
        <v>1</v>
      </c>
      <c r="BJ8">
        <v>1</v>
      </c>
      <c r="BK8">
        <v>1</v>
      </c>
      <c r="BL8">
        <f>'Handling Data'!T69</f>
        <v>45.10032554041144</v>
      </c>
      <c r="BM8">
        <v>1</v>
      </c>
      <c r="BN8">
        <v>1</v>
      </c>
      <c r="BO8">
        <v>1</v>
      </c>
      <c r="BP8">
        <v>1</v>
      </c>
      <c r="BQ8">
        <f>'Handling Data'!U69</f>
        <v>41.631608886280461</v>
      </c>
      <c r="BR8">
        <v>1</v>
      </c>
      <c r="BS8">
        <v>1</v>
      </c>
      <c r="BT8">
        <v>1</v>
      </c>
      <c r="BU8">
        <v>1</v>
      </c>
      <c r="BV8">
        <f>'Handling Data'!V69</f>
        <v>35.500692070176996</v>
      </c>
      <c r="BW8">
        <v>1</v>
      </c>
      <c r="BX8">
        <v>1</v>
      </c>
      <c r="BY8">
        <v>1</v>
      </c>
      <c r="BZ8">
        <v>1</v>
      </c>
      <c r="CA8">
        <f>'Handling Data'!W69</f>
        <v>22.889686037172538</v>
      </c>
      <c r="CB8">
        <v>1</v>
      </c>
      <c r="CC8">
        <v>1</v>
      </c>
      <c r="CD8">
        <v>1</v>
      </c>
      <c r="CE8">
        <v>1</v>
      </c>
      <c r="CF8">
        <f>'Handling Data'!X69</f>
        <v>25.869925887245465</v>
      </c>
      <c r="CG8">
        <v>1</v>
      </c>
      <c r="CH8">
        <v>1</v>
      </c>
      <c r="CI8">
        <v>1</v>
      </c>
      <c r="CJ8">
        <v>1</v>
      </c>
      <c r="CK8">
        <f>'Handling Data'!Y69</f>
        <v>32.028189855966076</v>
      </c>
      <c r="CL8">
        <v>1</v>
      </c>
      <c r="CM8">
        <v>1</v>
      </c>
      <c r="CN8">
        <v>1</v>
      </c>
      <c r="CO8">
        <v>1</v>
      </c>
      <c r="CP8">
        <f>'Handling Data'!Z69</f>
        <v>53.036927010194233</v>
      </c>
      <c r="CQ8">
        <v>1</v>
      </c>
      <c r="CR8">
        <v>1</v>
      </c>
      <c r="CS8">
        <v>1</v>
      </c>
      <c r="CT8">
        <v>1</v>
      </c>
      <c r="CU8">
        <f>'Handling Data'!AA69</f>
        <v>21.824884434874932</v>
      </c>
      <c r="CV8">
        <v>1</v>
      </c>
      <c r="CW8">
        <v>1</v>
      </c>
      <c r="CX8">
        <v>1</v>
      </c>
      <c r="CY8">
        <v>1</v>
      </c>
      <c r="CZ8">
        <f>'Handling Data'!AB69</f>
        <v>40.779909221030408</v>
      </c>
      <c r="DA8">
        <v>1</v>
      </c>
      <c r="DB8">
        <v>1</v>
      </c>
      <c r="DC8">
        <v>1</v>
      </c>
      <c r="DD8">
        <v>1</v>
      </c>
      <c r="DE8">
        <f>'Handling Data'!AC69</f>
        <v>54.529075399687265</v>
      </c>
      <c r="DF8">
        <v>1</v>
      </c>
      <c r="DG8">
        <v>1</v>
      </c>
      <c r="DH8">
        <v>1</v>
      </c>
      <c r="DI8">
        <v>1</v>
      </c>
      <c r="DJ8">
        <f>'Handling Data'!AD69</f>
        <v>53.596153016315839</v>
      </c>
      <c r="DK8">
        <v>1</v>
      </c>
      <c r="DL8">
        <v>1</v>
      </c>
      <c r="DM8">
        <v>1</v>
      </c>
      <c r="DN8">
        <v>1</v>
      </c>
      <c r="DO8">
        <f>'Handling Data'!AE69</f>
        <v>52.412608722497737</v>
      </c>
      <c r="DP8">
        <v>1</v>
      </c>
      <c r="DQ8">
        <v>1</v>
      </c>
      <c r="DR8">
        <v>1</v>
      </c>
      <c r="DS8">
        <v>1</v>
      </c>
      <c r="DT8">
        <f>'Handling Data'!AF69</f>
        <v>47.905153197143036</v>
      </c>
      <c r="DU8">
        <v>1</v>
      </c>
      <c r="DV8">
        <v>1</v>
      </c>
      <c r="DW8">
        <v>1</v>
      </c>
      <c r="DX8">
        <v>1</v>
      </c>
      <c r="DY8">
        <f>'Handling Data'!AG69</f>
        <v>24.144869175676575</v>
      </c>
      <c r="DZ8">
        <v>1</v>
      </c>
      <c r="EA8">
        <v>1</v>
      </c>
      <c r="EB8">
        <v>1</v>
      </c>
      <c r="EC8">
        <v>1</v>
      </c>
      <c r="ED8">
        <f>'Handling Data'!AH69</f>
        <v>57.291283908672163</v>
      </c>
      <c r="EE8">
        <v>1</v>
      </c>
      <c r="EF8">
        <v>1</v>
      </c>
      <c r="EG8">
        <v>1</v>
      </c>
      <c r="EH8">
        <v>1</v>
      </c>
      <c r="EI8">
        <f>'Handling Data'!AI69</f>
        <v>43.667399425229334</v>
      </c>
      <c r="EJ8">
        <v>1</v>
      </c>
      <c r="EK8">
        <v>1</v>
      </c>
      <c r="EL8">
        <v>1</v>
      </c>
      <c r="EM8">
        <v>1</v>
      </c>
      <c r="EN8">
        <f>'Handling Data'!AJ69</f>
        <v>36.588985374539817</v>
      </c>
      <c r="EO8">
        <v>1</v>
      </c>
      <c r="EP8">
        <v>1</v>
      </c>
      <c r="EQ8">
        <v>1</v>
      </c>
      <c r="ER8">
        <v>1</v>
      </c>
      <c r="ES8">
        <f>'Handling Data'!AK69</f>
        <v>36.353139590182096</v>
      </c>
      <c r="ET8">
        <v>1</v>
      </c>
      <c r="EU8">
        <v>1</v>
      </c>
      <c r="EV8">
        <v>13.875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68.338999999999999</v>
      </c>
      <c r="FK8">
        <v>0</v>
      </c>
      <c r="FL8">
        <v>0</v>
      </c>
      <c r="FM8">
        <v>0</v>
      </c>
      <c r="FN8">
        <v>0</v>
      </c>
      <c r="FO8">
        <v>0</v>
      </c>
      <c r="FP8">
        <v>1.52261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</v>
      </c>
      <c r="GB8">
        <v>2</v>
      </c>
      <c r="GC8">
        <v>3</v>
      </c>
      <c r="GD8">
        <v>4</v>
      </c>
      <c r="GE8">
        <v>5</v>
      </c>
      <c r="GF8">
        <v>6</v>
      </c>
      <c r="GG8">
        <v>7</v>
      </c>
      <c r="GH8">
        <v>8</v>
      </c>
      <c r="GI8">
        <v>9</v>
      </c>
      <c r="GJ8">
        <v>0</v>
      </c>
      <c r="GK8">
        <v>1</v>
      </c>
      <c r="GL8">
        <v>2</v>
      </c>
      <c r="GM8">
        <v>3</v>
      </c>
      <c r="GN8">
        <v>4</v>
      </c>
      <c r="GO8">
        <v>5</v>
      </c>
      <c r="GP8">
        <v>6</v>
      </c>
      <c r="GQ8">
        <v>7</v>
      </c>
      <c r="GR8">
        <v>8</v>
      </c>
      <c r="GS8">
        <v>9</v>
      </c>
      <c r="GT8">
        <v>0</v>
      </c>
      <c r="GU8">
        <v>1</v>
      </c>
      <c r="GV8">
        <v>2</v>
      </c>
      <c r="GW8">
        <v>3</v>
      </c>
      <c r="GX8">
        <v>4</v>
      </c>
      <c r="GY8">
        <v>5</v>
      </c>
      <c r="GZ8">
        <v>6</v>
      </c>
      <c r="HA8">
        <v>7</v>
      </c>
      <c r="HB8">
        <v>8</v>
      </c>
      <c r="HC8">
        <v>9</v>
      </c>
      <c r="HD8">
        <v>2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2</v>
      </c>
      <c r="HP8">
        <v>2</v>
      </c>
      <c r="HQ8">
        <v>2</v>
      </c>
      <c r="HR8">
        <v>3</v>
      </c>
      <c r="HS8">
        <v>2</v>
      </c>
      <c r="HT8">
        <v>2</v>
      </c>
      <c r="HU8">
        <v>2</v>
      </c>
      <c r="HV8">
        <v>2</v>
      </c>
      <c r="HW8">
        <v>2</v>
      </c>
      <c r="HX8">
        <v>3</v>
      </c>
      <c r="HY8">
        <v>3</v>
      </c>
      <c r="HZ8">
        <v>3</v>
      </c>
      <c r="IA8">
        <v>3</v>
      </c>
      <c r="IB8">
        <v>2</v>
      </c>
      <c r="IC8">
        <v>3</v>
      </c>
      <c r="ID8">
        <v>3</v>
      </c>
      <c r="IE8">
        <v>3</v>
      </c>
      <c r="IF8">
        <v>3</v>
      </c>
      <c r="IG8">
        <v>3</v>
      </c>
    </row>
    <row r="9" spans="1:241">
      <c r="A9">
        <v>8</v>
      </c>
      <c r="B9">
        <v>1</v>
      </c>
      <c r="C9">
        <v>1</v>
      </c>
      <c r="D9">
        <f>'Handling Data'!H70</f>
        <v>52.162871545577424</v>
      </c>
      <c r="E9">
        <v>1</v>
      </c>
      <c r="F9">
        <v>1</v>
      </c>
      <c r="G9">
        <v>1</v>
      </c>
      <c r="H9">
        <v>1</v>
      </c>
      <c r="I9">
        <f>'Handling Data'!I70</f>
        <v>53.535744225570618</v>
      </c>
      <c r="J9">
        <v>1</v>
      </c>
      <c r="K9">
        <v>1</v>
      </c>
      <c r="L9">
        <v>1</v>
      </c>
      <c r="M9">
        <v>1</v>
      </c>
      <c r="N9">
        <f>'Handling Data'!J70</f>
        <v>24.758296317940029</v>
      </c>
      <c r="O9">
        <v>1</v>
      </c>
      <c r="P9">
        <v>1</v>
      </c>
      <c r="Q9">
        <v>1</v>
      </c>
      <c r="R9">
        <v>1</v>
      </c>
      <c r="S9">
        <f>'Handling Data'!K70</f>
        <v>36.599236202575931</v>
      </c>
      <c r="T9">
        <v>1</v>
      </c>
      <c r="U9">
        <v>1</v>
      </c>
      <c r="V9">
        <v>1</v>
      </c>
      <c r="W9">
        <v>1</v>
      </c>
      <c r="X9">
        <f>'Handling Data'!L70</f>
        <v>51.092006100272712</v>
      </c>
      <c r="Y9">
        <v>1</v>
      </c>
      <c r="Z9">
        <v>1</v>
      </c>
      <c r="AA9">
        <v>1</v>
      </c>
      <c r="AB9">
        <v>1</v>
      </c>
      <c r="AC9">
        <f>'Handling Data'!M70</f>
        <v>21.950621173787106</v>
      </c>
      <c r="AD9">
        <v>1</v>
      </c>
      <c r="AE9">
        <v>1</v>
      </c>
      <c r="AF9">
        <v>1</v>
      </c>
      <c r="AG9">
        <v>1</v>
      </c>
      <c r="AH9">
        <f>'Handling Data'!N70</f>
        <v>32.875610701139003</v>
      </c>
      <c r="AI9">
        <v>1</v>
      </c>
      <c r="AJ9">
        <v>1</v>
      </c>
      <c r="AK9">
        <v>1</v>
      </c>
      <c r="AL9">
        <v>1</v>
      </c>
      <c r="AM9">
        <f>'Handling Data'!O70</f>
        <v>25.373198609368544</v>
      </c>
      <c r="AN9">
        <v>1</v>
      </c>
      <c r="AO9">
        <v>1</v>
      </c>
      <c r="AP9">
        <v>1</v>
      </c>
      <c r="AQ9">
        <v>1</v>
      </c>
      <c r="AR9">
        <f>'Handling Data'!P70</f>
        <v>34.938351168617345</v>
      </c>
      <c r="AS9">
        <v>1</v>
      </c>
      <c r="AT9">
        <v>1</v>
      </c>
      <c r="AU9">
        <v>1</v>
      </c>
      <c r="AV9">
        <v>1</v>
      </c>
      <c r="AW9">
        <f>'Handling Data'!Q70</f>
        <v>52.692919999693785</v>
      </c>
      <c r="AX9">
        <v>1</v>
      </c>
      <c r="AY9">
        <v>1</v>
      </c>
      <c r="AZ9">
        <v>1</v>
      </c>
      <c r="BA9">
        <v>1</v>
      </c>
      <c r="BB9">
        <f>'Handling Data'!R70</f>
        <v>40.393836684603869</v>
      </c>
      <c r="BC9">
        <v>1</v>
      </c>
      <c r="BD9">
        <v>1</v>
      </c>
      <c r="BE9">
        <v>1</v>
      </c>
      <c r="BF9">
        <v>1</v>
      </c>
      <c r="BG9">
        <f>'Handling Data'!S70</f>
        <v>53.696166474103109</v>
      </c>
      <c r="BH9">
        <v>1</v>
      </c>
      <c r="BI9">
        <v>1</v>
      </c>
      <c r="BJ9">
        <v>1</v>
      </c>
      <c r="BK9">
        <v>1</v>
      </c>
      <c r="BL9">
        <f>'Handling Data'!T70</f>
        <v>37.555333417834419</v>
      </c>
      <c r="BM9">
        <v>1</v>
      </c>
      <c r="BN9">
        <v>1</v>
      </c>
      <c r="BO9">
        <v>1</v>
      </c>
      <c r="BP9">
        <v>1</v>
      </c>
      <c r="BQ9">
        <f>'Handling Data'!U70</f>
        <v>51.035318790575886</v>
      </c>
      <c r="BR9">
        <v>1</v>
      </c>
      <c r="BS9">
        <v>1</v>
      </c>
      <c r="BT9">
        <v>1</v>
      </c>
      <c r="BU9">
        <v>1</v>
      </c>
      <c r="BV9">
        <f>'Handling Data'!V70</f>
        <v>23.207443141240901</v>
      </c>
      <c r="BW9">
        <v>1</v>
      </c>
      <c r="BX9">
        <v>1</v>
      </c>
      <c r="BY9">
        <v>1</v>
      </c>
      <c r="BZ9">
        <v>1</v>
      </c>
      <c r="CA9">
        <f>'Handling Data'!W70</f>
        <v>37.067241281490666</v>
      </c>
      <c r="CB9">
        <v>1</v>
      </c>
      <c r="CC9">
        <v>1</v>
      </c>
      <c r="CD9">
        <v>1</v>
      </c>
      <c r="CE9">
        <v>1</v>
      </c>
      <c r="CF9">
        <f>'Handling Data'!X70</f>
        <v>31.186822815222598</v>
      </c>
      <c r="CG9">
        <v>1</v>
      </c>
      <c r="CH9">
        <v>1</v>
      </c>
      <c r="CI9">
        <v>1</v>
      </c>
      <c r="CJ9">
        <v>1</v>
      </c>
      <c r="CK9">
        <f>'Handling Data'!Y70</f>
        <v>25.8892993913109</v>
      </c>
      <c r="CL9">
        <v>1</v>
      </c>
      <c r="CM9">
        <v>1</v>
      </c>
      <c r="CN9">
        <v>1</v>
      </c>
      <c r="CO9">
        <v>1</v>
      </c>
      <c r="CP9">
        <f>'Handling Data'!Z70</f>
        <v>58.540741431503626</v>
      </c>
      <c r="CQ9">
        <v>1</v>
      </c>
      <c r="CR9">
        <v>1</v>
      </c>
      <c r="CS9">
        <v>1</v>
      </c>
      <c r="CT9">
        <v>1</v>
      </c>
      <c r="CU9">
        <f>'Handling Data'!AA70</f>
        <v>48.005023817372845</v>
      </c>
      <c r="CV9">
        <v>1</v>
      </c>
      <c r="CW9">
        <v>1</v>
      </c>
      <c r="CX9">
        <v>1</v>
      </c>
      <c r="CY9">
        <v>1</v>
      </c>
      <c r="CZ9">
        <f>'Handling Data'!AB70</f>
        <v>22.256171926689156</v>
      </c>
      <c r="DA9">
        <v>1</v>
      </c>
      <c r="DB9">
        <v>1</v>
      </c>
      <c r="DC9">
        <v>1</v>
      </c>
      <c r="DD9">
        <v>1</v>
      </c>
      <c r="DE9">
        <f>'Handling Data'!AC70</f>
        <v>36.418159684547376</v>
      </c>
      <c r="DF9">
        <v>1</v>
      </c>
      <c r="DG9">
        <v>1</v>
      </c>
      <c r="DH9">
        <v>1</v>
      </c>
      <c r="DI9">
        <v>1</v>
      </c>
      <c r="DJ9">
        <f>'Handling Data'!AD70</f>
        <v>22.812216679124276</v>
      </c>
      <c r="DK9">
        <v>1</v>
      </c>
      <c r="DL9">
        <v>1</v>
      </c>
      <c r="DM9">
        <v>1</v>
      </c>
      <c r="DN9">
        <v>1</v>
      </c>
      <c r="DO9">
        <f>'Handling Data'!AE70</f>
        <v>47.337491312426252</v>
      </c>
      <c r="DP9">
        <v>1</v>
      </c>
      <c r="DQ9">
        <v>1</v>
      </c>
      <c r="DR9">
        <v>1</v>
      </c>
      <c r="DS9">
        <v>1</v>
      </c>
      <c r="DT9">
        <f>'Handling Data'!AF70</f>
        <v>25.48688250234909</v>
      </c>
      <c r="DU9">
        <v>1</v>
      </c>
      <c r="DV9">
        <v>1</v>
      </c>
      <c r="DW9">
        <v>1</v>
      </c>
      <c r="DX9">
        <v>1</v>
      </c>
      <c r="DY9">
        <f>'Handling Data'!AG70</f>
        <v>31.45856218315884</v>
      </c>
      <c r="DZ9">
        <v>1</v>
      </c>
      <c r="EA9">
        <v>1</v>
      </c>
      <c r="EB9">
        <v>1</v>
      </c>
      <c r="EC9">
        <v>1</v>
      </c>
      <c r="ED9">
        <f>'Handling Data'!AH70</f>
        <v>40.733866180319822</v>
      </c>
      <c r="EE9">
        <v>1</v>
      </c>
      <c r="EF9">
        <v>1</v>
      </c>
      <c r="EG9">
        <v>1</v>
      </c>
      <c r="EH9">
        <v>1</v>
      </c>
      <c r="EI9">
        <f>'Handling Data'!AI70</f>
        <v>59.000202381732812</v>
      </c>
      <c r="EJ9">
        <v>1</v>
      </c>
      <c r="EK9">
        <v>1</v>
      </c>
      <c r="EL9">
        <v>1</v>
      </c>
      <c r="EM9">
        <v>1</v>
      </c>
      <c r="EN9">
        <f>'Handling Data'!AJ70</f>
        <v>27.929882873246449</v>
      </c>
      <c r="EO9">
        <v>1</v>
      </c>
      <c r="EP9">
        <v>1</v>
      </c>
      <c r="EQ9">
        <v>1</v>
      </c>
      <c r="ER9">
        <v>1</v>
      </c>
      <c r="ES9">
        <f>'Handling Data'!AK70</f>
        <v>53.525965027952893</v>
      </c>
      <c r="ET9">
        <v>1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34.725299999999997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43.454700000000003</v>
      </c>
      <c r="FI9">
        <v>0</v>
      </c>
      <c r="FJ9">
        <v>0</v>
      </c>
      <c r="FK9">
        <v>0</v>
      </c>
      <c r="FL9">
        <v>0</v>
      </c>
      <c r="FM9">
        <v>0</v>
      </c>
      <c r="FN9">
        <v>48.336599999999997</v>
      </c>
      <c r="FO9">
        <v>0</v>
      </c>
      <c r="FP9">
        <v>0</v>
      </c>
      <c r="FQ9">
        <v>0</v>
      </c>
      <c r="FR9">
        <v>0</v>
      </c>
      <c r="FS9">
        <v>0</v>
      </c>
      <c r="FT9">
        <v>12.2989</v>
      </c>
      <c r="FU9">
        <v>0</v>
      </c>
      <c r="FV9">
        <v>0</v>
      </c>
      <c r="FW9">
        <v>59.382899999999999</v>
      </c>
      <c r="FX9">
        <v>0</v>
      </c>
      <c r="FY9">
        <v>58.756799999999998</v>
      </c>
      <c r="FZ9">
        <v>0</v>
      </c>
      <c r="GA9">
        <v>1</v>
      </c>
      <c r="GB9">
        <v>2</v>
      </c>
      <c r="GC9">
        <v>3</v>
      </c>
      <c r="GD9">
        <v>4</v>
      </c>
      <c r="GE9">
        <v>5</v>
      </c>
      <c r="GF9">
        <v>6</v>
      </c>
      <c r="GG9">
        <v>7</v>
      </c>
      <c r="GH9">
        <v>8</v>
      </c>
      <c r="GI9">
        <v>9</v>
      </c>
      <c r="GJ9">
        <v>0</v>
      </c>
      <c r="GK9">
        <v>1</v>
      </c>
      <c r="GL9">
        <v>2</v>
      </c>
      <c r="GM9">
        <v>3</v>
      </c>
      <c r="GN9">
        <v>4</v>
      </c>
      <c r="GO9">
        <v>5</v>
      </c>
      <c r="GP9">
        <v>6</v>
      </c>
      <c r="GQ9">
        <v>7</v>
      </c>
      <c r="GR9">
        <v>8</v>
      </c>
      <c r="GS9">
        <v>9</v>
      </c>
      <c r="GT9">
        <v>0</v>
      </c>
      <c r="GU9">
        <v>1</v>
      </c>
      <c r="GV9">
        <v>2</v>
      </c>
      <c r="GW9">
        <v>3</v>
      </c>
      <c r="GX9">
        <v>4</v>
      </c>
      <c r="GY9">
        <v>5</v>
      </c>
      <c r="GZ9">
        <v>6</v>
      </c>
      <c r="HA9">
        <v>7</v>
      </c>
      <c r="HB9">
        <v>8</v>
      </c>
      <c r="HC9">
        <v>9</v>
      </c>
      <c r="HD9">
        <v>1</v>
      </c>
      <c r="HE9">
        <v>1</v>
      </c>
      <c r="HF9">
        <v>1</v>
      </c>
      <c r="HG9">
        <v>1</v>
      </c>
      <c r="HH9">
        <v>1</v>
      </c>
      <c r="HI9">
        <v>2</v>
      </c>
      <c r="HJ9">
        <v>1</v>
      </c>
      <c r="HK9">
        <v>1</v>
      </c>
      <c r="HL9">
        <v>1</v>
      </c>
      <c r="HM9">
        <v>1</v>
      </c>
      <c r="HN9">
        <v>2</v>
      </c>
      <c r="HO9">
        <v>2</v>
      </c>
      <c r="HP9">
        <v>3</v>
      </c>
      <c r="HQ9">
        <v>2</v>
      </c>
      <c r="HR9">
        <v>2</v>
      </c>
      <c r="HS9">
        <v>1</v>
      </c>
      <c r="HT9">
        <v>2</v>
      </c>
      <c r="HU9">
        <v>2</v>
      </c>
      <c r="HV9">
        <v>3</v>
      </c>
      <c r="HW9">
        <v>2</v>
      </c>
      <c r="HX9">
        <v>3</v>
      </c>
      <c r="HY9">
        <v>3</v>
      </c>
      <c r="HZ9">
        <v>2</v>
      </c>
      <c r="IA9">
        <v>3</v>
      </c>
      <c r="IB9">
        <v>3</v>
      </c>
      <c r="IC9">
        <v>3</v>
      </c>
      <c r="ID9">
        <v>3</v>
      </c>
      <c r="IE9">
        <v>3</v>
      </c>
      <c r="IF9">
        <v>2</v>
      </c>
      <c r="IG9">
        <v>3</v>
      </c>
    </row>
    <row r="10" spans="1:241">
      <c r="A10">
        <v>9</v>
      </c>
      <c r="B10">
        <v>1</v>
      </c>
      <c r="C10">
        <v>1</v>
      </c>
      <c r="D10">
        <f>'Handling Data'!H71</f>
        <v>59.542711740162325</v>
      </c>
      <c r="E10">
        <v>1</v>
      </c>
      <c r="F10">
        <v>1</v>
      </c>
      <c r="G10">
        <v>1</v>
      </c>
      <c r="H10">
        <v>1</v>
      </c>
      <c r="I10">
        <f>'Handling Data'!I71</f>
        <v>55.968122070846427</v>
      </c>
      <c r="J10">
        <v>1</v>
      </c>
      <c r="K10">
        <v>1</v>
      </c>
      <c r="L10">
        <v>1</v>
      </c>
      <c r="M10">
        <v>1</v>
      </c>
      <c r="N10">
        <f>'Handling Data'!J71</f>
        <v>56.573256191707316</v>
      </c>
      <c r="O10">
        <v>1</v>
      </c>
      <c r="P10">
        <v>1</v>
      </c>
      <c r="Q10">
        <v>1</v>
      </c>
      <c r="R10">
        <v>1</v>
      </c>
      <c r="S10">
        <f>'Handling Data'!K71</f>
        <v>43.753273243310559</v>
      </c>
      <c r="T10">
        <v>1</v>
      </c>
      <c r="U10">
        <v>1</v>
      </c>
      <c r="V10">
        <v>1</v>
      </c>
      <c r="W10">
        <v>1</v>
      </c>
      <c r="X10">
        <f>'Handling Data'!L71</f>
        <v>32.278738400516993</v>
      </c>
      <c r="Y10">
        <v>1</v>
      </c>
      <c r="Z10">
        <v>1</v>
      </c>
      <c r="AA10">
        <v>1</v>
      </c>
      <c r="AB10">
        <v>1</v>
      </c>
      <c r="AC10">
        <f>'Handling Data'!M71</f>
        <v>50.609945579330486</v>
      </c>
      <c r="AD10">
        <v>1</v>
      </c>
      <c r="AE10">
        <v>1</v>
      </c>
      <c r="AF10">
        <v>1</v>
      </c>
      <c r="AG10">
        <v>1</v>
      </c>
      <c r="AH10">
        <f>'Handling Data'!N71</f>
        <v>55.041720693217222</v>
      </c>
      <c r="AI10">
        <v>1</v>
      </c>
      <c r="AJ10">
        <v>1</v>
      </c>
      <c r="AK10">
        <v>1</v>
      </c>
      <c r="AL10">
        <v>1</v>
      </c>
      <c r="AM10">
        <f>'Handling Data'!O71</f>
        <v>47.206025302292595</v>
      </c>
      <c r="AN10">
        <v>1</v>
      </c>
      <c r="AO10">
        <v>1</v>
      </c>
      <c r="AP10">
        <v>1</v>
      </c>
      <c r="AQ10">
        <v>1</v>
      </c>
      <c r="AR10">
        <f>'Handling Data'!P71</f>
        <v>51.78995913571017</v>
      </c>
      <c r="AS10">
        <v>1</v>
      </c>
      <c r="AT10">
        <v>1</v>
      </c>
      <c r="AU10">
        <v>1</v>
      </c>
      <c r="AV10">
        <v>1</v>
      </c>
      <c r="AW10">
        <f>'Handling Data'!Q71</f>
        <v>32.514667858655365</v>
      </c>
      <c r="AX10">
        <v>1</v>
      </c>
      <c r="AY10">
        <v>1</v>
      </c>
      <c r="AZ10">
        <v>1</v>
      </c>
      <c r="BA10">
        <v>1</v>
      </c>
      <c r="BB10">
        <f>'Handling Data'!R71</f>
        <v>53.884639018466927</v>
      </c>
      <c r="BC10">
        <v>1</v>
      </c>
      <c r="BD10">
        <v>1</v>
      </c>
      <c r="BE10">
        <v>1</v>
      </c>
      <c r="BF10">
        <v>1</v>
      </c>
      <c r="BG10">
        <f>'Handling Data'!S71</f>
        <v>33.795695440961083</v>
      </c>
      <c r="BH10">
        <v>1</v>
      </c>
      <c r="BI10">
        <v>1</v>
      </c>
      <c r="BJ10">
        <v>1</v>
      </c>
      <c r="BK10">
        <v>1</v>
      </c>
      <c r="BL10">
        <f>'Handling Data'!T71</f>
        <v>33.096334268480881</v>
      </c>
      <c r="BM10">
        <v>1</v>
      </c>
      <c r="BN10">
        <v>1</v>
      </c>
      <c r="BO10">
        <v>1</v>
      </c>
      <c r="BP10">
        <v>1</v>
      </c>
      <c r="BQ10">
        <f>'Handling Data'!U71</f>
        <v>59.648236231645868</v>
      </c>
      <c r="BR10">
        <v>1</v>
      </c>
      <c r="BS10">
        <v>1</v>
      </c>
      <c r="BT10">
        <v>1</v>
      </c>
      <c r="BU10">
        <v>1</v>
      </c>
      <c r="BV10">
        <f>'Handling Data'!V71</f>
        <v>38.244707508773288</v>
      </c>
      <c r="BW10">
        <v>1</v>
      </c>
      <c r="BX10">
        <v>1</v>
      </c>
      <c r="BY10">
        <v>1</v>
      </c>
      <c r="BZ10">
        <v>1</v>
      </c>
      <c r="CA10">
        <f>'Handling Data'!W71</f>
        <v>60.059187486243601</v>
      </c>
      <c r="CB10">
        <v>1</v>
      </c>
      <c r="CC10">
        <v>1</v>
      </c>
      <c r="CD10">
        <v>1</v>
      </c>
      <c r="CE10">
        <v>1</v>
      </c>
      <c r="CF10">
        <f>'Handling Data'!X71</f>
        <v>49.238254082286332</v>
      </c>
      <c r="CG10">
        <v>1</v>
      </c>
      <c r="CH10">
        <v>1</v>
      </c>
      <c r="CI10">
        <v>1</v>
      </c>
      <c r="CJ10">
        <v>1</v>
      </c>
      <c r="CK10">
        <f>'Handling Data'!Y71</f>
        <v>59.766514761816808</v>
      </c>
      <c r="CL10">
        <v>1</v>
      </c>
      <c r="CM10">
        <v>1</v>
      </c>
      <c r="CN10">
        <v>1</v>
      </c>
      <c r="CO10">
        <v>1</v>
      </c>
      <c r="CP10">
        <f>'Handling Data'!Z71</f>
        <v>54.165501915194454</v>
      </c>
      <c r="CQ10">
        <v>1</v>
      </c>
      <c r="CR10">
        <v>1</v>
      </c>
      <c r="CS10">
        <v>1</v>
      </c>
      <c r="CT10">
        <v>1</v>
      </c>
      <c r="CU10">
        <f>'Handling Data'!AA71</f>
        <v>56.572584477333862</v>
      </c>
      <c r="CV10">
        <v>1</v>
      </c>
      <c r="CW10">
        <v>1</v>
      </c>
      <c r="CX10">
        <v>1</v>
      </c>
      <c r="CY10">
        <v>1</v>
      </c>
      <c r="CZ10">
        <f>'Handling Data'!AB71</f>
        <v>24.942827129238346</v>
      </c>
      <c r="DA10">
        <v>1</v>
      </c>
      <c r="DB10">
        <v>1</v>
      </c>
      <c r="DC10">
        <v>1</v>
      </c>
      <c r="DD10">
        <v>1</v>
      </c>
      <c r="DE10">
        <f>'Handling Data'!AC71</f>
        <v>54.759665985415282</v>
      </c>
      <c r="DF10">
        <v>1</v>
      </c>
      <c r="DG10">
        <v>1</v>
      </c>
      <c r="DH10">
        <v>1</v>
      </c>
      <c r="DI10">
        <v>1</v>
      </c>
      <c r="DJ10">
        <f>'Handling Data'!AD71</f>
        <v>26.547801691890584</v>
      </c>
      <c r="DK10">
        <v>1</v>
      </c>
      <c r="DL10">
        <v>1</v>
      </c>
      <c r="DM10">
        <v>1</v>
      </c>
      <c r="DN10">
        <v>1</v>
      </c>
      <c r="DO10">
        <f>'Handling Data'!AE71</f>
        <v>28.313587250205607</v>
      </c>
      <c r="DP10">
        <v>1</v>
      </c>
      <c r="DQ10">
        <v>1</v>
      </c>
      <c r="DR10">
        <v>1</v>
      </c>
      <c r="DS10">
        <v>1</v>
      </c>
      <c r="DT10">
        <f>'Handling Data'!AF71</f>
        <v>58.430032714968561</v>
      </c>
      <c r="DU10">
        <v>1</v>
      </c>
      <c r="DV10">
        <v>1</v>
      </c>
      <c r="DW10">
        <v>1</v>
      </c>
      <c r="DX10">
        <v>1</v>
      </c>
      <c r="DY10">
        <f>'Handling Data'!AG71</f>
        <v>31.854863131142977</v>
      </c>
      <c r="DZ10">
        <v>1</v>
      </c>
      <c r="EA10">
        <v>1</v>
      </c>
      <c r="EB10">
        <v>1</v>
      </c>
      <c r="EC10">
        <v>1</v>
      </c>
      <c r="ED10">
        <f>'Handling Data'!AH71</f>
        <v>55.129545592053475</v>
      </c>
      <c r="EE10">
        <v>1</v>
      </c>
      <c r="EF10">
        <v>1</v>
      </c>
      <c r="EG10">
        <v>1</v>
      </c>
      <c r="EH10">
        <v>1</v>
      </c>
      <c r="EI10">
        <f>'Handling Data'!AI71</f>
        <v>40.128619009674502</v>
      </c>
      <c r="EJ10">
        <v>1</v>
      </c>
      <c r="EK10">
        <v>1</v>
      </c>
      <c r="EL10">
        <v>1</v>
      </c>
      <c r="EM10">
        <v>1</v>
      </c>
      <c r="EN10">
        <f>'Handling Data'!AJ71</f>
        <v>53.076711584263677</v>
      </c>
      <c r="EO10">
        <v>1</v>
      </c>
      <c r="EP10">
        <v>1</v>
      </c>
      <c r="EQ10">
        <v>1</v>
      </c>
      <c r="ER10">
        <v>1</v>
      </c>
      <c r="ES10">
        <f>'Handling Data'!AK71</f>
        <v>52.533275077735325</v>
      </c>
      <c r="ET10">
        <v>1</v>
      </c>
      <c r="EU10">
        <v>1</v>
      </c>
      <c r="EV10">
        <v>36.733400000000003</v>
      </c>
      <c r="EW10">
        <v>60.765799999999999</v>
      </c>
      <c r="EX10">
        <v>6.7998399999999997</v>
      </c>
      <c r="EY10">
        <v>0</v>
      </c>
      <c r="EZ10">
        <v>0</v>
      </c>
      <c r="FA10">
        <v>0</v>
      </c>
      <c r="FB10">
        <v>62.513100000000001</v>
      </c>
      <c r="FC10">
        <v>0</v>
      </c>
      <c r="FD10">
        <v>0</v>
      </c>
      <c r="FE10">
        <v>0</v>
      </c>
      <c r="FF10">
        <v>0</v>
      </c>
      <c r="FG10">
        <v>28.401199999999999</v>
      </c>
      <c r="FH10">
        <v>0</v>
      </c>
      <c r="FI10">
        <v>0</v>
      </c>
      <c r="FJ10">
        <v>0</v>
      </c>
      <c r="FK10">
        <v>48.566699999999997</v>
      </c>
      <c r="FL10">
        <v>0</v>
      </c>
      <c r="FM10">
        <v>0</v>
      </c>
      <c r="FN10">
        <v>66.723699999999994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26.3871</v>
      </c>
      <c r="FV10">
        <v>0</v>
      </c>
      <c r="FW10">
        <v>12.9717</v>
      </c>
      <c r="FX10">
        <v>0</v>
      </c>
      <c r="FY10">
        <v>0.45543499999999998</v>
      </c>
      <c r="FZ10">
        <v>0</v>
      </c>
      <c r="GA10">
        <v>1</v>
      </c>
      <c r="GB10">
        <v>2</v>
      </c>
      <c r="GC10">
        <v>3</v>
      </c>
      <c r="GD10">
        <v>4</v>
      </c>
      <c r="GE10">
        <v>5</v>
      </c>
      <c r="GF10">
        <v>6</v>
      </c>
      <c r="GG10">
        <v>7</v>
      </c>
      <c r="GH10">
        <v>8</v>
      </c>
      <c r="GI10">
        <v>9</v>
      </c>
      <c r="GJ10">
        <v>0</v>
      </c>
      <c r="GK10">
        <v>1</v>
      </c>
      <c r="GL10">
        <v>2</v>
      </c>
      <c r="GM10">
        <v>3</v>
      </c>
      <c r="GN10">
        <v>4</v>
      </c>
      <c r="GO10">
        <v>5</v>
      </c>
      <c r="GP10">
        <v>6</v>
      </c>
      <c r="GQ10">
        <v>7</v>
      </c>
      <c r="GR10">
        <v>8</v>
      </c>
      <c r="GS10">
        <v>9</v>
      </c>
      <c r="GT10">
        <v>0</v>
      </c>
      <c r="GU10">
        <v>1</v>
      </c>
      <c r="GV10">
        <v>2</v>
      </c>
      <c r="GW10">
        <v>3</v>
      </c>
      <c r="GX10">
        <v>4</v>
      </c>
      <c r="GY10">
        <v>5</v>
      </c>
      <c r="GZ10">
        <v>6</v>
      </c>
      <c r="HA10">
        <v>7</v>
      </c>
      <c r="HB10">
        <v>8</v>
      </c>
      <c r="HC10">
        <v>9</v>
      </c>
      <c r="HD10">
        <v>3</v>
      </c>
      <c r="HE10">
        <v>2</v>
      </c>
      <c r="HF10">
        <v>2</v>
      </c>
      <c r="HG10">
        <v>1</v>
      </c>
      <c r="HH10">
        <v>1</v>
      </c>
      <c r="HI10">
        <v>1</v>
      </c>
      <c r="HJ10">
        <v>3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2</v>
      </c>
      <c r="HR10">
        <v>2</v>
      </c>
      <c r="HS10">
        <v>3</v>
      </c>
      <c r="HT10">
        <v>1</v>
      </c>
      <c r="HU10">
        <v>2</v>
      </c>
      <c r="HV10">
        <v>3</v>
      </c>
      <c r="HW10">
        <v>2</v>
      </c>
      <c r="HX10">
        <v>2</v>
      </c>
      <c r="HY10">
        <v>3</v>
      </c>
      <c r="HZ10">
        <v>3</v>
      </c>
      <c r="IA10">
        <v>3</v>
      </c>
      <c r="IB10">
        <v>3</v>
      </c>
      <c r="IC10">
        <v>2</v>
      </c>
      <c r="ID10">
        <v>2</v>
      </c>
      <c r="IE10">
        <v>3</v>
      </c>
      <c r="IF10">
        <v>2</v>
      </c>
      <c r="IG10">
        <v>3</v>
      </c>
    </row>
    <row r="11" spans="1:241">
      <c r="A11">
        <v>10</v>
      </c>
      <c r="B11">
        <v>1</v>
      </c>
      <c r="C11">
        <v>1</v>
      </c>
      <c r="D11">
        <f>'Handling Data'!H72</f>
        <v>42.872740353515056</v>
      </c>
      <c r="E11">
        <v>1</v>
      </c>
      <c r="F11">
        <v>1</v>
      </c>
      <c r="G11">
        <v>1</v>
      </c>
      <c r="H11">
        <v>1</v>
      </c>
      <c r="I11">
        <f>'Handling Data'!I72</f>
        <v>60.092162202917919</v>
      </c>
      <c r="J11">
        <v>1</v>
      </c>
      <c r="K11">
        <v>1</v>
      </c>
      <c r="L11">
        <v>1</v>
      </c>
      <c r="M11">
        <v>1</v>
      </c>
      <c r="N11">
        <f>'Handling Data'!J72</f>
        <v>45.099904675412404</v>
      </c>
      <c r="O11">
        <v>1</v>
      </c>
      <c r="P11">
        <v>1</v>
      </c>
      <c r="Q11">
        <v>1</v>
      </c>
      <c r="R11">
        <v>1</v>
      </c>
      <c r="S11">
        <f>'Handling Data'!K72</f>
        <v>57.586325879484839</v>
      </c>
      <c r="T11">
        <v>1</v>
      </c>
      <c r="U11">
        <v>1</v>
      </c>
      <c r="V11">
        <v>1</v>
      </c>
      <c r="W11">
        <v>1</v>
      </c>
      <c r="X11">
        <f>'Handling Data'!L72</f>
        <v>28.709453463450025</v>
      </c>
      <c r="Y11">
        <v>1</v>
      </c>
      <c r="Z11">
        <v>1</v>
      </c>
      <c r="AA11">
        <v>1</v>
      </c>
      <c r="AB11">
        <v>1</v>
      </c>
      <c r="AC11">
        <f>'Handling Data'!M72</f>
        <v>20.605458672399124</v>
      </c>
      <c r="AD11">
        <v>1</v>
      </c>
      <c r="AE11">
        <v>1</v>
      </c>
      <c r="AF11">
        <v>1</v>
      </c>
      <c r="AG11">
        <v>1</v>
      </c>
      <c r="AH11">
        <f>'Handling Data'!N72</f>
        <v>54.01324786048221</v>
      </c>
      <c r="AI11">
        <v>1</v>
      </c>
      <c r="AJ11">
        <v>1</v>
      </c>
      <c r="AK11">
        <v>1</v>
      </c>
      <c r="AL11">
        <v>1</v>
      </c>
      <c r="AM11">
        <f>'Handling Data'!O72</f>
        <v>32.225207701164244</v>
      </c>
      <c r="AN11">
        <v>1</v>
      </c>
      <c r="AO11">
        <v>1</v>
      </c>
      <c r="AP11">
        <v>1</v>
      </c>
      <c r="AQ11">
        <v>1</v>
      </c>
      <c r="AR11">
        <f>'Handling Data'!P72</f>
        <v>42.023369276709552</v>
      </c>
      <c r="AS11">
        <v>1</v>
      </c>
      <c r="AT11">
        <v>1</v>
      </c>
      <c r="AU11">
        <v>1</v>
      </c>
      <c r="AV11">
        <v>1</v>
      </c>
      <c r="AW11">
        <f>'Handling Data'!Q72</f>
        <v>32.066689902591321</v>
      </c>
      <c r="AX11">
        <v>1</v>
      </c>
      <c r="AY11">
        <v>1</v>
      </c>
      <c r="AZ11">
        <v>1</v>
      </c>
      <c r="BA11">
        <v>1</v>
      </c>
      <c r="BB11">
        <f>'Handling Data'!R72</f>
        <v>44.521833278267536</v>
      </c>
      <c r="BC11">
        <v>1</v>
      </c>
      <c r="BD11">
        <v>1</v>
      </c>
      <c r="BE11">
        <v>1</v>
      </c>
      <c r="BF11">
        <v>1</v>
      </c>
      <c r="BG11">
        <f>'Handling Data'!S72</f>
        <v>54.682192665189241</v>
      </c>
      <c r="BH11">
        <v>1</v>
      </c>
      <c r="BI11">
        <v>1</v>
      </c>
      <c r="BJ11">
        <v>1</v>
      </c>
      <c r="BK11">
        <v>1</v>
      </c>
      <c r="BL11">
        <f>'Handling Data'!T72</f>
        <v>23.784797479851164</v>
      </c>
      <c r="BM11">
        <v>1</v>
      </c>
      <c r="BN11">
        <v>1</v>
      </c>
      <c r="BO11">
        <v>1</v>
      </c>
      <c r="BP11">
        <v>1</v>
      </c>
      <c r="BQ11">
        <f>'Handling Data'!U72</f>
        <v>34.432726389464207</v>
      </c>
      <c r="BR11">
        <v>1</v>
      </c>
      <c r="BS11">
        <v>1</v>
      </c>
      <c r="BT11">
        <v>1</v>
      </c>
      <c r="BU11">
        <v>1</v>
      </c>
      <c r="BV11">
        <f>'Handling Data'!V72</f>
        <v>33.06906748715501</v>
      </c>
      <c r="BW11">
        <v>1</v>
      </c>
      <c r="BX11">
        <v>1</v>
      </c>
      <c r="BY11">
        <v>1</v>
      </c>
      <c r="BZ11">
        <v>1</v>
      </c>
      <c r="CA11">
        <f>'Handling Data'!W72</f>
        <v>49.568295387741024</v>
      </c>
      <c r="CB11">
        <v>1</v>
      </c>
      <c r="CC11">
        <v>1</v>
      </c>
      <c r="CD11">
        <v>1</v>
      </c>
      <c r="CE11">
        <v>1</v>
      </c>
      <c r="CF11">
        <f>'Handling Data'!X72</f>
        <v>25.682490360417688</v>
      </c>
      <c r="CG11">
        <v>1</v>
      </c>
      <c r="CH11">
        <v>1</v>
      </c>
      <c r="CI11">
        <v>1</v>
      </c>
      <c r="CJ11">
        <v>1</v>
      </c>
      <c r="CK11">
        <f>'Handling Data'!Y72</f>
        <v>32.892095348463513</v>
      </c>
      <c r="CL11">
        <v>1</v>
      </c>
      <c r="CM11">
        <v>1</v>
      </c>
      <c r="CN11">
        <v>1</v>
      </c>
      <c r="CO11">
        <v>1</v>
      </c>
      <c r="CP11">
        <f>'Handling Data'!Z72</f>
        <v>59.554746198764242</v>
      </c>
      <c r="CQ11">
        <v>1</v>
      </c>
      <c r="CR11">
        <v>1</v>
      </c>
      <c r="CS11">
        <v>1</v>
      </c>
      <c r="CT11">
        <v>1</v>
      </c>
      <c r="CU11">
        <f>'Handling Data'!AA72</f>
        <v>24.11141551169549</v>
      </c>
      <c r="CV11">
        <v>1</v>
      </c>
      <c r="CW11">
        <v>1</v>
      </c>
      <c r="CX11">
        <v>1</v>
      </c>
      <c r="CY11">
        <v>1</v>
      </c>
      <c r="CZ11">
        <f>'Handling Data'!AB72</f>
        <v>34.035036052263308</v>
      </c>
      <c r="DA11">
        <v>1</v>
      </c>
      <c r="DB11">
        <v>1</v>
      </c>
      <c r="DC11">
        <v>1</v>
      </c>
      <c r="DD11">
        <v>1</v>
      </c>
      <c r="DE11">
        <f>'Handling Data'!AC72</f>
        <v>49.055841707451627</v>
      </c>
      <c r="DF11">
        <v>1</v>
      </c>
      <c r="DG11">
        <v>1</v>
      </c>
      <c r="DH11">
        <v>1</v>
      </c>
      <c r="DI11">
        <v>1</v>
      </c>
      <c r="DJ11">
        <f>'Handling Data'!AD72</f>
        <v>23.083497368906109</v>
      </c>
      <c r="DK11">
        <v>1</v>
      </c>
      <c r="DL11">
        <v>1</v>
      </c>
      <c r="DM11">
        <v>1</v>
      </c>
      <c r="DN11">
        <v>1</v>
      </c>
      <c r="DO11">
        <f>'Handling Data'!AE72</f>
        <v>40.618032364993347</v>
      </c>
      <c r="DP11">
        <v>1</v>
      </c>
      <c r="DQ11">
        <v>1</v>
      </c>
      <c r="DR11">
        <v>1</v>
      </c>
      <c r="DS11">
        <v>1</v>
      </c>
      <c r="DT11">
        <f>'Handling Data'!AF72</f>
        <v>44.23631972069289</v>
      </c>
      <c r="DU11">
        <v>1</v>
      </c>
      <c r="DV11">
        <v>1</v>
      </c>
      <c r="DW11">
        <v>1</v>
      </c>
      <c r="DX11">
        <v>1</v>
      </c>
      <c r="DY11">
        <f>'Handling Data'!AG72</f>
        <v>42.468894554127203</v>
      </c>
      <c r="DZ11">
        <v>1</v>
      </c>
      <c r="EA11">
        <v>1</v>
      </c>
      <c r="EB11">
        <v>1</v>
      </c>
      <c r="EC11">
        <v>1</v>
      </c>
      <c r="ED11">
        <f>'Handling Data'!AH72</f>
        <v>59.33657533473297</v>
      </c>
      <c r="EE11">
        <v>1</v>
      </c>
      <c r="EF11">
        <v>1</v>
      </c>
      <c r="EG11">
        <v>1</v>
      </c>
      <c r="EH11">
        <v>1</v>
      </c>
      <c r="EI11">
        <f>'Handling Data'!AI72</f>
        <v>27.091778668497327</v>
      </c>
      <c r="EJ11">
        <v>1</v>
      </c>
      <c r="EK11">
        <v>1</v>
      </c>
      <c r="EL11">
        <v>1</v>
      </c>
      <c r="EM11">
        <v>1</v>
      </c>
      <c r="EN11">
        <f>'Handling Data'!AJ72</f>
        <v>26.800224541556268</v>
      </c>
      <c r="EO11">
        <v>1</v>
      </c>
      <c r="EP11">
        <v>1</v>
      </c>
      <c r="EQ11">
        <v>1</v>
      </c>
      <c r="ER11">
        <v>1</v>
      </c>
      <c r="ES11">
        <f>'Handling Data'!AK72</f>
        <v>25.976768811619415</v>
      </c>
      <c r="ET11">
        <v>1</v>
      </c>
      <c r="EU11">
        <v>1</v>
      </c>
      <c r="EV11">
        <v>0</v>
      </c>
      <c r="EW11">
        <v>0</v>
      </c>
      <c r="EX11">
        <v>64.356300000000005</v>
      </c>
      <c r="EY11">
        <v>1.4412100000000001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22.462599999999998</v>
      </c>
      <c r="FM11">
        <v>0</v>
      </c>
      <c r="FN11">
        <v>0</v>
      </c>
      <c r="FO11">
        <v>0</v>
      </c>
      <c r="FP11">
        <v>0</v>
      </c>
      <c r="FQ11">
        <v>3.0596899999999998</v>
      </c>
      <c r="FR11">
        <v>0</v>
      </c>
      <c r="FS11">
        <v>0</v>
      </c>
      <c r="FT11">
        <v>0</v>
      </c>
      <c r="FU11">
        <v>23.147300000000001</v>
      </c>
      <c r="FV11">
        <v>46.9893</v>
      </c>
      <c r="FW11">
        <v>0</v>
      </c>
      <c r="FX11">
        <v>0</v>
      </c>
      <c r="FY11">
        <v>0</v>
      </c>
      <c r="FZ11">
        <v>0</v>
      </c>
      <c r="GA11">
        <v>1</v>
      </c>
      <c r="GB11">
        <v>2</v>
      </c>
      <c r="GC11">
        <v>3</v>
      </c>
      <c r="GD11">
        <v>4</v>
      </c>
      <c r="GE11">
        <v>5</v>
      </c>
      <c r="GF11">
        <v>6</v>
      </c>
      <c r="GG11">
        <v>7</v>
      </c>
      <c r="GH11">
        <v>8</v>
      </c>
      <c r="GI11">
        <v>9</v>
      </c>
      <c r="GJ11">
        <v>0</v>
      </c>
      <c r="GK11">
        <v>1</v>
      </c>
      <c r="GL11">
        <v>2</v>
      </c>
      <c r="GM11">
        <v>3</v>
      </c>
      <c r="GN11">
        <v>4</v>
      </c>
      <c r="GO11">
        <v>5</v>
      </c>
      <c r="GP11">
        <v>6</v>
      </c>
      <c r="GQ11">
        <v>7</v>
      </c>
      <c r="GR11">
        <v>8</v>
      </c>
      <c r="GS11">
        <v>9</v>
      </c>
      <c r="GT11">
        <v>0</v>
      </c>
      <c r="GU11">
        <v>1</v>
      </c>
      <c r="GV11">
        <v>2</v>
      </c>
      <c r="GW11">
        <v>3</v>
      </c>
      <c r="GX11">
        <v>4</v>
      </c>
      <c r="GY11">
        <v>5</v>
      </c>
      <c r="GZ11">
        <v>6</v>
      </c>
      <c r="HA11">
        <v>7</v>
      </c>
      <c r="HB11">
        <v>8</v>
      </c>
      <c r="HC11">
        <v>9</v>
      </c>
      <c r="HD11">
        <v>1</v>
      </c>
      <c r="HE11">
        <v>1</v>
      </c>
      <c r="HF11">
        <v>2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2</v>
      </c>
      <c r="HO11">
        <v>2</v>
      </c>
      <c r="HP11">
        <v>1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3</v>
      </c>
      <c r="HY11">
        <v>3</v>
      </c>
      <c r="HZ11">
        <v>3</v>
      </c>
      <c r="IA11">
        <v>3</v>
      </c>
      <c r="IB11">
        <v>3</v>
      </c>
      <c r="IC11">
        <v>3</v>
      </c>
      <c r="ID11">
        <v>3</v>
      </c>
      <c r="IE11">
        <v>3</v>
      </c>
      <c r="IF11">
        <v>3</v>
      </c>
      <c r="IG11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CC11"/>
  <sheetViews>
    <sheetView workbookViewId="0">
      <selection activeCell="N8" sqref="N8"/>
    </sheetView>
  </sheetViews>
  <sheetFormatPr defaultColWidth="8.85546875" defaultRowHeight="15"/>
  <sheetData>
    <row r="1" spans="1:81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223</v>
      </c>
      <c r="BU1" t="s">
        <v>224</v>
      </c>
      <c r="BV1" t="s">
        <v>227</v>
      </c>
      <c r="BW1" t="s">
        <v>228</v>
      </c>
      <c r="BX1" t="s">
        <v>231</v>
      </c>
      <c r="BY1" t="s">
        <v>222</v>
      </c>
      <c r="BZ1" t="s">
        <v>225</v>
      </c>
      <c r="CA1" t="s">
        <v>226</v>
      </c>
      <c r="CB1" t="s">
        <v>229</v>
      </c>
      <c r="CC1" t="s">
        <v>230</v>
      </c>
    </row>
    <row r="2" spans="1:81">
      <c r="A2">
        <v>1</v>
      </c>
      <c r="B2">
        <v>1</v>
      </c>
      <c r="C2">
        <v>1</v>
      </c>
      <c r="D2">
        <f>'Handling Data'!H7</f>
        <v>40.790647799680904</v>
      </c>
      <c r="E2">
        <v>1</v>
      </c>
      <c r="F2">
        <v>1</v>
      </c>
      <c r="G2">
        <v>1</v>
      </c>
      <c r="H2">
        <v>1</v>
      </c>
      <c r="I2">
        <f>'Handling Data'!I7</f>
        <v>54.108580367724869</v>
      </c>
      <c r="J2">
        <v>1</v>
      </c>
      <c r="K2">
        <v>1</v>
      </c>
      <c r="L2">
        <v>1</v>
      </c>
      <c r="M2">
        <v>1</v>
      </c>
      <c r="N2">
        <f>'Handling Data'!J7</f>
        <v>21.608684253924416</v>
      </c>
      <c r="O2">
        <v>1</v>
      </c>
      <c r="P2">
        <v>1</v>
      </c>
      <c r="Q2">
        <v>1</v>
      </c>
      <c r="R2">
        <v>1</v>
      </c>
      <c r="S2">
        <f>'Handling Data'!K7</f>
        <v>23.41224737860707</v>
      </c>
      <c r="T2">
        <v>1</v>
      </c>
      <c r="U2">
        <v>1</v>
      </c>
      <c r="V2">
        <v>1</v>
      </c>
      <c r="W2">
        <v>1</v>
      </c>
      <c r="X2">
        <f>'Handling Data'!L7</f>
        <v>57.932236072710189</v>
      </c>
      <c r="Y2">
        <v>1</v>
      </c>
      <c r="Z2">
        <v>1</v>
      </c>
      <c r="AA2">
        <v>1</v>
      </c>
      <c r="AB2">
        <v>1</v>
      </c>
      <c r="AC2">
        <f>'Handling Data'!M7</f>
        <v>59.82268323884724</v>
      </c>
      <c r="AD2">
        <v>1</v>
      </c>
      <c r="AE2">
        <v>1</v>
      </c>
      <c r="AF2">
        <v>1</v>
      </c>
      <c r="AG2">
        <v>1</v>
      </c>
      <c r="AH2">
        <f>'Handling Data'!N7</f>
        <v>44.130528546347783</v>
      </c>
      <c r="AI2">
        <v>1</v>
      </c>
      <c r="AJ2">
        <v>1</v>
      </c>
      <c r="AK2">
        <v>1</v>
      </c>
      <c r="AL2">
        <v>1</v>
      </c>
      <c r="AM2">
        <f>'Handling Data'!O7</f>
        <v>31.44538124105441</v>
      </c>
      <c r="AN2">
        <v>1</v>
      </c>
      <c r="AO2">
        <v>1</v>
      </c>
      <c r="AP2">
        <v>1</v>
      </c>
      <c r="AQ2">
        <v>1</v>
      </c>
      <c r="AR2">
        <f>'Handling Data'!P7</f>
        <v>31.630491263790415</v>
      </c>
      <c r="AS2">
        <v>1</v>
      </c>
      <c r="AT2">
        <v>1</v>
      </c>
      <c r="AU2">
        <v>1</v>
      </c>
      <c r="AV2">
        <v>1</v>
      </c>
      <c r="AW2">
        <f>'Handling Data'!Q7</f>
        <v>31.94191809288639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2</v>
      </c>
      <c r="BM2">
        <v>3</v>
      </c>
      <c r="BN2">
        <v>4</v>
      </c>
      <c r="BO2">
        <v>0</v>
      </c>
      <c r="BP2">
        <v>1</v>
      </c>
      <c r="BQ2">
        <v>2</v>
      </c>
      <c r="BR2">
        <v>3</v>
      </c>
      <c r="BS2">
        <v>4</v>
      </c>
      <c r="BT2">
        <v>1</v>
      </c>
      <c r="BU2">
        <v>1</v>
      </c>
      <c r="BV2">
        <v>1</v>
      </c>
      <c r="BW2">
        <v>1</v>
      </c>
      <c r="BX2">
        <v>1</v>
      </c>
      <c r="BY2">
        <v>2</v>
      </c>
      <c r="BZ2">
        <v>2</v>
      </c>
      <c r="CA2">
        <v>2</v>
      </c>
      <c r="CB2">
        <v>2</v>
      </c>
      <c r="CC2">
        <v>2</v>
      </c>
    </row>
    <row r="3" spans="1:81">
      <c r="A3">
        <v>2</v>
      </c>
      <c r="B3">
        <v>1</v>
      </c>
      <c r="C3">
        <v>1</v>
      </c>
      <c r="D3">
        <f>'Handling Data'!H8</f>
        <v>60.473786891410256</v>
      </c>
      <c r="E3">
        <v>1</v>
      </c>
      <c r="F3">
        <v>1</v>
      </c>
      <c r="G3">
        <v>1</v>
      </c>
      <c r="H3">
        <v>1</v>
      </c>
      <c r="I3">
        <f>'Handling Data'!I8</f>
        <v>30.478548004006409</v>
      </c>
      <c r="J3">
        <v>1</v>
      </c>
      <c r="K3">
        <v>1</v>
      </c>
      <c r="L3">
        <v>1</v>
      </c>
      <c r="M3">
        <v>1</v>
      </c>
      <c r="N3">
        <f>'Handling Data'!J8</f>
        <v>49.019681099178896</v>
      </c>
      <c r="O3">
        <v>1</v>
      </c>
      <c r="P3">
        <v>1</v>
      </c>
      <c r="Q3">
        <v>1</v>
      </c>
      <c r="R3">
        <v>1</v>
      </c>
      <c r="S3">
        <f>'Handling Data'!K8</f>
        <v>51.974466056485895</v>
      </c>
      <c r="T3">
        <v>1</v>
      </c>
      <c r="U3">
        <v>1</v>
      </c>
      <c r="V3">
        <v>1</v>
      </c>
      <c r="W3">
        <v>1</v>
      </c>
      <c r="X3">
        <f>'Handling Data'!L8</f>
        <v>53.330725339284093</v>
      </c>
      <c r="Y3">
        <v>1</v>
      </c>
      <c r="Z3">
        <v>1</v>
      </c>
      <c r="AA3">
        <v>1</v>
      </c>
      <c r="AB3">
        <v>1</v>
      </c>
      <c r="AC3">
        <f>'Handling Data'!M8</f>
        <v>54.360215742671947</v>
      </c>
      <c r="AD3">
        <v>1</v>
      </c>
      <c r="AE3">
        <v>1</v>
      </c>
      <c r="AF3">
        <v>1</v>
      </c>
      <c r="AG3">
        <v>1</v>
      </c>
      <c r="AH3">
        <f>'Handling Data'!N8</f>
        <v>48.783053698290544</v>
      </c>
      <c r="AI3">
        <v>1</v>
      </c>
      <c r="AJ3">
        <v>1</v>
      </c>
      <c r="AK3">
        <v>1</v>
      </c>
      <c r="AL3">
        <v>1</v>
      </c>
      <c r="AM3">
        <f>'Handling Data'!O8</f>
        <v>22.603687839825149</v>
      </c>
      <c r="AN3">
        <v>1</v>
      </c>
      <c r="AO3">
        <v>1</v>
      </c>
      <c r="AP3">
        <v>1</v>
      </c>
      <c r="AQ3">
        <v>1</v>
      </c>
      <c r="AR3">
        <f>'Handling Data'!P8</f>
        <v>46.28908948219533</v>
      </c>
      <c r="AS3">
        <v>1</v>
      </c>
      <c r="AT3">
        <v>1</v>
      </c>
      <c r="AU3">
        <v>1</v>
      </c>
      <c r="AV3">
        <v>1</v>
      </c>
      <c r="AW3">
        <f>'Handling Data'!Q8</f>
        <v>50.598373270667615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2</v>
      </c>
      <c r="BM3">
        <v>3</v>
      </c>
      <c r="BN3">
        <v>4</v>
      </c>
      <c r="BO3">
        <v>0</v>
      </c>
      <c r="BP3">
        <v>1</v>
      </c>
      <c r="BQ3">
        <v>2</v>
      </c>
      <c r="BR3">
        <v>3</v>
      </c>
      <c r="BS3">
        <v>4</v>
      </c>
      <c r="BT3">
        <v>1</v>
      </c>
      <c r="BU3">
        <v>1</v>
      </c>
      <c r="BV3">
        <v>1</v>
      </c>
      <c r="BW3">
        <v>1</v>
      </c>
      <c r="BX3">
        <v>1</v>
      </c>
      <c r="BY3">
        <v>2</v>
      </c>
      <c r="BZ3">
        <v>2</v>
      </c>
      <c r="CA3">
        <v>2</v>
      </c>
      <c r="CB3">
        <v>2</v>
      </c>
      <c r="CC3">
        <v>2</v>
      </c>
    </row>
    <row r="4" spans="1:81">
      <c r="A4">
        <v>3</v>
      </c>
      <c r="B4">
        <v>1</v>
      </c>
      <c r="C4">
        <v>1</v>
      </c>
      <c r="D4">
        <f>'Handling Data'!H9</f>
        <v>51.847853148668648</v>
      </c>
      <c r="E4">
        <v>1</v>
      </c>
      <c r="F4">
        <v>1</v>
      </c>
      <c r="G4">
        <v>1</v>
      </c>
      <c r="H4">
        <v>1</v>
      </c>
      <c r="I4">
        <f>'Handling Data'!I9</f>
        <v>50.801480661501891</v>
      </c>
      <c r="J4">
        <v>1</v>
      </c>
      <c r="K4">
        <v>1</v>
      </c>
      <c r="L4">
        <v>1</v>
      </c>
      <c r="M4">
        <v>1</v>
      </c>
      <c r="N4">
        <f>'Handling Data'!J9</f>
        <v>32.099151935690557</v>
      </c>
      <c r="O4">
        <v>1</v>
      </c>
      <c r="P4">
        <v>1</v>
      </c>
      <c r="Q4">
        <v>1</v>
      </c>
      <c r="R4">
        <v>1</v>
      </c>
      <c r="S4">
        <f>'Handling Data'!K9</f>
        <v>54.323642839181282</v>
      </c>
      <c r="T4">
        <v>1</v>
      </c>
      <c r="U4">
        <v>1</v>
      </c>
      <c r="V4">
        <v>1</v>
      </c>
      <c r="W4">
        <v>1</v>
      </c>
      <c r="X4">
        <f>'Handling Data'!L9</f>
        <v>20.937321705811023</v>
      </c>
      <c r="Y4">
        <v>1</v>
      </c>
      <c r="Z4">
        <v>1</v>
      </c>
      <c r="AA4">
        <v>1</v>
      </c>
      <c r="AB4">
        <v>1</v>
      </c>
      <c r="AC4">
        <f>'Handling Data'!M9</f>
        <v>29.399200560622056</v>
      </c>
      <c r="AD4">
        <v>1</v>
      </c>
      <c r="AE4">
        <v>1</v>
      </c>
      <c r="AF4">
        <v>1</v>
      </c>
      <c r="AG4">
        <v>1</v>
      </c>
      <c r="AH4">
        <f>'Handling Data'!N9</f>
        <v>50.645027330288109</v>
      </c>
      <c r="AI4">
        <v>1</v>
      </c>
      <c r="AJ4">
        <v>1</v>
      </c>
      <c r="AK4">
        <v>1</v>
      </c>
      <c r="AL4">
        <v>1</v>
      </c>
      <c r="AM4">
        <f>'Handling Data'!O9</f>
        <v>22.503792239991881</v>
      </c>
      <c r="AN4">
        <v>1</v>
      </c>
      <c r="AO4">
        <v>1</v>
      </c>
      <c r="AP4">
        <v>1</v>
      </c>
      <c r="AQ4">
        <v>1</v>
      </c>
      <c r="AR4">
        <f>'Handling Data'!P9</f>
        <v>58.234561849922947</v>
      </c>
      <c r="AS4">
        <v>1</v>
      </c>
      <c r="AT4">
        <v>1</v>
      </c>
      <c r="AU4">
        <v>1</v>
      </c>
      <c r="AV4">
        <v>1</v>
      </c>
      <c r="AW4">
        <f>'Handling Data'!Q9</f>
        <v>59.785976863752957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2</v>
      </c>
      <c r="BM4">
        <v>3</v>
      </c>
      <c r="BN4">
        <v>4</v>
      </c>
      <c r="BO4">
        <v>0</v>
      </c>
      <c r="BP4">
        <v>1</v>
      </c>
      <c r="BQ4">
        <v>2</v>
      </c>
      <c r="BR4">
        <v>3</v>
      </c>
      <c r="BS4">
        <v>4</v>
      </c>
      <c r="BT4">
        <v>1</v>
      </c>
      <c r="BU4">
        <v>1</v>
      </c>
      <c r="BV4">
        <v>1</v>
      </c>
      <c r="BW4">
        <v>1</v>
      </c>
      <c r="BX4">
        <v>1</v>
      </c>
      <c r="BY4">
        <v>2</v>
      </c>
      <c r="BZ4">
        <v>2</v>
      </c>
      <c r="CA4">
        <v>2</v>
      </c>
      <c r="CB4">
        <v>2</v>
      </c>
      <c r="CC4">
        <v>2</v>
      </c>
    </row>
    <row r="5" spans="1:81">
      <c r="A5">
        <v>4</v>
      </c>
      <c r="B5">
        <v>1</v>
      </c>
      <c r="C5">
        <v>1</v>
      </c>
      <c r="D5">
        <f>'Handling Data'!H10</f>
        <v>33.48100671367267</v>
      </c>
      <c r="E5">
        <v>1</v>
      </c>
      <c r="F5">
        <v>1</v>
      </c>
      <c r="G5">
        <v>1</v>
      </c>
      <c r="H5">
        <v>1</v>
      </c>
      <c r="I5">
        <f>'Handling Data'!I10</f>
        <v>30.070433809045543</v>
      </c>
      <c r="J5">
        <v>1</v>
      </c>
      <c r="K5">
        <v>1</v>
      </c>
      <c r="L5">
        <v>1</v>
      </c>
      <c r="M5">
        <v>1</v>
      </c>
      <c r="N5">
        <f>'Handling Data'!J10</f>
        <v>36.672587854709029</v>
      </c>
      <c r="O5">
        <v>1</v>
      </c>
      <c r="P5">
        <v>1</v>
      </c>
      <c r="Q5">
        <v>1</v>
      </c>
      <c r="R5">
        <v>1</v>
      </c>
      <c r="S5">
        <f>'Handling Data'!K10</f>
        <v>50.322498650053546</v>
      </c>
      <c r="T5">
        <v>1</v>
      </c>
      <c r="U5">
        <v>1</v>
      </c>
      <c r="V5">
        <v>1</v>
      </c>
      <c r="W5">
        <v>1</v>
      </c>
      <c r="X5">
        <f>'Handling Data'!L10</f>
        <v>52.134006471993239</v>
      </c>
      <c r="Y5">
        <v>1</v>
      </c>
      <c r="Z5">
        <v>1</v>
      </c>
      <c r="AA5">
        <v>1</v>
      </c>
      <c r="AB5">
        <v>1</v>
      </c>
      <c r="AC5">
        <f>'Handling Data'!M10</f>
        <v>27.019699892676954</v>
      </c>
      <c r="AD5">
        <v>1</v>
      </c>
      <c r="AE5">
        <v>1</v>
      </c>
      <c r="AF5">
        <v>1</v>
      </c>
      <c r="AG5">
        <v>1</v>
      </c>
      <c r="AH5">
        <f>'Handling Data'!N10</f>
        <v>44.23997469138061</v>
      </c>
      <c r="AI5">
        <v>1</v>
      </c>
      <c r="AJ5">
        <v>1</v>
      </c>
      <c r="AK5">
        <v>1</v>
      </c>
      <c r="AL5">
        <v>1</v>
      </c>
      <c r="AM5">
        <f>'Handling Data'!O10</f>
        <v>50.434123910916576</v>
      </c>
      <c r="AN5">
        <v>1</v>
      </c>
      <c r="AO5">
        <v>1</v>
      </c>
      <c r="AP5">
        <v>1</v>
      </c>
      <c r="AQ5">
        <v>1</v>
      </c>
      <c r="AR5">
        <f>'Handling Data'!P10</f>
        <v>25.925719434063609</v>
      </c>
      <c r="AS5">
        <v>1</v>
      </c>
      <c r="AT5">
        <v>1</v>
      </c>
      <c r="AU5">
        <v>1</v>
      </c>
      <c r="AV5">
        <v>1</v>
      </c>
      <c r="AW5">
        <f>'Handling Data'!Q10</f>
        <v>37.134026610501138</v>
      </c>
      <c r="AX5">
        <v>1</v>
      </c>
      <c r="AY5">
        <v>1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2</v>
      </c>
      <c r="BM5">
        <v>3</v>
      </c>
      <c r="BN5">
        <v>4</v>
      </c>
      <c r="BO5">
        <v>0</v>
      </c>
      <c r="BP5">
        <v>1</v>
      </c>
      <c r="BQ5">
        <v>2</v>
      </c>
      <c r="BR5">
        <v>3</v>
      </c>
      <c r="BS5">
        <v>4</v>
      </c>
      <c r="BT5">
        <v>1</v>
      </c>
      <c r="BU5">
        <v>1</v>
      </c>
      <c r="BV5">
        <v>1</v>
      </c>
      <c r="BW5">
        <v>1</v>
      </c>
      <c r="BX5">
        <v>1</v>
      </c>
      <c r="BY5">
        <v>2</v>
      </c>
      <c r="BZ5">
        <v>2</v>
      </c>
      <c r="CA5">
        <v>2</v>
      </c>
      <c r="CB5">
        <v>2</v>
      </c>
      <c r="CC5">
        <v>2</v>
      </c>
    </row>
    <row r="6" spans="1:81">
      <c r="A6">
        <v>5</v>
      </c>
      <c r="B6">
        <v>1</v>
      </c>
      <c r="C6">
        <v>1</v>
      </c>
      <c r="D6">
        <f>'Handling Data'!H11</f>
        <v>37.512273618521625</v>
      </c>
      <c r="E6">
        <v>1</v>
      </c>
      <c r="F6">
        <v>1</v>
      </c>
      <c r="G6">
        <v>1</v>
      </c>
      <c r="H6">
        <v>1</v>
      </c>
      <c r="I6">
        <f>'Handling Data'!I11</f>
        <v>22.830862243938554</v>
      </c>
      <c r="J6">
        <v>1</v>
      </c>
      <c r="K6">
        <v>1</v>
      </c>
      <c r="L6">
        <v>1</v>
      </c>
      <c r="M6">
        <v>1</v>
      </c>
      <c r="N6">
        <f>'Handling Data'!J11</f>
        <v>28.770725993153434</v>
      </c>
      <c r="O6">
        <v>1</v>
      </c>
      <c r="P6">
        <v>1</v>
      </c>
      <c r="Q6">
        <v>1</v>
      </c>
      <c r="R6">
        <v>1</v>
      </c>
      <c r="S6">
        <f>'Handling Data'!K11</f>
        <v>24.029316097982765</v>
      </c>
      <c r="T6">
        <v>1</v>
      </c>
      <c r="U6">
        <v>1</v>
      </c>
      <c r="V6">
        <v>1</v>
      </c>
      <c r="W6">
        <v>1</v>
      </c>
      <c r="X6">
        <f>'Handling Data'!L11</f>
        <v>47.858358634667603</v>
      </c>
      <c r="Y6">
        <v>1</v>
      </c>
      <c r="Z6">
        <v>1</v>
      </c>
      <c r="AA6">
        <v>1</v>
      </c>
      <c r="AB6">
        <v>1</v>
      </c>
      <c r="AC6">
        <f>'Handling Data'!M11</f>
        <v>28.825829878751485</v>
      </c>
      <c r="AD6">
        <v>1</v>
      </c>
      <c r="AE6">
        <v>1</v>
      </c>
      <c r="AF6">
        <v>1</v>
      </c>
      <c r="AG6">
        <v>1</v>
      </c>
      <c r="AH6">
        <f>'Handling Data'!N11</f>
        <v>54.485273994559051</v>
      </c>
      <c r="AI6">
        <v>1</v>
      </c>
      <c r="AJ6">
        <v>1</v>
      </c>
      <c r="AK6">
        <v>1</v>
      </c>
      <c r="AL6">
        <v>1</v>
      </c>
      <c r="AM6">
        <f>'Handling Data'!O11</f>
        <v>59.297847502483997</v>
      </c>
      <c r="AN6">
        <v>1</v>
      </c>
      <c r="AO6">
        <v>1</v>
      </c>
      <c r="AP6">
        <v>1</v>
      </c>
      <c r="AQ6">
        <v>1</v>
      </c>
      <c r="AR6">
        <f>'Handling Data'!P11</f>
        <v>29.281690407082337</v>
      </c>
      <c r="AS6">
        <v>1</v>
      </c>
      <c r="AT6">
        <v>1</v>
      </c>
      <c r="AU6">
        <v>1</v>
      </c>
      <c r="AV6">
        <v>1</v>
      </c>
      <c r="AW6">
        <f>'Handling Data'!Q11</f>
        <v>30.273918878274291</v>
      </c>
      <c r="AX6">
        <v>1</v>
      </c>
      <c r="AY6">
        <v>1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2</v>
      </c>
      <c r="BM6">
        <v>3</v>
      </c>
      <c r="BN6">
        <v>4</v>
      </c>
      <c r="BO6">
        <v>0</v>
      </c>
      <c r="BP6">
        <v>1</v>
      </c>
      <c r="BQ6">
        <v>2</v>
      </c>
      <c r="BR6">
        <v>3</v>
      </c>
      <c r="BS6">
        <v>4</v>
      </c>
      <c r="BT6">
        <v>1</v>
      </c>
      <c r="BU6">
        <v>1</v>
      </c>
      <c r="BV6">
        <v>1</v>
      </c>
      <c r="BW6">
        <v>1</v>
      </c>
      <c r="BX6">
        <v>1</v>
      </c>
      <c r="BY6">
        <v>2</v>
      </c>
      <c r="BZ6">
        <v>2</v>
      </c>
      <c r="CA6">
        <v>2</v>
      </c>
      <c r="CB6">
        <v>2</v>
      </c>
      <c r="CC6">
        <v>2</v>
      </c>
    </row>
    <row r="7" spans="1:81">
      <c r="A7">
        <v>6</v>
      </c>
      <c r="B7">
        <v>1</v>
      </c>
      <c r="C7">
        <v>1</v>
      </c>
      <c r="D7">
        <f>'Handling Data'!H12</f>
        <v>44.505606620306239</v>
      </c>
      <c r="E7">
        <v>1</v>
      </c>
      <c r="F7">
        <v>1</v>
      </c>
      <c r="G7">
        <v>1</v>
      </c>
      <c r="H7">
        <v>1</v>
      </c>
      <c r="I7">
        <f>'Handling Data'!I12</f>
        <v>60.395881576479425</v>
      </c>
      <c r="J7">
        <v>1</v>
      </c>
      <c r="K7">
        <v>1</v>
      </c>
      <c r="L7">
        <v>1</v>
      </c>
      <c r="M7">
        <v>1</v>
      </c>
      <c r="N7">
        <f>'Handling Data'!J12</f>
        <v>60.166181213341851</v>
      </c>
      <c r="O7">
        <v>1</v>
      </c>
      <c r="P7">
        <v>1</v>
      </c>
      <c r="Q7">
        <v>1</v>
      </c>
      <c r="R7">
        <v>1</v>
      </c>
      <c r="S7">
        <f>'Handling Data'!K12</f>
        <v>48.611462178883258</v>
      </c>
      <c r="T7">
        <v>1</v>
      </c>
      <c r="U7">
        <v>1</v>
      </c>
      <c r="V7">
        <v>1</v>
      </c>
      <c r="W7">
        <v>1</v>
      </c>
      <c r="X7">
        <f>'Handling Data'!L12</f>
        <v>48.199004293310054</v>
      </c>
      <c r="Y7">
        <v>1</v>
      </c>
      <c r="Z7">
        <v>1</v>
      </c>
      <c r="AA7">
        <v>1</v>
      </c>
      <c r="AB7">
        <v>1</v>
      </c>
      <c r="AC7">
        <f>'Handling Data'!M12</f>
        <v>48.166439363525591</v>
      </c>
      <c r="AD7">
        <v>1</v>
      </c>
      <c r="AE7">
        <v>1</v>
      </c>
      <c r="AF7">
        <v>1</v>
      </c>
      <c r="AG7">
        <v>1</v>
      </c>
      <c r="AH7">
        <f>'Handling Data'!N12</f>
        <v>37.054052455764548</v>
      </c>
      <c r="AI7">
        <v>1</v>
      </c>
      <c r="AJ7">
        <v>1</v>
      </c>
      <c r="AK7">
        <v>1</v>
      </c>
      <c r="AL7">
        <v>1</v>
      </c>
      <c r="AM7">
        <f>'Handling Data'!O12</f>
        <v>58.915572020004298</v>
      </c>
      <c r="AN7">
        <v>1</v>
      </c>
      <c r="AO7">
        <v>1</v>
      </c>
      <c r="AP7">
        <v>1</v>
      </c>
      <c r="AQ7">
        <v>1</v>
      </c>
      <c r="AR7">
        <f>'Handling Data'!P12</f>
        <v>56.404472721328524</v>
      </c>
      <c r="AS7">
        <v>1</v>
      </c>
      <c r="AT7">
        <v>1</v>
      </c>
      <c r="AU7">
        <v>1</v>
      </c>
      <c r="AV7">
        <v>1</v>
      </c>
      <c r="AW7">
        <f>'Handling Data'!Q12</f>
        <v>38.966934343303933</v>
      </c>
      <c r="AX7">
        <v>1</v>
      </c>
      <c r="AY7">
        <v>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3</v>
      </c>
      <c r="BN7">
        <v>4</v>
      </c>
      <c r="BO7">
        <v>0</v>
      </c>
      <c r="BP7">
        <v>1</v>
      </c>
      <c r="BQ7">
        <v>2</v>
      </c>
      <c r="BR7">
        <v>3</v>
      </c>
      <c r="BS7">
        <v>4</v>
      </c>
      <c r="BT7">
        <v>1</v>
      </c>
      <c r="BU7">
        <v>1</v>
      </c>
      <c r="BV7">
        <v>1</v>
      </c>
      <c r="BW7">
        <v>1</v>
      </c>
      <c r="BX7">
        <v>1</v>
      </c>
      <c r="BY7">
        <v>2</v>
      </c>
      <c r="BZ7">
        <v>2</v>
      </c>
      <c r="CA7">
        <v>2</v>
      </c>
      <c r="CB7">
        <v>2</v>
      </c>
      <c r="CC7">
        <v>2</v>
      </c>
    </row>
    <row r="8" spans="1:81">
      <c r="A8">
        <v>7</v>
      </c>
      <c r="B8">
        <v>1</v>
      </c>
      <c r="C8">
        <v>1</v>
      </c>
      <c r="D8">
        <f>'Handling Data'!H13</f>
        <v>56.172479371175456</v>
      </c>
      <c r="E8">
        <v>1</v>
      </c>
      <c r="F8">
        <v>1</v>
      </c>
      <c r="G8">
        <v>1</v>
      </c>
      <c r="H8">
        <v>1</v>
      </c>
      <c r="I8">
        <f>'Handling Data'!I13</f>
        <v>26.890697791499548</v>
      </c>
      <c r="J8">
        <v>1</v>
      </c>
      <c r="K8">
        <v>1</v>
      </c>
      <c r="L8">
        <v>1</v>
      </c>
      <c r="M8">
        <v>1</v>
      </c>
      <c r="N8">
        <f>'Handling Data'!J13</f>
        <v>55.054828528393109</v>
      </c>
      <c r="O8">
        <v>1</v>
      </c>
      <c r="P8">
        <v>1</v>
      </c>
      <c r="Q8">
        <v>1</v>
      </c>
      <c r="R8">
        <v>1</v>
      </c>
      <c r="S8">
        <f>'Handling Data'!K13</f>
        <v>41.467682190841366</v>
      </c>
      <c r="T8">
        <v>1</v>
      </c>
      <c r="U8">
        <v>1</v>
      </c>
      <c r="V8">
        <v>1</v>
      </c>
      <c r="W8">
        <v>1</v>
      </c>
      <c r="X8">
        <f>'Handling Data'!L13</f>
        <v>48.665320882733788</v>
      </c>
      <c r="Y8">
        <v>1</v>
      </c>
      <c r="Z8">
        <v>1</v>
      </c>
      <c r="AA8">
        <v>1</v>
      </c>
      <c r="AB8">
        <v>1</v>
      </c>
      <c r="AC8">
        <f>'Handling Data'!M13</f>
        <v>59.906689977181948</v>
      </c>
      <c r="AD8">
        <v>1</v>
      </c>
      <c r="AE8">
        <v>1</v>
      </c>
      <c r="AF8">
        <v>1</v>
      </c>
      <c r="AG8">
        <v>1</v>
      </c>
      <c r="AH8">
        <f>'Handling Data'!N13</f>
        <v>60.228436311010633</v>
      </c>
      <c r="AI8">
        <v>1</v>
      </c>
      <c r="AJ8">
        <v>1</v>
      </c>
      <c r="AK8">
        <v>1</v>
      </c>
      <c r="AL8">
        <v>1</v>
      </c>
      <c r="AM8">
        <f>'Handling Data'!O13</f>
        <v>21.690086890701799</v>
      </c>
      <c r="AN8">
        <v>1</v>
      </c>
      <c r="AO8">
        <v>1</v>
      </c>
      <c r="AP8">
        <v>1</v>
      </c>
      <c r="AQ8">
        <v>1</v>
      </c>
      <c r="AR8">
        <f>'Handling Data'!P13</f>
        <v>39.53323422048355</v>
      </c>
      <c r="AS8">
        <v>1</v>
      </c>
      <c r="AT8">
        <v>1</v>
      </c>
      <c r="AU8">
        <v>1</v>
      </c>
      <c r="AV8">
        <v>1</v>
      </c>
      <c r="AW8">
        <f>'Handling Data'!Q13</f>
        <v>33.25515237519685</v>
      </c>
      <c r="AX8">
        <v>1</v>
      </c>
      <c r="AY8">
        <v>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2</v>
      </c>
      <c r="BM8">
        <v>3</v>
      </c>
      <c r="BN8">
        <v>4</v>
      </c>
      <c r="BO8">
        <v>0</v>
      </c>
      <c r="BP8">
        <v>1</v>
      </c>
      <c r="BQ8">
        <v>2</v>
      </c>
      <c r="BR8">
        <v>3</v>
      </c>
      <c r="BS8">
        <v>4</v>
      </c>
      <c r="BT8">
        <v>1</v>
      </c>
      <c r="BU8">
        <v>1</v>
      </c>
      <c r="BV8">
        <v>1</v>
      </c>
      <c r="BW8">
        <v>1</v>
      </c>
      <c r="BX8">
        <v>1</v>
      </c>
      <c r="BY8">
        <v>2</v>
      </c>
      <c r="BZ8">
        <v>2</v>
      </c>
      <c r="CA8">
        <v>2</v>
      </c>
      <c r="CB8">
        <v>2</v>
      </c>
      <c r="CC8">
        <v>2</v>
      </c>
    </row>
    <row r="9" spans="1:81">
      <c r="A9">
        <v>8</v>
      </c>
      <c r="B9">
        <v>1</v>
      </c>
      <c r="C9">
        <v>1</v>
      </c>
      <c r="D9">
        <f>'Handling Data'!H14</f>
        <v>28.527400444676431</v>
      </c>
      <c r="E9">
        <v>1</v>
      </c>
      <c r="F9">
        <v>1</v>
      </c>
      <c r="G9">
        <v>1</v>
      </c>
      <c r="H9">
        <v>1</v>
      </c>
      <c r="I9">
        <f>'Handling Data'!I14</f>
        <v>57.862696611068564</v>
      </c>
      <c r="J9">
        <v>1</v>
      </c>
      <c r="K9">
        <v>1</v>
      </c>
      <c r="L9">
        <v>1</v>
      </c>
      <c r="M9">
        <v>1</v>
      </c>
      <c r="N9">
        <f>'Handling Data'!J14</f>
        <v>37.934561780541358</v>
      </c>
      <c r="O9">
        <v>1</v>
      </c>
      <c r="P9">
        <v>1</v>
      </c>
      <c r="Q9">
        <v>1</v>
      </c>
      <c r="R9">
        <v>1</v>
      </c>
      <c r="S9">
        <f>'Handling Data'!K14</f>
        <v>21.783618401184874</v>
      </c>
      <c r="T9">
        <v>1</v>
      </c>
      <c r="U9">
        <v>1</v>
      </c>
      <c r="V9">
        <v>1</v>
      </c>
      <c r="W9">
        <v>1</v>
      </c>
      <c r="X9">
        <f>'Handling Data'!L14</f>
        <v>46.62430999736641</v>
      </c>
      <c r="Y9">
        <v>1</v>
      </c>
      <c r="Z9">
        <v>1</v>
      </c>
      <c r="AA9">
        <v>1</v>
      </c>
      <c r="AB9">
        <v>1</v>
      </c>
      <c r="AC9">
        <f>'Handling Data'!M14</f>
        <v>53.069064751963744</v>
      </c>
      <c r="AD9">
        <v>1</v>
      </c>
      <c r="AE9">
        <v>1</v>
      </c>
      <c r="AF9">
        <v>1</v>
      </c>
      <c r="AG9">
        <v>1</v>
      </c>
      <c r="AH9">
        <f>'Handling Data'!N14</f>
        <v>33.636096803195329</v>
      </c>
      <c r="AI9">
        <v>1</v>
      </c>
      <c r="AJ9">
        <v>1</v>
      </c>
      <c r="AK9">
        <v>1</v>
      </c>
      <c r="AL9">
        <v>1</v>
      </c>
      <c r="AM9">
        <f>'Handling Data'!O14</f>
        <v>36.959554854589513</v>
      </c>
      <c r="AN9">
        <v>1</v>
      </c>
      <c r="AO9">
        <v>1</v>
      </c>
      <c r="AP9">
        <v>1</v>
      </c>
      <c r="AQ9">
        <v>1</v>
      </c>
      <c r="AR9">
        <f>'Handling Data'!P14</f>
        <v>21.533313799845139</v>
      </c>
      <c r="AS9">
        <v>1</v>
      </c>
      <c r="AT9">
        <v>1</v>
      </c>
      <c r="AU9">
        <v>1</v>
      </c>
      <c r="AV9">
        <v>1</v>
      </c>
      <c r="AW9">
        <f>'Handling Data'!Q14</f>
        <v>31.209686255587744</v>
      </c>
      <c r="AX9">
        <v>1</v>
      </c>
      <c r="AY9">
        <v>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2</v>
      </c>
      <c r="BM9">
        <v>3</v>
      </c>
      <c r="BN9">
        <v>4</v>
      </c>
      <c r="BO9">
        <v>0</v>
      </c>
      <c r="BP9">
        <v>1</v>
      </c>
      <c r="BQ9">
        <v>2</v>
      </c>
      <c r="BR9">
        <v>3</v>
      </c>
      <c r="BS9">
        <v>4</v>
      </c>
      <c r="BT9">
        <v>1</v>
      </c>
      <c r="BU9">
        <v>1</v>
      </c>
      <c r="BV9">
        <v>1</v>
      </c>
      <c r="BW9">
        <v>1</v>
      </c>
      <c r="BX9">
        <v>1</v>
      </c>
      <c r="BY9">
        <v>2</v>
      </c>
      <c r="BZ9">
        <v>2</v>
      </c>
      <c r="CA9">
        <v>2</v>
      </c>
      <c r="CB9">
        <v>2</v>
      </c>
      <c r="CC9">
        <v>2</v>
      </c>
    </row>
    <row r="10" spans="1:81">
      <c r="A10">
        <v>9</v>
      </c>
      <c r="B10">
        <v>1</v>
      </c>
      <c r="C10">
        <v>1</v>
      </c>
      <c r="D10">
        <f>'Handling Data'!H15</f>
        <v>60.382150523723361</v>
      </c>
      <c r="E10">
        <v>1</v>
      </c>
      <c r="F10">
        <v>1</v>
      </c>
      <c r="G10">
        <v>1</v>
      </c>
      <c r="H10">
        <v>1</v>
      </c>
      <c r="I10">
        <f>'Handling Data'!I15</f>
        <v>22.5370065714432</v>
      </c>
      <c r="J10">
        <v>1</v>
      </c>
      <c r="K10">
        <v>1</v>
      </c>
      <c r="L10">
        <v>1</v>
      </c>
      <c r="M10">
        <v>1</v>
      </c>
      <c r="N10">
        <f>'Handling Data'!J15</f>
        <v>51.030123908352053</v>
      </c>
      <c r="O10">
        <v>1</v>
      </c>
      <c r="P10">
        <v>1</v>
      </c>
      <c r="Q10">
        <v>1</v>
      </c>
      <c r="R10">
        <v>1</v>
      </c>
      <c r="S10">
        <f>'Handling Data'!K15</f>
        <v>40.907579296001721</v>
      </c>
      <c r="T10">
        <v>1</v>
      </c>
      <c r="U10">
        <v>1</v>
      </c>
      <c r="V10">
        <v>1</v>
      </c>
      <c r="W10">
        <v>1</v>
      </c>
      <c r="X10">
        <f>'Handling Data'!L15</f>
        <v>21.554774803005415</v>
      </c>
      <c r="Y10">
        <v>1</v>
      </c>
      <c r="Z10">
        <v>1</v>
      </c>
      <c r="AA10">
        <v>1</v>
      </c>
      <c r="AB10">
        <v>1</v>
      </c>
      <c r="AC10">
        <f>'Handling Data'!M15</f>
        <v>59.624403044957205</v>
      </c>
      <c r="AD10">
        <v>1</v>
      </c>
      <c r="AE10">
        <v>1</v>
      </c>
      <c r="AF10">
        <v>1</v>
      </c>
      <c r="AG10">
        <v>1</v>
      </c>
      <c r="AH10">
        <f>'Handling Data'!N15</f>
        <v>36.960925944107842</v>
      </c>
      <c r="AI10">
        <v>1</v>
      </c>
      <c r="AJ10">
        <v>1</v>
      </c>
      <c r="AK10">
        <v>1</v>
      </c>
      <c r="AL10">
        <v>1</v>
      </c>
      <c r="AM10">
        <f>'Handling Data'!O15</f>
        <v>22.828853759211015</v>
      </c>
      <c r="AN10">
        <v>1</v>
      </c>
      <c r="AO10">
        <v>1</v>
      </c>
      <c r="AP10">
        <v>1</v>
      </c>
      <c r="AQ10">
        <v>1</v>
      </c>
      <c r="AR10">
        <f>'Handling Data'!P15</f>
        <v>38.624481699090786</v>
      </c>
      <c r="AS10">
        <v>1</v>
      </c>
      <c r="AT10">
        <v>1</v>
      </c>
      <c r="AU10">
        <v>1</v>
      </c>
      <c r="AV10">
        <v>1</v>
      </c>
      <c r="AW10">
        <f>'Handling Data'!Q15</f>
        <v>40.74683712154517</v>
      </c>
      <c r="AX10">
        <v>1</v>
      </c>
      <c r="AY10">
        <v>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2</v>
      </c>
      <c r="BM10">
        <v>3</v>
      </c>
      <c r="BN10">
        <v>4</v>
      </c>
      <c r="BO10">
        <v>0</v>
      </c>
      <c r="BP10">
        <v>1</v>
      </c>
      <c r="BQ10">
        <v>2</v>
      </c>
      <c r="BR10">
        <v>3</v>
      </c>
      <c r="BS10">
        <v>4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2</v>
      </c>
      <c r="BZ10">
        <v>2</v>
      </c>
      <c r="CA10">
        <v>2</v>
      </c>
      <c r="CB10">
        <v>2</v>
      </c>
      <c r="CC10">
        <v>2</v>
      </c>
    </row>
    <row r="11" spans="1:81">
      <c r="A11">
        <v>10</v>
      </c>
      <c r="B11">
        <v>1</v>
      </c>
      <c r="C11">
        <v>1</v>
      </c>
      <c r="D11">
        <f>'Handling Data'!H16</f>
        <v>40.750964416875796</v>
      </c>
      <c r="E11">
        <v>1</v>
      </c>
      <c r="F11">
        <v>1</v>
      </c>
      <c r="G11">
        <v>1</v>
      </c>
      <c r="H11">
        <v>1</v>
      </c>
      <c r="I11">
        <f>'Handling Data'!I16</f>
        <v>27.436206603156222</v>
      </c>
      <c r="J11">
        <v>1</v>
      </c>
      <c r="K11">
        <v>1</v>
      </c>
      <c r="L11">
        <v>1</v>
      </c>
      <c r="M11">
        <v>1</v>
      </c>
      <c r="N11">
        <f>'Handling Data'!J16</f>
        <v>38.117703952817095</v>
      </c>
      <c r="O11">
        <v>1</v>
      </c>
      <c r="P11">
        <v>1</v>
      </c>
      <c r="Q11">
        <v>1</v>
      </c>
      <c r="R11">
        <v>1</v>
      </c>
      <c r="S11">
        <f>'Handling Data'!K16</f>
        <v>44.24541035638633</v>
      </c>
      <c r="T11">
        <v>1</v>
      </c>
      <c r="U11">
        <v>1</v>
      </c>
      <c r="V11">
        <v>1</v>
      </c>
      <c r="W11">
        <v>1</v>
      </c>
      <c r="X11">
        <f>'Handling Data'!L16</f>
        <v>36.162695289956659</v>
      </c>
      <c r="Y11">
        <v>1</v>
      </c>
      <c r="Z11">
        <v>1</v>
      </c>
      <c r="AA11">
        <v>1</v>
      </c>
      <c r="AB11">
        <v>1</v>
      </c>
      <c r="AC11">
        <f>'Handling Data'!M16</f>
        <v>36.355682858962396</v>
      </c>
      <c r="AD11">
        <v>1</v>
      </c>
      <c r="AE11">
        <v>1</v>
      </c>
      <c r="AF11">
        <v>1</v>
      </c>
      <c r="AG11">
        <v>1</v>
      </c>
      <c r="AH11">
        <f>'Handling Data'!N16</f>
        <v>39.18722752760911</v>
      </c>
      <c r="AI11">
        <v>1</v>
      </c>
      <c r="AJ11">
        <v>1</v>
      </c>
      <c r="AK11">
        <v>1</v>
      </c>
      <c r="AL11">
        <v>1</v>
      </c>
      <c r="AM11">
        <f>'Handling Data'!O16</f>
        <v>51.735033023437119</v>
      </c>
      <c r="AN11">
        <v>1</v>
      </c>
      <c r="AO11">
        <v>1</v>
      </c>
      <c r="AP11">
        <v>1</v>
      </c>
      <c r="AQ11">
        <v>1</v>
      </c>
      <c r="AR11">
        <f>'Handling Data'!P16</f>
        <v>60.352563176265747</v>
      </c>
      <c r="AS11">
        <v>1</v>
      </c>
      <c r="AT11">
        <v>1</v>
      </c>
      <c r="AU11">
        <v>1</v>
      </c>
      <c r="AV11">
        <v>1</v>
      </c>
      <c r="AW11">
        <f>'Handling Data'!Q16</f>
        <v>50.923464700031602</v>
      </c>
      <c r="AX11">
        <v>1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2</v>
      </c>
      <c r="BM11">
        <v>3</v>
      </c>
      <c r="BN11">
        <v>4</v>
      </c>
      <c r="BO11">
        <v>0</v>
      </c>
      <c r="BP11">
        <v>1</v>
      </c>
      <c r="BQ11">
        <v>2</v>
      </c>
      <c r="BR11">
        <v>3</v>
      </c>
      <c r="BS11">
        <v>4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2</v>
      </c>
      <c r="BZ11">
        <v>2</v>
      </c>
      <c r="CA11">
        <v>2</v>
      </c>
      <c r="CB11">
        <v>2</v>
      </c>
      <c r="CC11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E11"/>
  <sheetViews>
    <sheetView workbookViewId="0">
      <selection activeCell="T36" sqref="T36"/>
    </sheetView>
  </sheetViews>
  <sheetFormatPr defaultColWidth="8.85546875" defaultRowHeight="15"/>
  <sheetData>
    <row r="1" spans="1:161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61</v>
      </c>
      <c r="CY1" t="s">
        <v>62</v>
      </c>
      <c r="CZ1" t="s">
        <v>63</v>
      </c>
      <c r="DA1" t="s">
        <v>64</v>
      </c>
      <c r="DB1" t="s">
        <v>65</v>
      </c>
      <c r="DC1" t="s">
        <v>66</v>
      </c>
      <c r="DD1" t="s">
        <v>67</v>
      </c>
      <c r="DE1" t="s">
        <v>68</v>
      </c>
      <c r="DF1" t="s">
        <v>69</v>
      </c>
      <c r="DG1" t="s">
        <v>70</v>
      </c>
      <c r="DH1" t="s">
        <v>132</v>
      </c>
      <c r="DI1" t="s">
        <v>133</v>
      </c>
      <c r="DJ1" t="s">
        <v>134</v>
      </c>
      <c r="DK1" t="s">
        <v>135</v>
      </c>
      <c r="DL1" t="s">
        <v>136</v>
      </c>
      <c r="DM1" t="s">
        <v>137</v>
      </c>
      <c r="DN1" t="s">
        <v>138</v>
      </c>
      <c r="DO1" t="s">
        <v>139</v>
      </c>
      <c r="DP1" t="s">
        <v>140</v>
      </c>
      <c r="DQ1" t="s">
        <v>141</v>
      </c>
      <c r="DR1" t="s">
        <v>71</v>
      </c>
      <c r="DS1" t="s">
        <v>72</v>
      </c>
      <c r="DT1" t="s">
        <v>73</v>
      </c>
      <c r="DU1" t="s">
        <v>74</v>
      </c>
      <c r="DV1" t="s">
        <v>75</v>
      </c>
      <c r="DW1" t="s">
        <v>76</v>
      </c>
      <c r="DX1" t="s">
        <v>77</v>
      </c>
      <c r="DY1" t="s">
        <v>78</v>
      </c>
      <c r="DZ1" t="s">
        <v>79</v>
      </c>
      <c r="EA1" t="s">
        <v>80</v>
      </c>
      <c r="EB1" t="s">
        <v>142</v>
      </c>
      <c r="EC1" t="s">
        <v>143</v>
      </c>
      <c r="ED1" t="s">
        <v>144</v>
      </c>
      <c r="EE1" t="s">
        <v>145</v>
      </c>
      <c r="EF1" t="s">
        <v>146</v>
      </c>
      <c r="EG1" t="s">
        <v>147</v>
      </c>
      <c r="EH1" t="s">
        <v>148</v>
      </c>
      <c r="EI1" t="s">
        <v>149</v>
      </c>
      <c r="EJ1" t="s">
        <v>150</v>
      </c>
      <c r="EK1" t="s">
        <v>151</v>
      </c>
      <c r="EL1" t="s">
        <v>223</v>
      </c>
      <c r="EM1" t="s">
        <v>224</v>
      </c>
      <c r="EN1" t="s">
        <v>227</v>
      </c>
      <c r="EO1" t="s">
        <v>228</v>
      </c>
      <c r="EP1" t="s">
        <v>231</v>
      </c>
      <c r="EQ1" t="s">
        <v>222</v>
      </c>
      <c r="ER1" t="s">
        <v>225</v>
      </c>
      <c r="ES1" t="s">
        <v>226</v>
      </c>
      <c r="ET1" t="s">
        <v>229</v>
      </c>
      <c r="EU1" t="s">
        <v>230</v>
      </c>
      <c r="EV1" t="s">
        <v>232</v>
      </c>
      <c r="EW1" t="s">
        <v>234</v>
      </c>
      <c r="EX1" t="s">
        <v>236</v>
      </c>
      <c r="EY1" t="s">
        <v>238</v>
      </c>
      <c r="EZ1" t="s">
        <v>240</v>
      </c>
      <c r="FA1" t="s">
        <v>233</v>
      </c>
      <c r="FB1" t="s">
        <v>235</v>
      </c>
      <c r="FC1" t="s">
        <v>237</v>
      </c>
      <c r="FD1" t="s">
        <v>239</v>
      </c>
      <c r="FE1" t="s">
        <v>241</v>
      </c>
    </row>
    <row r="2" spans="1:161">
      <c r="A2">
        <v>1</v>
      </c>
      <c r="B2">
        <v>1</v>
      </c>
      <c r="C2">
        <v>1</v>
      </c>
      <c r="D2">
        <f>'Handling Data'!H21</f>
        <v>22.724288320665401</v>
      </c>
      <c r="E2">
        <v>1</v>
      </c>
      <c r="F2">
        <v>1</v>
      </c>
      <c r="G2">
        <v>1</v>
      </c>
      <c r="H2">
        <v>1</v>
      </c>
      <c r="I2">
        <f>'Handling Data'!I21</f>
        <v>33.987040267159188</v>
      </c>
      <c r="J2">
        <v>1</v>
      </c>
      <c r="K2">
        <v>1</v>
      </c>
      <c r="L2">
        <v>1</v>
      </c>
      <c r="M2">
        <v>1</v>
      </c>
      <c r="N2">
        <f>'Handling Data'!J21</f>
        <v>27.149332136417364</v>
      </c>
      <c r="O2">
        <v>1</v>
      </c>
      <c r="P2">
        <v>1</v>
      </c>
      <c r="Q2">
        <v>1</v>
      </c>
      <c r="R2">
        <v>1</v>
      </c>
      <c r="S2">
        <f>'Handling Data'!K21</f>
        <v>49.932931680347394</v>
      </c>
      <c r="T2">
        <v>1</v>
      </c>
      <c r="U2">
        <v>1</v>
      </c>
      <c r="V2">
        <v>1</v>
      </c>
      <c r="W2">
        <v>1</v>
      </c>
      <c r="X2">
        <f>'Handling Data'!L21</f>
        <v>40.498869409697477</v>
      </c>
      <c r="Y2">
        <v>1</v>
      </c>
      <c r="Z2">
        <v>1</v>
      </c>
      <c r="AA2">
        <v>1</v>
      </c>
      <c r="AB2">
        <v>1</v>
      </c>
      <c r="AC2">
        <f>'Handling Data'!M21</f>
        <v>56.954531552381503</v>
      </c>
      <c r="AD2">
        <v>1</v>
      </c>
      <c r="AE2">
        <v>1</v>
      </c>
      <c r="AF2">
        <v>1</v>
      </c>
      <c r="AG2">
        <v>1</v>
      </c>
      <c r="AH2">
        <f>'Handling Data'!N21</f>
        <v>43.768492815995437</v>
      </c>
      <c r="AI2">
        <v>1</v>
      </c>
      <c r="AJ2">
        <v>1</v>
      </c>
      <c r="AK2">
        <v>1</v>
      </c>
      <c r="AL2">
        <v>1</v>
      </c>
      <c r="AM2">
        <f>'Handling Data'!O21</f>
        <v>34.720052219647798</v>
      </c>
      <c r="AN2">
        <v>1</v>
      </c>
      <c r="AO2">
        <v>1</v>
      </c>
      <c r="AP2">
        <v>1</v>
      </c>
      <c r="AQ2">
        <v>1</v>
      </c>
      <c r="AR2">
        <f>'Handling Data'!P21</f>
        <v>49.914029421169687</v>
      </c>
      <c r="AS2">
        <v>1</v>
      </c>
      <c r="AT2">
        <v>1</v>
      </c>
      <c r="AU2">
        <v>1</v>
      </c>
      <c r="AV2">
        <v>1</v>
      </c>
      <c r="AW2">
        <f>'Handling Data'!Q21</f>
        <v>46.90018438075662</v>
      </c>
      <c r="AX2">
        <v>1</v>
      </c>
      <c r="AY2">
        <v>1</v>
      </c>
      <c r="AZ2">
        <v>1</v>
      </c>
      <c r="BA2">
        <v>1</v>
      </c>
      <c r="BB2">
        <f>'Handling Data'!R21</f>
        <v>45.813999930664956</v>
      </c>
      <c r="BC2">
        <v>1</v>
      </c>
      <c r="BD2">
        <v>1</v>
      </c>
      <c r="BE2">
        <v>1</v>
      </c>
      <c r="BF2">
        <v>1</v>
      </c>
      <c r="BG2">
        <f>'Handling Data'!S21</f>
        <v>34.640023596755142</v>
      </c>
      <c r="BH2">
        <v>1</v>
      </c>
      <c r="BI2">
        <v>1</v>
      </c>
      <c r="BJ2">
        <v>1</v>
      </c>
      <c r="BK2">
        <v>1</v>
      </c>
      <c r="BL2">
        <f>'Handling Data'!T21</f>
        <v>45.749194902690874</v>
      </c>
      <c r="BM2">
        <v>1</v>
      </c>
      <c r="BN2">
        <v>1</v>
      </c>
      <c r="BO2">
        <v>1</v>
      </c>
      <c r="BP2">
        <v>1</v>
      </c>
      <c r="BQ2">
        <f>'Handling Data'!U21</f>
        <v>28.551044197375653</v>
      </c>
      <c r="BR2">
        <v>1</v>
      </c>
      <c r="BS2">
        <v>1</v>
      </c>
      <c r="BT2">
        <v>1</v>
      </c>
      <c r="BU2">
        <v>1</v>
      </c>
      <c r="BV2">
        <f>'Handling Data'!V21</f>
        <v>27.738363171282977</v>
      </c>
      <c r="BW2">
        <v>1</v>
      </c>
      <c r="BX2">
        <v>1</v>
      </c>
      <c r="BY2">
        <v>1</v>
      </c>
      <c r="BZ2">
        <v>1</v>
      </c>
      <c r="CA2">
        <f>'Handling Data'!W21</f>
        <v>22.85348002538349</v>
      </c>
      <c r="CB2">
        <v>1</v>
      </c>
      <c r="CC2">
        <v>1</v>
      </c>
      <c r="CD2">
        <v>1</v>
      </c>
      <c r="CE2">
        <v>1</v>
      </c>
      <c r="CF2">
        <f>'Handling Data'!X21</f>
        <v>57.733677667937982</v>
      </c>
      <c r="CG2">
        <v>1</v>
      </c>
      <c r="CH2">
        <v>1</v>
      </c>
      <c r="CI2">
        <v>1</v>
      </c>
      <c r="CJ2">
        <v>1</v>
      </c>
      <c r="CK2">
        <f>'Handling Data'!Y21</f>
        <v>24.28106891602598</v>
      </c>
      <c r="CL2">
        <v>1</v>
      </c>
      <c r="CM2">
        <v>1</v>
      </c>
      <c r="CN2">
        <v>1</v>
      </c>
      <c r="CO2">
        <v>1</v>
      </c>
      <c r="CP2">
        <f>'Handling Data'!Z21</f>
        <v>36.939382773006699</v>
      </c>
      <c r="CQ2">
        <v>1</v>
      </c>
      <c r="CR2">
        <v>1</v>
      </c>
      <c r="CS2">
        <v>1</v>
      </c>
      <c r="CT2">
        <v>1</v>
      </c>
      <c r="CU2">
        <f>'Handling Data'!AA21</f>
        <v>44.074257388723012</v>
      </c>
      <c r="CV2">
        <v>1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1</v>
      </c>
      <c r="DT2">
        <v>2</v>
      </c>
      <c r="DU2">
        <v>3</v>
      </c>
      <c r="DV2">
        <v>4</v>
      </c>
      <c r="DW2">
        <v>0</v>
      </c>
      <c r="DX2">
        <v>1</v>
      </c>
      <c r="DY2">
        <v>2</v>
      </c>
      <c r="DZ2">
        <v>3</v>
      </c>
      <c r="EA2">
        <v>4</v>
      </c>
      <c r="EB2">
        <v>0</v>
      </c>
      <c r="EC2">
        <v>1</v>
      </c>
      <c r="ED2">
        <v>2</v>
      </c>
      <c r="EE2">
        <v>3</v>
      </c>
      <c r="EF2">
        <v>4</v>
      </c>
      <c r="EG2">
        <v>0</v>
      </c>
      <c r="EH2">
        <v>1</v>
      </c>
      <c r="EI2">
        <v>2</v>
      </c>
      <c r="EJ2">
        <v>3</v>
      </c>
      <c r="EK2">
        <v>4</v>
      </c>
      <c r="EL2">
        <v>1</v>
      </c>
      <c r="EM2">
        <v>1</v>
      </c>
      <c r="EN2">
        <v>1</v>
      </c>
      <c r="EO2">
        <v>1</v>
      </c>
      <c r="EP2">
        <v>1</v>
      </c>
      <c r="EQ2">
        <v>2</v>
      </c>
      <c r="ER2">
        <v>2</v>
      </c>
      <c r="ES2">
        <v>2</v>
      </c>
      <c r="ET2">
        <v>2</v>
      </c>
      <c r="EU2">
        <v>2</v>
      </c>
      <c r="EV2">
        <v>3</v>
      </c>
      <c r="EW2">
        <v>3</v>
      </c>
      <c r="EX2">
        <v>3</v>
      </c>
      <c r="EY2">
        <v>3</v>
      </c>
      <c r="EZ2">
        <v>3</v>
      </c>
      <c r="FA2">
        <v>4</v>
      </c>
      <c r="FB2">
        <v>4</v>
      </c>
      <c r="FC2">
        <v>4</v>
      </c>
      <c r="FD2">
        <v>4</v>
      </c>
      <c r="FE2">
        <v>4</v>
      </c>
    </row>
    <row r="3" spans="1:161">
      <c r="A3">
        <v>2</v>
      </c>
      <c r="B3">
        <v>1</v>
      </c>
      <c r="C3">
        <v>1</v>
      </c>
      <c r="D3">
        <f>'Handling Data'!H22</f>
        <v>37.33489795616407</v>
      </c>
      <c r="E3">
        <v>1</v>
      </c>
      <c r="F3">
        <v>1</v>
      </c>
      <c r="G3">
        <v>1</v>
      </c>
      <c r="H3">
        <v>1</v>
      </c>
      <c r="I3">
        <f>'Handling Data'!I22</f>
        <v>29.366820838884308</v>
      </c>
      <c r="J3">
        <v>1</v>
      </c>
      <c r="K3">
        <v>1</v>
      </c>
      <c r="L3">
        <v>1</v>
      </c>
      <c r="M3">
        <v>1</v>
      </c>
      <c r="N3">
        <f>'Handling Data'!J22</f>
        <v>58.380752954772397</v>
      </c>
      <c r="O3">
        <v>1</v>
      </c>
      <c r="P3">
        <v>1</v>
      </c>
      <c r="Q3">
        <v>1</v>
      </c>
      <c r="R3">
        <v>1</v>
      </c>
      <c r="S3">
        <f>'Handling Data'!K22</f>
        <v>41.442391755026478</v>
      </c>
      <c r="T3">
        <v>1</v>
      </c>
      <c r="U3">
        <v>1</v>
      </c>
      <c r="V3">
        <v>1</v>
      </c>
      <c r="W3">
        <v>1</v>
      </c>
      <c r="X3">
        <f>'Handling Data'!L22</f>
        <v>55.293677597512428</v>
      </c>
      <c r="Y3">
        <v>1</v>
      </c>
      <c r="Z3">
        <v>1</v>
      </c>
      <c r="AA3">
        <v>1</v>
      </c>
      <c r="AB3">
        <v>1</v>
      </c>
      <c r="AC3">
        <f>'Handling Data'!M22</f>
        <v>30.923564200303225</v>
      </c>
      <c r="AD3">
        <v>1</v>
      </c>
      <c r="AE3">
        <v>1</v>
      </c>
      <c r="AF3">
        <v>1</v>
      </c>
      <c r="AG3">
        <v>1</v>
      </c>
      <c r="AH3">
        <f>'Handling Data'!N22</f>
        <v>50.264156483381932</v>
      </c>
      <c r="AI3">
        <v>1</v>
      </c>
      <c r="AJ3">
        <v>1</v>
      </c>
      <c r="AK3">
        <v>1</v>
      </c>
      <c r="AL3">
        <v>1</v>
      </c>
      <c r="AM3">
        <f>'Handling Data'!O22</f>
        <v>60.898549606310553</v>
      </c>
      <c r="AN3">
        <v>1</v>
      </c>
      <c r="AO3">
        <v>1</v>
      </c>
      <c r="AP3">
        <v>1</v>
      </c>
      <c r="AQ3">
        <v>1</v>
      </c>
      <c r="AR3">
        <f>'Handling Data'!P22</f>
        <v>41.604511331845288</v>
      </c>
      <c r="AS3">
        <v>1</v>
      </c>
      <c r="AT3">
        <v>1</v>
      </c>
      <c r="AU3">
        <v>1</v>
      </c>
      <c r="AV3">
        <v>1</v>
      </c>
      <c r="AW3">
        <f>'Handling Data'!Q22</f>
        <v>33.187219711721916</v>
      </c>
      <c r="AX3">
        <v>1</v>
      </c>
      <c r="AY3">
        <v>1</v>
      </c>
      <c r="AZ3">
        <v>1</v>
      </c>
      <c r="BA3">
        <v>1</v>
      </c>
      <c r="BB3">
        <f>'Handling Data'!R22</f>
        <v>57.733214099975584</v>
      </c>
      <c r="BC3">
        <v>1</v>
      </c>
      <c r="BD3">
        <v>1</v>
      </c>
      <c r="BE3">
        <v>1</v>
      </c>
      <c r="BF3">
        <v>1</v>
      </c>
      <c r="BG3">
        <f>'Handling Data'!S22</f>
        <v>59.284869990975416</v>
      </c>
      <c r="BH3">
        <v>1</v>
      </c>
      <c r="BI3">
        <v>1</v>
      </c>
      <c r="BJ3">
        <v>1</v>
      </c>
      <c r="BK3">
        <v>1</v>
      </c>
      <c r="BL3">
        <f>'Handling Data'!T22</f>
        <v>52.641813379154229</v>
      </c>
      <c r="BM3">
        <v>1</v>
      </c>
      <c r="BN3">
        <v>1</v>
      </c>
      <c r="BO3">
        <v>1</v>
      </c>
      <c r="BP3">
        <v>1</v>
      </c>
      <c r="BQ3">
        <f>'Handling Data'!U22</f>
        <v>40.608673791267506</v>
      </c>
      <c r="BR3">
        <v>1</v>
      </c>
      <c r="BS3">
        <v>1</v>
      </c>
      <c r="BT3">
        <v>1</v>
      </c>
      <c r="BU3">
        <v>1</v>
      </c>
      <c r="BV3">
        <f>'Handling Data'!V22</f>
        <v>21.248143937000016</v>
      </c>
      <c r="BW3">
        <v>1</v>
      </c>
      <c r="BX3">
        <v>1</v>
      </c>
      <c r="BY3">
        <v>1</v>
      </c>
      <c r="BZ3">
        <v>1</v>
      </c>
      <c r="CA3">
        <f>'Handling Data'!W22</f>
        <v>46.240827453632249</v>
      </c>
      <c r="CB3">
        <v>1</v>
      </c>
      <c r="CC3">
        <v>1</v>
      </c>
      <c r="CD3">
        <v>1</v>
      </c>
      <c r="CE3">
        <v>1</v>
      </c>
      <c r="CF3">
        <f>'Handling Data'!X22</f>
        <v>51.230018673040142</v>
      </c>
      <c r="CG3">
        <v>1</v>
      </c>
      <c r="CH3">
        <v>1</v>
      </c>
      <c r="CI3">
        <v>1</v>
      </c>
      <c r="CJ3">
        <v>1</v>
      </c>
      <c r="CK3">
        <f>'Handling Data'!Y22</f>
        <v>36.728464176743472</v>
      </c>
      <c r="CL3">
        <v>1</v>
      </c>
      <c r="CM3">
        <v>1</v>
      </c>
      <c r="CN3">
        <v>1</v>
      </c>
      <c r="CO3">
        <v>1</v>
      </c>
      <c r="CP3">
        <f>'Handling Data'!Z22</f>
        <v>26.776829394989065</v>
      </c>
      <c r="CQ3">
        <v>1</v>
      </c>
      <c r="CR3">
        <v>1</v>
      </c>
      <c r="CS3">
        <v>1</v>
      </c>
      <c r="CT3">
        <v>1</v>
      </c>
      <c r="CU3">
        <f>'Handling Data'!AA22</f>
        <v>25.241669055237857</v>
      </c>
      <c r="CV3">
        <v>1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2</v>
      </c>
      <c r="DU3">
        <v>3</v>
      </c>
      <c r="DV3">
        <v>4</v>
      </c>
      <c r="DW3">
        <v>0</v>
      </c>
      <c r="DX3">
        <v>1</v>
      </c>
      <c r="DY3">
        <v>2</v>
      </c>
      <c r="DZ3">
        <v>3</v>
      </c>
      <c r="EA3">
        <v>4</v>
      </c>
      <c r="EB3">
        <v>0</v>
      </c>
      <c r="EC3">
        <v>1</v>
      </c>
      <c r="ED3">
        <v>2</v>
      </c>
      <c r="EE3">
        <v>3</v>
      </c>
      <c r="EF3">
        <v>4</v>
      </c>
      <c r="EG3">
        <v>0</v>
      </c>
      <c r="EH3">
        <v>1</v>
      </c>
      <c r="EI3">
        <v>2</v>
      </c>
      <c r="EJ3">
        <v>3</v>
      </c>
      <c r="EK3">
        <v>4</v>
      </c>
      <c r="EL3">
        <v>1</v>
      </c>
      <c r="EM3">
        <v>1</v>
      </c>
      <c r="EN3">
        <v>1</v>
      </c>
      <c r="EO3">
        <v>1</v>
      </c>
      <c r="EP3">
        <v>1</v>
      </c>
      <c r="EQ3">
        <v>2</v>
      </c>
      <c r="ER3">
        <v>2</v>
      </c>
      <c r="ES3">
        <v>2</v>
      </c>
      <c r="ET3">
        <v>2</v>
      </c>
      <c r="EU3">
        <v>2</v>
      </c>
      <c r="EV3">
        <v>3</v>
      </c>
      <c r="EW3">
        <v>3</v>
      </c>
      <c r="EX3">
        <v>3</v>
      </c>
      <c r="EY3">
        <v>3</v>
      </c>
      <c r="EZ3">
        <v>3</v>
      </c>
      <c r="FA3">
        <v>4</v>
      </c>
      <c r="FB3">
        <v>4</v>
      </c>
      <c r="FC3">
        <v>4</v>
      </c>
      <c r="FD3">
        <v>4</v>
      </c>
      <c r="FE3">
        <v>4</v>
      </c>
    </row>
    <row r="4" spans="1:161">
      <c r="A4">
        <v>3</v>
      </c>
      <c r="B4">
        <v>1</v>
      </c>
      <c r="C4">
        <v>1</v>
      </c>
      <c r="D4">
        <f>'Handling Data'!H23</f>
        <v>44.652381746386723</v>
      </c>
      <c r="E4">
        <v>1</v>
      </c>
      <c r="F4">
        <v>1</v>
      </c>
      <c r="G4">
        <v>1</v>
      </c>
      <c r="H4">
        <v>1</v>
      </c>
      <c r="I4">
        <f>'Handling Data'!I23</f>
        <v>57.924040945374408</v>
      </c>
      <c r="J4">
        <v>1</v>
      </c>
      <c r="K4">
        <v>1</v>
      </c>
      <c r="L4">
        <v>1</v>
      </c>
      <c r="M4">
        <v>1</v>
      </c>
      <c r="N4">
        <f>'Handling Data'!J23</f>
        <v>23.069111819548766</v>
      </c>
      <c r="O4">
        <v>1</v>
      </c>
      <c r="P4">
        <v>1</v>
      </c>
      <c r="Q4">
        <v>1</v>
      </c>
      <c r="R4">
        <v>1</v>
      </c>
      <c r="S4">
        <f>'Handling Data'!K23</f>
        <v>32.814041140802075</v>
      </c>
      <c r="T4">
        <v>1</v>
      </c>
      <c r="U4">
        <v>1</v>
      </c>
      <c r="V4">
        <v>1</v>
      </c>
      <c r="W4">
        <v>1</v>
      </c>
      <c r="X4">
        <f>'Handling Data'!L23</f>
        <v>38.799533273590015</v>
      </c>
      <c r="Y4">
        <v>1</v>
      </c>
      <c r="Z4">
        <v>1</v>
      </c>
      <c r="AA4">
        <v>1</v>
      </c>
      <c r="AB4">
        <v>1</v>
      </c>
      <c r="AC4">
        <f>'Handling Data'!M23</f>
        <v>22.566444175149492</v>
      </c>
      <c r="AD4">
        <v>1</v>
      </c>
      <c r="AE4">
        <v>1</v>
      </c>
      <c r="AF4">
        <v>1</v>
      </c>
      <c r="AG4">
        <v>1</v>
      </c>
      <c r="AH4">
        <f>'Handling Data'!N23</f>
        <v>33.685259910697667</v>
      </c>
      <c r="AI4">
        <v>1</v>
      </c>
      <c r="AJ4">
        <v>1</v>
      </c>
      <c r="AK4">
        <v>1</v>
      </c>
      <c r="AL4">
        <v>1</v>
      </c>
      <c r="AM4">
        <f>'Handling Data'!O23</f>
        <v>34.104658936364295</v>
      </c>
      <c r="AN4">
        <v>1</v>
      </c>
      <c r="AO4">
        <v>1</v>
      </c>
      <c r="AP4">
        <v>1</v>
      </c>
      <c r="AQ4">
        <v>1</v>
      </c>
      <c r="AR4">
        <f>'Handling Data'!P23</f>
        <v>21.714981477889637</v>
      </c>
      <c r="AS4">
        <v>1</v>
      </c>
      <c r="AT4">
        <v>1</v>
      </c>
      <c r="AU4">
        <v>1</v>
      </c>
      <c r="AV4">
        <v>1</v>
      </c>
      <c r="AW4">
        <f>'Handling Data'!Q23</f>
        <v>50.464512421763374</v>
      </c>
      <c r="AX4">
        <v>1</v>
      </c>
      <c r="AY4">
        <v>1</v>
      </c>
      <c r="AZ4">
        <v>1</v>
      </c>
      <c r="BA4">
        <v>1</v>
      </c>
      <c r="BB4">
        <f>'Handling Data'!R23</f>
        <v>53.402047490688979</v>
      </c>
      <c r="BC4">
        <v>1</v>
      </c>
      <c r="BD4">
        <v>1</v>
      </c>
      <c r="BE4">
        <v>1</v>
      </c>
      <c r="BF4">
        <v>1</v>
      </c>
      <c r="BG4">
        <f>'Handling Data'!S23</f>
        <v>20.348825073235439</v>
      </c>
      <c r="BH4">
        <v>1</v>
      </c>
      <c r="BI4">
        <v>1</v>
      </c>
      <c r="BJ4">
        <v>1</v>
      </c>
      <c r="BK4">
        <v>1</v>
      </c>
      <c r="BL4">
        <f>'Handling Data'!T23</f>
        <v>30.730244313645489</v>
      </c>
      <c r="BM4">
        <v>1</v>
      </c>
      <c r="BN4">
        <v>1</v>
      </c>
      <c r="BO4">
        <v>1</v>
      </c>
      <c r="BP4">
        <v>1</v>
      </c>
      <c r="BQ4">
        <f>'Handling Data'!U23</f>
        <v>55.106683535305208</v>
      </c>
      <c r="BR4">
        <v>1</v>
      </c>
      <c r="BS4">
        <v>1</v>
      </c>
      <c r="BT4">
        <v>1</v>
      </c>
      <c r="BU4">
        <v>1</v>
      </c>
      <c r="BV4">
        <f>'Handling Data'!V23</f>
        <v>24.030330673287743</v>
      </c>
      <c r="BW4">
        <v>1</v>
      </c>
      <c r="BX4">
        <v>1</v>
      </c>
      <c r="BY4">
        <v>1</v>
      </c>
      <c r="BZ4">
        <v>1</v>
      </c>
      <c r="CA4">
        <f>'Handling Data'!W23</f>
        <v>40.308332793063613</v>
      </c>
      <c r="CB4">
        <v>1</v>
      </c>
      <c r="CC4">
        <v>1</v>
      </c>
      <c r="CD4">
        <v>1</v>
      </c>
      <c r="CE4">
        <v>1</v>
      </c>
      <c r="CF4">
        <f>'Handling Data'!X23</f>
        <v>25.711148178164848</v>
      </c>
      <c r="CG4">
        <v>1</v>
      </c>
      <c r="CH4">
        <v>1</v>
      </c>
      <c r="CI4">
        <v>1</v>
      </c>
      <c r="CJ4">
        <v>1</v>
      </c>
      <c r="CK4">
        <f>'Handling Data'!Y23</f>
        <v>45.485242148694709</v>
      </c>
      <c r="CL4">
        <v>1</v>
      </c>
      <c r="CM4">
        <v>1</v>
      </c>
      <c r="CN4">
        <v>1</v>
      </c>
      <c r="CO4">
        <v>1</v>
      </c>
      <c r="CP4">
        <f>'Handling Data'!Z23</f>
        <v>51.557923045129073</v>
      </c>
      <c r="CQ4">
        <v>1</v>
      </c>
      <c r="CR4">
        <v>1</v>
      </c>
      <c r="CS4">
        <v>1</v>
      </c>
      <c r="CT4">
        <v>1</v>
      </c>
      <c r="CU4">
        <f>'Handling Data'!AA23</f>
        <v>51.318014035845572</v>
      </c>
      <c r="CV4">
        <v>1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2</v>
      </c>
      <c r="DU4">
        <v>3</v>
      </c>
      <c r="DV4">
        <v>4</v>
      </c>
      <c r="DW4">
        <v>0</v>
      </c>
      <c r="DX4">
        <v>1</v>
      </c>
      <c r="DY4">
        <v>2</v>
      </c>
      <c r="DZ4">
        <v>3</v>
      </c>
      <c r="EA4">
        <v>4</v>
      </c>
      <c r="EB4">
        <v>0</v>
      </c>
      <c r="EC4">
        <v>1</v>
      </c>
      <c r="ED4">
        <v>2</v>
      </c>
      <c r="EE4">
        <v>3</v>
      </c>
      <c r="EF4">
        <v>4</v>
      </c>
      <c r="EG4">
        <v>0</v>
      </c>
      <c r="EH4">
        <v>1</v>
      </c>
      <c r="EI4">
        <v>2</v>
      </c>
      <c r="EJ4">
        <v>3</v>
      </c>
      <c r="EK4">
        <v>4</v>
      </c>
      <c r="EL4">
        <v>1</v>
      </c>
      <c r="EM4">
        <v>1</v>
      </c>
      <c r="EN4">
        <v>1</v>
      </c>
      <c r="EO4">
        <v>1</v>
      </c>
      <c r="EP4">
        <v>1</v>
      </c>
      <c r="EQ4">
        <v>2</v>
      </c>
      <c r="ER4">
        <v>2</v>
      </c>
      <c r="ES4">
        <v>2</v>
      </c>
      <c r="ET4">
        <v>2</v>
      </c>
      <c r="EU4">
        <v>2</v>
      </c>
      <c r="EV4">
        <v>3</v>
      </c>
      <c r="EW4">
        <v>3</v>
      </c>
      <c r="EX4">
        <v>3</v>
      </c>
      <c r="EY4">
        <v>3</v>
      </c>
      <c r="EZ4">
        <v>3</v>
      </c>
      <c r="FA4">
        <v>4</v>
      </c>
      <c r="FB4">
        <v>4</v>
      </c>
      <c r="FC4">
        <v>4</v>
      </c>
      <c r="FD4">
        <v>4</v>
      </c>
      <c r="FE4">
        <v>4</v>
      </c>
    </row>
    <row r="5" spans="1:161">
      <c r="A5">
        <v>4</v>
      </c>
      <c r="B5">
        <v>1</v>
      </c>
      <c r="C5">
        <v>1</v>
      </c>
      <c r="D5">
        <f>'Handling Data'!H24</f>
        <v>60.654162993618613</v>
      </c>
      <c r="E5">
        <v>1</v>
      </c>
      <c r="F5">
        <v>1</v>
      </c>
      <c r="G5">
        <v>1</v>
      </c>
      <c r="H5">
        <v>1</v>
      </c>
      <c r="I5">
        <f>'Handling Data'!I24</f>
        <v>57.10945957875731</v>
      </c>
      <c r="J5">
        <v>1</v>
      </c>
      <c r="K5">
        <v>1</v>
      </c>
      <c r="L5">
        <v>1</v>
      </c>
      <c r="M5">
        <v>1</v>
      </c>
      <c r="N5">
        <f>'Handling Data'!J24</f>
        <v>34.426888355456185</v>
      </c>
      <c r="O5">
        <v>1</v>
      </c>
      <c r="P5">
        <v>1</v>
      </c>
      <c r="Q5">
        <v>1</v>
      </c>
      <c r="R5">
        <v>1</v>
      </c>
      <c r="S5">
        <f>'Handling Data'!K24</f>
        <v>57.390879362846995</v>
      </c>
      <c r="T5">
        <v>1</v>
      </c>
      <c r="U5">
        <v>1</v>
      </c>
      <c r="V5">
        <v>1</v>
      </c>
      <c r="W5">
        <v>1</v>
      </c>
      <c r="X5">
        <f>'Handling Data'!L24</f>
        <v>35.658947320371624</v>
      </c>
      <c r="Y5">
        <v>1</v>
      </c>
      <c r="Z5">
        <v>1</v>
      </c>
      <c r="AA5">
        <v>1</v>
      </c>
      <c r="AB5">
        <v>1</v>
      </c>
      <c r="AC5">
        <f>'Handling Data'!M24</f>
        <v>41.704644639452411</v>
      </c>
      <c r="AD5">
        <v>1</v>
      </c>
      <c r="AE5">
        <v>1</v>
      </c>
      <c r="AF5">
        <v>1</v>
      </c>
      <c r="AG5">
        <v>1</v>
      </c>
      <c r="AH5">
        <f>'Handling Data'!N24</f>
        <v>22.663804215318997</v>
      </c>
      <c r="AI5">
        <v>1</v>
      </c>
      <c r="AJ5">
        <v>1</v>
      </c>
      <c r="AK5">
        <v>1</v>
      </c>
      <c r="AL5">
        <v>1</v>
      </c>
      <c r="AM5">
        <f>'Handling Data'!O24</f>
        <v>54.444475916605626</v>
      </c>
      <c r="AN5">
        <v>1</v>
      </c>
      <c r="AO5">
        <v>1</v>
      </c>
      <c r="AP5">
        <v>1</v>
      </c>
      <c r="AQ5">
        <v>1</v>
      </c>
      <c r="AR5">
        <f>'Handling Data'!P24</f>
        <v>55.853712297653779</v>
      </c>
      <c r="AS5">
        <v>1</v>
      </c>
      <c r="AT5">
        <v>1</v>
      </c>
      <c r="AU5">
        <v>1</v>
      </c>
      <c r="AV5">
        <v>1</v>
      </c>
      <c r="AW5">
        <f>'Handling Data'!Q24</f>
        <v>40.184800191185545</v>
      </c>
      <c r="AX5">
        <v>1</v>
      </c>
      <c r="AY5">
        <v>1</v>
      </c>
      <c r="AZ5">
        <v>1</v>
      </c>
      <c r="BA5">
        <v>1</v>
      </c>
      <c r="BB5">
        <f>'Handling Data'!R24</f>
        <v>35.7277513993741</v>
      </c>
      <c r="BC5">
        <v>1</v>
      </c>
      <c r="BD5">
        <v>1</v>
      </c>
      <c r="BE5">
        <v>1</v>
      </c>
      <c r="BF5">
        <v>1</v>
      </c>
      <c r="BG5">
        <f>'Handling Data'!S24</f>
        <v>42.371721609599334</v>
      </c>
      <c r="BH5">
        <v>1</v>
      </c>
      <c r="BI5">
        <v>1</v>
      </c>
      <c r="BJ5">
        <v>1</v>
      </c>
      <c r="BK5">
        <v>1</v>
      </c>
      <c r="BL5">
        <f>'Handling Data'!T24</f>
        <v>59.652865608020541</v>
      </c>
      <c r="BM5">
        <v>1</v>
      </c>
      <c r="BN5">
        <v>1</v>
      </c>
      <c r="BO5">
        <v>1</v>
      </c>
      <c r="BP5">
        <v>1</v>
      </c>
      <c r="BQ5">
        <f>'Handling Data'!U24</f>
        <v>31.957868908872339</v>
      </c>
      <c r="BR5">
        <v>1</v>
      </c>
      <c r="BS5">
        <v>1</v>
      </c>
      <c r="BT5">
        <v>1</v>
      </c>
      <c r="BU5">
        <v>1</v>
      </c>
      <c r="BV5">
        <f>'Handling Data'!V24</f>
        <v>41.810017809818589</v>
      </c>
      <c r="BW5">
        <v>1</v>
      </c>
      <c r="BX5">
        <v>1</v>
      </c>
      <c r="BY5">
        <v>1</v>
      </c>
      <c r="BZ5">
        <v>1</v>
      </c>
      <c r="CA5">
        <f>'Handling Data'!W24</f>
        <v>23.261367545303806</v>
      </c>
      <c r="CB5">
        <v>1</v>
      </c>
      <c r="CC5">
        <v>1</v>
      </c>
      <c r="CD5">
        <v>1</v>
      </c>
      <c r="CE5">
        <v>1</v>
      </c>
      <c r="CF5">
        <f>'Handling Data'!X24</f>
        <v>48.79611232279575</v>
      </c>
      <c r="CG5">
        <v>1</v>
      </c>
      <c r="CH5">
        <v>1</v>
      </c>
      <c r="CI5">
        <v>1</v>
      </c>
      <c r="CJ5">
        <v>1</v>
      </c>
      <c r="CK5">
        <f>'Handling Data'!Y24</f>
        <v>46.892468109012484</v>
      </c>
      <c r="CL5">
        <v>1</v>
      </c>
      <c r="CM5">
        <v>1</v>
      </c>
      <c r="CN5">
        <v>1</v>
      </c>
      <c r="CO5">
        <v>1</v>
      </c>
      <c r="CP5">
        <f>'Handling Data'!Z24</f>
        <v>55.328763006051631</v>
      </c>
      <c r="CQ5">
        <v>1</v>
      </c>
      <c r="CR5">
        <v>1</v>
      </c>
      <c r="CS5">
        <v>1</v>
      </c>
      <c r="CT5">
        <v>1</v>
      </c>
      <c r="CU5">
        <f>'Handling Data'!AA24</f>
        <v>41.516315844093299</v>
      </c>
      <c r="CV5">
        <v>1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2</v>
      </c>
      <c r="DU5">
        <v>3</v>
      </c>
      <c r="DV5">
        <v>4</v>
      </c>
      <c r="DW5">
        <v>0</v>
      </c>
      <c r="DX5">
        <v>1</v>
      </c>
      <c r="DY5">
        <v>2</v>
      </c>
      <c r="DZ5">
        <v>3</v>
      </c>
      <c r="EA5">
        <v>4</v>
      </c>
      <c r="EB5">
        <v>0</v>
      </c>
      <c r="EC5">
        <v>1</v>
      </c>
      <c r="ED5">
        <v>2</v>
      </c>
      <c r="EE5">
        <v>3</v>
      </c>
      <c r="EF5">
        <v>4</v>
      </c>
      <c r="EG5">
        <v>0</v>
      </c>
      <c r="EH5">
        <v>1</v>
      </c>
      <c r="EI5">
        <v>2</v>
      </c>
      <c r="EJ5">
        <v>3</v>
      </c>
      <c r="EK5">
        <v>4</v>
      </c>
      <c r="EL5">
        <v>1</v>
      </c>
      <c r="EM5">
        <v>1</v>
      </c>
      <c r="EN5">
        <v>1</v>
      </c>
      <c r="EO5">
        <v>1</v>
      </c>
      <c r="EP5">
        <v>1</v>
      </c>
      <c r="EQ5">
        <v>2</v>
      </c>
      <c r="ER5">
        <v>2</v>
      </c>
      <c r="ES5">
        <v>2</v>
      </c>
      <c r="ET5">
        <v>2</v>
      </c>
      <c r="EU5">
        <v>2</v>
      </c>
      <c r="EV5">
        <v>3</v>
      </c>
      <c r="EW5">
        <v>3</v>
      </c>
      <c r="EX5">
        <v>3</v>
      </c>
      <c r="EY5">
        <v>3</v>
      </c>
      <c r="EZ5">
        <v>3</v>
      </c>
      <c r="FA5">
        <v>4</v>
      </c>
      <c r="FB5">
        <v>4</v>
      </c>
      <c r="FC5">
        <v>4</v>
      </c>
      <c r="FD5">
        <v>4</v>
      </c>
      <c r="FE5">
        <v>4</v>
      </c>
    </row>
    <row r="6" spans="1:161">
      <c r="A6">
        <v>5</v>
      </c>
      <c r="B6">
        <v>1</v>
      </c>
      <c r="C6">
        <v>1</v>
      </c>
      <c r="D6">
        <f>'Handling Data'!H25</f>
        <v>21.838098702783753</v>
      </c>
      <c r="E6">
        <v>1</v>
      </c>
      <c r="F6">
        <v>1</v>
      </c>
      <c r="G6">
        <v>1</v>
      </c>
      <c r="H6">
        <v>1</v>
      </c>
      <c r="I6">
        <f>'Handling Data'!I25</f>
        <v>54.261320469516292</v>
      </c>
      <c r="J6">
        <v>1</v>
      </c>
      <c r="K6">
        <v>1</v>
      </c>
      <c r="L6">
        <v>1</v>
      </c>
      <c r="M6">
        <v>1</v>
      </c>
      <c r="N6">
        <f>'Handling Data'!J25</f>
        <v>35.568112215706464</v>
      </c>
      <c r="O6">
        <v>1</v>
      </c>
      <c r="P6">
        <v>1</v>
      </c>
      <c r="Q6">
        <v>1</v>
      </c>
      <c r="R6">
        <v>1</v>
      </c>
      <c r="S6">
        <f>'Handling Data'!K25</f>
        <v>23.925711178377114</v>
      </c>
      <c r="T6">
        <v>1</v>
      </c>
      <c r="U6">
        <v>1</v>
      </c>
      <c r="V6">
        <v>1</v>
      </c>
      <c r="W6">
        <v>1</v>
      </c>
      <c r="X6">
        <f>'Handling Data'!L25</f>
        <v>33.828860400406839</v>
      </c>
      <c r="Y6">
        <v>1</v>
      </c>
      <c r="Z6">
        <v>1</v>
      </c>
      <c r="AA6">
        <v>1</v>
      </c>
      <c r="AB6">
        <v>1</v>
      </c>
      <c r="AC6">
        <f>'Handling Data'!M25</f>
        <v>57.670506432106379</v>
      </c>
      <c r="AD6">
        <v>1</v>
      </c>
      <c r="AE6">
        <v>1</v>
      </c>
      <c r="AF6">
        <v>1</v>
      </c>
      <c r="AG6">
        <v>1</v>
      </c>
      <c r="AH6">
        <f>'Handling Data'!N25</f>
        <v>24.264514707565752</v>
      </c>
      <c r="AI6">
        <v>1</v>
      </c>
      <c r="AJ6">
        <v>1</v>
      </c>
      <c r="AK6">
        <v>1</v>
      </c>
      <c r="AL6">
        <v>1</v>
      </c>
      <c r="AM6">
        <f>'Handling Data'!O25</f>
        <v>54.170454927894156</v>
      </c>
      <c r="AN6">
        <v>1</v>
      </c>
      <c r="AO6">
        <v>1</v>
      </c>
      <c r="AP6">
        <v>1</v>
      </c>
      <c r="AQ6">
        <v>1</v>
      </c>
      <c r="AR6">
        <f>'Handling Data'!P25</f>
        <v>36.805496478283615</v>
      </c>
      <c r="AS6">
        <v>1</v>
      </c>
      <c r="AT6">
        <v>1</v>
      </c>
      <c r="AU6">
        <v>1</v>
      </c>
      <c r="AV6">
        <v>1</v>
      </c>
      <c r="AW6">
        <f>'Handling Data'!Q25</f>
        <v>43.23734824072789</v>
      </c>
      <c r="AX6">
        <v>1</v>
      </c>
      <c r="AY6">
        <v>1</v>
      </c>
      <c r="AZ6">
        <v>1</v>
      </c>
      <c r="BA6">
        <v>1</v>
      </c>
      <c r="BB6">
        <f>'Handling Data'!R25</f>
        <v>22.743499217429587</v>
      </c>
      <c r="BC6">
        <v>1</v>
      </c>
      <c r="BD6">
        <v>1</v>
      </c>
      <c r="BE6">
        <v>1</v>
      </c>
      <c r="BF6">
        <v>1</v>
      </c>
      <c r="BG6">
        <f>'Handling Data'!S25</f>
        <v>38.828716946419242</v>
      </c>
      <c r="BH6">
        <v>1</v>
      </c>
      <c r="BI6">
        <v>1</v>
      </c>
      <c r="BJ6">
        <v>1</v>
      </c>
      <c r="BK6">
        <v>1</v>
      </c>
      <c r="BL6">
        <f>'Handling Data'!T25</f>
        <v>38.371121147630888</v>
      </c>
      <c r="BM6">
        <v>1</v>
      </c>
      <c r="BN6">
        <v>1</v>
      </c>
      <c r="BO6">
        <v>1</v>
      </c>
      <c r="BP6">
        <v>1</v>
      </c>
      <c r="BQ6">
        <f>'Handling Data'!U25</f>
        <v>24.876283182385407</v>
      </c>
      <c r="BR6">
        <v>1</v>
      </c>
      <c r="BS6">
        <v>1</v>
      </c>
      <c r="BT6">
        <v>1</v>
      </c>
      <c r="BU6">
        <v>1</v>
      </c>
      <c r="BV6">
        <f>'Handling Data'!V25</f>
        <v>43.407588165632156</v>
      </c>
      <c r="BW6">
        <v>1</v>
      </c>
      <c r="BX6">
        <v>1</v>
      </c>
      <c r="BY6">
        <v>1</v>
      </c>
      <c r="BZ6">
        <v>1</v>
      </c>
      <c r="CA6">
        <f>'Handling Data'!W25</f>
        <v>48.149815651481795</v>
      </c>
      <c r="CB6">
        <v>1</v>
      </c>
      <c r="CC6">
        <v>1</v>
      </c>
      <c r="CD6">
        <v>1</v>
      </c>
      <c r="CE6">
        <v>1</v>
      </c>
      <c r="CF6">
        <f>'Handling Data'!X25</f>
        <v>48.277142536800227</v>
      </c>
      <c r="CG6">
        <v>1</v>
      </c>
      <c r="CH6">
        <v>1</v>
      </c>
      <c r="CI6">
        <v>1</v>
      </c>
      <c r="CJ6">
        <v>1</v>
      </c>
      <c r="CK6">
        <f>'Handling Data'!Y25</f>
        <v>43.181962863637096</v>
      </c>
      <c r="CL6">
        <v>1</v>
      </c>
      <c r="CM6">
        <v>1</v>
      </c>
      <c r="CN6">
        <v>1</v>
      </c>
      <c r="CO6">
        <v>1</v>
      </c>
      <c r="CP6">
        <f>'Handling Data'!Z25</f>
        <v>46.804429657394778</v>
      </c>
      <c r="CQ6">
        <v>1</v>
      </c>
      <c r="CR6">
        <v>1</v>
      </c>
      <c r="CS6">
        <v>1</v>
      </c>
      <c r="CT6">
        <v>1</v>
      </c>
      <c r="CU6">
        <f>'Handling Data'!AA25</f>
        <v>57.906458230889783</v>
      </c>
      <c r="CV6">
        <v>1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2</v>
      </c>
      <c r="DU6">
        <v>3</v>
      </c>
      <c r="DV6">
        <v>4</v>
      </c>
      <c r="DW6">
        <v>0</v>
      </c>
      <c r="DX6">
        <v>1</v>
      </c>
      <c r="DY6">
        <v>2</v>
      </c>
      <c r="DZ6">
        <v>3</v>
      </c>
      <c r="EA6">
        <v>4</v>
      </c>
      <c r="EB6">
        <v>0</v>
      </c>
      <c r="EC6">
        <v>1</v>
      </c>
      <c r="ED6">
        <v>2</v>
      </c>
      <c r="EE6">
        <v>3</v>
      </c>
      <c r="EF6">
        <v>4</v>
      </c>
      <c r="EG6">
        <v>0</v>
      </c>
      <c r="EH6">
        <v>1</v>
      </c>
      <c r="EI6">
        <v>2</v>
      </c>
      <c r="EJ6">
        <v>3</v>
      </c>
      <c r="EK6">
        <v>4</v>
      </c>
      <c r="EL6">
        <v>1</v>
      </c>
      <c r="EM6">
        <v>1</v>
      </c>
      <c r="EN6">
        <v>1</v>
      </c>
      <c r="EO6">
        <v>1</v>
      </c>
      <c r="EP6">
        <v>1</v>
      </c>
      <c r="EQ6">
        <v>2</v>
      </c>
      <c r="ER6">
        <v>2</v>
      </c>
      <c r="ES6">
        <v>2</v>
      </c>
      <c r="ET6">
        <v>2</v>
      </c>
      <c r="EU6">
        <v>2</v>
      </c>
      <c r="EV6">
        <v>3</v>
      </c>
      <c r="EW6">
        <v>3</v>
      </c>
      <c r="EX6">
        <v>3</v>
      </c>
      <c r="EY6">
        <v>3</v>
      </c>
      <c r="EZ6">
        <v>3</v>
      </c>
      <c r="FA6">
        <v>4</v>
      </c>
      <c r="FB6">
        <v>4</v>
      </c>
      <c r="FC6">
        <v>4</v>
      </c>
      <c r="FD6">
        <v>4</v>
      </c>
      <c r="FE6">
        <v>4</v>
      </c>
    </row>
    <row r="7" spans="1:161">
      <c r="A7">
        <v>6</v>
      </c>
      <c r="B7">
        <v>1</v>
      </c>
      <c r="C7">
        <v>1</v>
      </c>
      <c r="D7">
        <f>'Handling Data'!H26</f>
        <v>26.76520688222336</v>
      </c>
      <c r="E7">
        <v>1</v>
      </c>
      <c r="F7">
        <v>1</v>
      </c>
      <c r="G7">
        <v>1</v>
      </c>
      <c r="H7">
        <v>1</v>
      </c>
      <c r="I7">
        <f>'Handling Data'!I26</f>
        <v>26.222123437597936</v>
      </c>
      <c r="J7">
        <v>1</v>
      </c>
      <c r="K7">
        <v>1</v>
      </c>
      <c r="L7">
        <v>1</v>
      </c>
      <c r="M7">
        <v>1</v>
      </c>
      <c r="N7">
        <f>'Handling Data'!J26</f>
        <v>34.90852652637318</v>
      </c>
      <c r="O7">
        <v>1</v>
      </c>
      <c r="P7">
        <v>1</v>
      </c>
      <c r="Q7">
        <v>1</v>
      </c>
      <c r="R7">
        <v>1</v>
      </c>
      <c r="S7">
        <f>'Handling Data'!K26</f>
        <v>43.915235843133686</v>
      </c>
      <c r="T7">
        <v>1</v>
      </c>
      <c r="U7">
        <v>1</v>
      </c>
      <c r="V7">
        <v>1</v>
      </c>
      <c r="W7">
        <v>1</v>
      </c>
      <c r="X7">
        <f>'Handling Data'!L26</f>
        <v>32.929409139034355</v>
      </c>
      <c r="Y7">
        <v>1</v>
      </c>
      <c r="Z7">
        <v>1</v>
      </c>
      <c r="AA7">
        <v>1</v>
      </c>
      <c r="AB7">
        <v>1</v>
      </c>
      <c r="AC7">
        <f>'Handling Data'!M26</f>
        <v>31.272281576491526</v>
      </c>
      <c r="AD7">
        <v>1</v>
      </c>
      <c r="AE7">
        <v>1</v>
      </c>
      <c r="AF7">
        <v>1</v>
      </c>
      <c r="AG7">
        <v>1</v>
      </c>
      <c r="AH7">
        <f>'Handling Data'!N26</f>
        <v>57.500228811523108</v>
      </c>
      <c r="AI7">
        <v>1</v>
      </c>
      <c r="AJ7">
        <v>1</v>
      </c>
      <c r="AK7">
        <v>1</v>
      </c>
      <c r="AL7">
        <v>1</v>
      </c>
      <c r="AM7">
        <f>'Handling Data'!O26</f>
        <v>40.057195708246269</v>
      </c>
      <c r="AN7">
        <v>1</v>
      </c>
      <c r="AO7">
        <v>1</v>
      </c>
      <c r="AP7">
        <v>1</v>
      </c>
      <c r="AQ7">
        <v>1</v>
      </c>
      <c r="AR7">
        <f>'Handling Data'!P26</f>
        <v>25.266438152762134</v>
      </c>
      <c r="AS7">
        <v>1</v>
      </c>
      <c r="AT7">
        <v>1</v>
      </c>
      <c r="AU7">
        <v>1</v>
      </c>
      <c r="AV7">
        <v>1</v>
      </c>
      <c r="AW7">
        <f>'Handling Data'!Q26</f>
        <v>41.835677622289822</v>
      </c>
      <c r="AX7">
        <v>1</v>
      </c>
      <c r="AY7">
        <v>1</v>
      </c>
      <c r="AZ7">
        <v>1</v>
      </c>
      <c r="BA7">
        <v>1</v>
      </c>
      <c r="BB7">
        <f>'Handling Data'!R26</f>
        <v>39.109580582266588</v>
      </c>
      <c r="BC7">
        <v>1</v>
      </c>
      <c r="BD7">
        <v>1</v>
      </c>
      <c r="BE7">
        <v>1</v>
      </c>
      <c r="BF7">
        <v>1</v>
      </c>
      <c r="BG7">
        <f>'Handling Data'!S26</f>
        <v>50.186157257387123</v>
      </c>
      <c r="BH7">
        <v>1</v>
      </c>
      <c r="BI7">
        <v>1</v>
      </c>
      <c r="BJ7">
        <v>1</v>
      </c>
      <c r="BK7">
        <v>1</v>
      </c>
      <c r="BL7">
        <f>'Handling Data'!T26</f>
        <v>58.974205114283244</v>
      </c>
      <c r="BM7">
        <v>1</v>
      </c>
      <c r="BN7">
        <v>1</v>
      </c>
      <c r="BO7">
        <v>1</v>
      </c>
      <c r="BP7">
        <v>1</v>
      </c>
      <c r="BQ7">
        <f>'Handling Data'!U26</f>
        <v>45.31955466368791</v>
      </c>
      <c r="BR7">
        <v>1</v>
      </c>
      <c r="BS7">
        <v>1</v>
      </c>
      <c r="BT7">
        <v>1</v>
      </c>
      <c r="BU7">
        <v>1</v>
      </c>
      <c r="BV7">
        <f>'Handling Data'!V26</f>
        <v>57.609380975606051</v>
      </c>
      <c r="BW7">
        <v>1</v>
      </c>
      <c r="BX7">
        <v>1</v>
      </c>
      <c r="BY7">
        <v>1</v>
      </c>
      <c r="BZ7">
        <v>1</v>
      </c>
      <c r="CA7">
        <f>'Handling Data'!W26</f>
        <v>24.816749712068386</v>
      </c>
      <c r="CB7">
        <v>1</v>
      </c>
      <c r="CC7">
        <v>1</v>
      </c>
      <c r="CD7">
        <v>1</v>
      </c>
      <c r="CE7">
        <v>1</v>
      </c>
      <c r="CF7">
        <f>'Handling Data'!X26</f>
        <v>33.67862666334392</v>
      </c>
      <c r="CG7">
        <v>1</v>
      </c>
      <c r="CH7">
        <v>1</v>
      </c>
      <c r="CI7">
        <v>1</v>
      </c>
      <c r="CJ7">
        <v>1</v>
      </c>
      <c r="CK7">
        <f>'Handling Data'!Y26</f>
        <v>53.69521952958543</v>
      </c>
      <c r="CL7">
        <v>1</v>
      </c>
      <c r="CM7">
        <v>1</v>
      </c>
      <c r="CN7">
        <v>1</v>
      </c>
      <c r="CO7">
        <v>1</v>
      </c>
      <c r="CP7">
        <f>'Handling Data'!Z26</f>
        <v>34.091539694973278</v>
      </c>
      <c r="CQ7">
        <v>1</v>
      </c>
      <c r="CR7">
        <v>1</v>
      </c>
      <c r="CS7">
        <v>1</v>
      </c>
      <c r="CT7">
        <v>1</v>
      </c>
      <c r="CU7">
        <f>'Handling Data'!AA26</f>
        <v>37.678895200922049</v>
      </c>
      <c r="CV7">
        <v>1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</v>
      </c>
      <c r="DT7">
        <v>2</v>
      </c>
      <c r="DU7">
        <v>3</v>
      </c>
      <c r="DV7">
        <v>4</v>
      </c>
      <c r="DW7">
        <v>0</v>
      </c>
      <c r="DX7">
        <v>1</v>
      </c>
      <c r="DY7">
        <v>2</v>
      </c>
      <c r="DZ7">
        <v>3</v>
      </c>
      <c r="EA7">
        <v>4</v>
      </c>
      <c r="EB7">
        <v>0</v>
      </c>
      <c r="EC7">
        <v>1</v>
      </c>
      <c r="ED7">
        <v>2</v>
      </c>
      <c r="EE7">
        <v>3</v>
      </c>
      <c r="EF7">
        <v>4</v>
      </c>
      <c r="EG7">
        <v>0</v>
      </c>
      <c r="EH7">
        <v>1</v>
      </c>
      <c r="EI7">
        <v>2</v>
      </c>
      <c r="EJ7">
        <v>3</v>
      </c>
      <c r="EK7">
        <v>4</v>
      </c>
      <c r="EL7">
        <v>1</v>
      </c>
      <c r="EM7">
        <v>1</v>
      </c>
      <c r="EN7">
        <v>1</v>
      </c>
      <c r="EO7">
        <v>1</v>
      </c>
      <c r="EP7">
        <v>1</v>
      </c>
      <c r="EQ7">
        <v>2</v>
      </c>
      <c r="ER7">
        <v>2</v>
      </c>
      <c r="ES7">
        <v>2</v>
      </c>
      <c r="ET7">
        <v>2</v>
      </c>
      <c r="EU7">
        <v>2</v>
      </c>
      <c r="EV7">
        <v>3</v>
      </c>
      <c r="EW7">
        <v>3</v>
      </c>
      <c r="EX7">
        <v>3</v>
      </c>
      <c r="EY7">
        <v>3</v>
      </c>
      <c r="EZ7">
        <v>3</v>
      </c>
      <c r="FA7">
        <v>4</v>
      </c>
      <c r="FB7">
        <v>4</v>
      </c>
      <c r="FC7">
        <v>4</v>
      </c>
      <c r="FD7">
        <v>4</v>
      </c>
      <c r="FE7">
        <v>4</v>
      </c>
    </row>
    <row r="8" spans="1:161">
      <c r="A8">
        <v>7</v>
      </c>
      <c r="B8">
        <v>1</v>
      </c>
      <c r="C8">
        <v>1</v>
      </c>
      <c r="D8">
        <f>'Handling Data'!H27</f>
        <v>24.507463287354625</v>
      </c>
      <c r="E8">
        <v>1</v>
      </c>
      <c r="F8">
        <v>1</v>
      </c>
      <c r="G8">
        <v>1</v>
      </c>
      <c r="H8">
        <v>1</v>
      </c>
      <c r="I8">
        <f>'Handling Data'!I27</f>
        <v>58.319212999997291</v>
      </c>
      <c r="J8">
        <v>1</v>
      </c>
      <c r="K8">
        <v>1</v>
      </c>
      <c r="L8">
        <v>1</v>
      </c>
      <c r="M8">
        <v>1</v>
      </c>
      <c r="N8">
        <f>'Handling Data'!J27</f>
        <v>51.4370953128889</v>
      </c>
      <c r="O8">
        <v>1</v>
      </c>
      <c r="P8">
        <v>1</v>
      </c>
      <c r="Q8">
        <v>1</v>
      </c>
      <c r="R8">
        <v>1</v>
      </c>
      <c r="S8">
        <f>'Handling Data'!K27</f>
        <v>55.212969433043718</v>
      </c>
      <c r="T8">
        <v>1</v>
      </c>
      <c r="U8">
        <v>1</v>
      </c>
      <c r="V8">
        <v>1</v>
      </c>
      <c r="W8">
        <v>1</v>
      </c>
      <c r="X8">
        <f>'Handling Data'!L27</f>
        <v>52.881770764845655</v>
      </c>
      <c r="Y8">
        <v>1</v>
      </c>
      <c r="Z8">
        <v>1</v>
      </c>
      <c r="AA8">
        <v>1</v>
      </c>
      <c r="AB8">
        <v>1</v>
      </c>
      <c r="AC8">
        <f>'Handling Data'!M27</f>
        <v>43.228153551394712</v>
      </c>
      <c r="AD8">
        <v>1</v>
      </c>
      <c r="AE8">
        <v>1</v>
      </c>
      <c r="AF8">
        <v>1</v>
      </c>
      <c r="AG8">
        <v>1</v>
      </c>
      <c r="AH8">
        <f>'Handling Data'!N27</f>
        <v>57.405642863451924</v>
      </c>
      <c r="AI8">
        <v>1</v>
      </c>
      <c r="AJ8">
        <v>1</v>
      </c>
      <c r="AK8">
        <v>1</v>
      </c>
      <c r="AL8">
        <v>1</v>
      </c>
      <c r="AM8">
        <f>'Handling Data'!O27</f>
        <v>23.527030747500532</v>
      </c>
      <c r="AN8">
        <v>1</v>
      </c>
      <c r="AO8">
        <v>1</v>
      </c>
      <c r="AP8">
        <v>1</v>
      </c>
      <c r="AQ8">
        <v>1</v>
      </c>
      <c r="AR8">
        <f>'Handling Data'!P27</f>
        <v>27.090453134976634</v>
      </c>
      <c r="AS8">
        <v>1</v>
      </c>
      <c r="AT8">
        <v>1</v>
      </c>
      <c r="AU8">
        <v>1</v>
      </c>
      <c r="AV8">
        <v>1</v>
      </c>
      <c r="AW8">
        <f>'Handling Data'!Q27</f>
        <v>45.321508070966786</v>
      </c>
      <c r="AX8">
        <v>1</v>
      </c>
      <c r="AY8">
        <v>1</v>
      </c>
      <c r="AZ8">
        <v>1</v>
      </c>
      <c r="BA8">
        <v>1</v>
      </c>
      <c r="BB8">
        <f>'Handling Data'!R27</f>
        <v>34.102241490271524</v>
      </c>
      <c r="BC8">
        <v>1</v>
      </c>
      <c r="BD8">
        <v>1</v>
      </c>
      <c r="BE8">
        <v>1</v>
      </c>
      <c r="BF8">
        <v>1</v>
      </c>
      <c r="BG8">
        <f>'Handling Data'!S27</f>
        <v>48.152091790939409</v>
      </c>
      <c r="BH8">
        <v>1</v>
      </c>
      <c r="BI8">
        <v>1</v>
      </c>
      <c r="BJ8">
        <v>1</v>
      </c>
      <c r="BK8">
        <v>1</v>
      </c>
      <c r="BL8">
        <f>'Handling Data'!T27</f>
        <v>44.930044165665429</v>
      </c>
      <c r="BM8">
        <v>1</v>
      </c>
      <c r="BN8">
        <v>1</v>
      </c>
      <c r="BO8">
        <v>1</v>
      </c>
      <c r="BP8">
        <v>1</v>
      </c>
      <c r="BQ8">
        <f>'Handling Data'!U27</f>
        <v>40.673342291941168</v>
      </c>
      <c r="BR8">
        <v>1</v>
      </c>
      <c r="BS8">
        <v>1</v>
      </c>
      <c r="BT8">
        <v>1</v>
      </c>
      <c r="BU8">
        <v>1</v>
      </c>
      <c r="BV8">
        <f>'Handling Data'!V27</f>
        <v>32.599982052391944</v>
      </c>
      <c r="BW8">
        <v>1</v>
      </c>
      <c r="BX8">
        <v>1</v>
      </c>
      <c r="BY8">
        <v>1</v>
      </c>
      <c r="BZ8">
        <v>1</v>
      </c>
      <c r="CA8">
        <f>'Handling Data'!W27</f>
        <v>30.652775383424292</v>
      </c>
      <c r="CB8">
        <v>1</v>
      </c>
      <c r="CC8">
        <v>1</v>
      </c>
      <c r="CD8">
        <v>1</v>
      </c>
      <c r="CE8">
        <v>1</v>
      </c>
      <c r="CF8">
        <f>'Handling Data'!X27</f>
        <v>25.164048170202967</v>
      </c>
      <c r="CG8">
        <v>1</v>
      </c>
      <c r="CH8">
        <v>1</v>
      </c>
      <c r="CI8">
        <v>1</v>
      </c>
      <c r="CJ8">
        <v>1</v>
      </c>
      <c r="CK8">
        <f>'Handling Data'!Y27</f>
        <v>22.152800788017636</v>
      </c>
      <c r="CL8">
        <v>1</v>
      </c>
      <c r="CM8">
        <v>1</v>
      </c>
      <c r="CN8">
        <v>1</v>
      </c>
      <c r="CO8">
        <v>1</v>
      </c>
      <c r="CP8">
        <f>'Handling Data'!Z27</f>
        <v>41.67992605358755</v>
      </c>
      <c r="CQ8">
        <v>1</v>
      </c>
      <c r="CR8">
        <v>1</v>
      </c>
      <c r="CS8">
        <v>1</v>
      </c>
      <c r="CT8">
        <v>1</v>
      </c>
      <c r="CU8">
        <f>'Handling Data'!AA27</f>
        <v>38.982703998633298</v>
      </c>
      <c r="CV8">
        <v>1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2</v>
      </c>
      <c r="DU8">
        <v>3</v>
      </c>
      <c r="DV8">
        <v>4</v>
      </c>
      <c r="DW8">
        <v>0</v>
      </c>
      <c r="DX8">
        <v>1</v>
      </c>
      <c r="DY8">
        <v>2</v>
      </c>
      <c r="DZ8">
        <v>3</v>
      </c>
      <c r="EA8">
        <v>4</v>
      </c>
      <c r="EB8">
        <v>0</v>
      </c>
      <c r="EC8">
        <v>1</v>
      </c>
      <c r="ED8">
        <v>2</v>
      </c>
      <c r="EE8">
        <v>3</v>
      </c>
      <c r="EF8">
        <v>4</v>
      </c>
      <c r="EG8">
        <v>0</v>
      </c>
      <c r="EH8">
        <v>1</v>
      </c>
      <c r="EI8">
        <v>2</v>
      </c>
      <c r="EJ8">
        <v>3</v>
      </c>
      <c r="EK8">
        <v>4</v>
      </c>
      <c r="EL8">
        <v>1</v>
      </c>
      <c r="EM8">
        <v>1</v>
      </c>
      <c r="EN8">
        <v>1</v>
      </c>
      <c r="EO8">
        <v>1</v>
      </c>
      <c r="EP8">
        <v>1</v>
      </c>
      <c r="EQ8">
        <v>2</v>
      </c>
      <c r="ER8">
        <v>2</v>
      </c>
      <c r="ES8">
        <v>2</v>
      </c>
      <c r="ET8">
        <v>2</v>
      </c>
      <c r="EU8">
        <v>2</v>
      </c>
      <c r="EV8">
        <v>3</v>
      </c>
      <c r="EW8">
        <v>3</v>
      </c>
      <c r="EX8">
        <v>3</v>
      </c>
      <c r="EY8">
        <v>3</v>
      </c>
      <c r="EZ8">
        <v>3</v>
      </c>
      <c r="FA8">
        <v>4</v>
      </c>
      <c r="FB8">
        <v>4</v>
      </c>
      <c r="FC8">
        <v>4</v>
      </c>
      <c r="FD8">
        <v>4</v>
      </c>
      <c r="FE8">
        <v>4</v>
      </c>
    </row>
    <row r="9" spans="1:161">
      <c r="A9">
        <v>8</v>
      </c>
      <c r="B9">
        <v>1</v>
      </c>
      <c r="C9">
        <v>1</v>
      </c>
      <c r="D9">
        <f>'Handling Data'!H28</f>
        <v>21.72965732052873</v>
      </c>
      <c r="E9">
        <v>1</v>
      </c>
      <c r="F9">
        <v>1</v>
      </c>
      <c r="G9">
        <v>1</v>
      </c>
      <c r="H9">
        <v>1</v>
      </c>
      <c r="I9">
        <f>'Handling Data'!I28</f>
        <v>41.731952651298485</v>
      </c>
      <c r="J9">
        <v>1</v>
      </c>
      <c r="K9">
        <v>1</v>
      </c>
      <c r="L9">
        <v>1</v>
      </c>
      <c r="M9">
        <v>1</v>
      </c>
      <c r="N9">
        <f>'Handling Data'!J28</f>
        <v>48.211876871560179</v>
      </c>
      <c r="O9">
        <v>1</v>
      </c>
      <c r="P9">
        <v>1</v>
      </c>
      <c r="Q9">
        <v>1</v>
      </c>
      <c r="R9">
        <v>1</v>
      </c>
      <c r="S9">
        <f>'Handling Data'!K28</f>
        <v>25.691298019332201</v>
      </c>
      <c r="T9">
        <v>1</v>
      </c>
      <c r="U9">
        <v>1</v>
      </c>
      <c r="V9">
        <v>1</v>
      </c>
      <c r="W9">
        <v>1</v>
      </c>
      <c r="X9">
        <f>'Handling Data'!L28</f>
        <v>51.293167454009321</v>
      </c>
      <c r="Y9">
        <v>1</v>
      </c>
      <c r="Z9">
        <v>1</v>
      </c>
      <c r="AA9">
        <v>1</v>
      </c>
      <c r="AB9">
        <v>1</v>
      </c>
      <c r="AC9">
        <f>'Handling Data'!M28</f>
        <v>57.128142043633126</v>
      </c>
      <c r="AD9">
        <v>1</v>
      </c>
      <c r="AE9">
        <v>1</v>
      </c>
      <c r="AF9">
        <v>1</v>
      </c>
      <c r="AG9">
        <v>1</v>
      </c>
      <c r="AH9">
        <f>'Handling Data'!N28</f>
        <v>56.875770501224288</v>
      </c>
      <c r="AI9">
        <v>1</v>
      </c>
      <c r="AJ9">
        <v>1</v>
      </c>
      <c r="AK9">
        <v>1</v>
      </c>
      <c r="AL9">
        <v>1</v>
      </c>
      <c r="AM9">
        <f>'Handling Data'!O28</f>
        <v>42.188772334426318</v>
      </c>
      <c r="AN9">
        <v>1</v>
      </c>
      <c r="AO9">
        <v>1</v>
      </c>
      <c r="AP9">
        <v>1</v>
      </c>
      <c r="AQ9">
        <v>1</v>
      </c>
      <c r="AR9">
        <f>'Handling Data'!P28</f>
        <v>57.422225445303873</v>
      </c>
      <c r="AS9">
        <v>1</v>
      </c>
      <c r="AT9">
        <v>1</v>
      </c>
      <c r="AU9">
        <v>1</v>
      </c>
      <c r="AV9">
        <v>1</v>
      </c>
      <c r="AW9">
        <f>'Handling Data'!Q28</f>
        <v>23.266016098819719</v>
      </c>
      <c r="AX9">
        <v>1</v>
      </c>
      <c r="AY9">
        <v>1</v>
      </c>
      <c r="AZ9">
        <v>1</v>
      </c>
      <c r="BA9">
        <v>1</v>
      </c>
      <c r="BB9">
        <f>'Handling Data'!R28</f>
        <v>34.525664255702203</v>
      </c>
      <c r="BC9">
        <v>1</v>
      </c>
      <c r="BD9">
        <v>1</v>
      </c>
      <c r="BE9">
        <v>1</v>
      </c>
      <c r="BF9">
        <v>1</v>
      </c>
      <c r="BG9">
        <f>'Handling Data'!S28</f>
        <v>38.238813502881086</v>
      </c>
      <c r="BH9">
        <v>1</v>
      </c>
      <c r="BI9">
        <v>1</v>
      </c>
      <c r="BJ9">
        <v>1</v>
      </c>
      <c r="BK9">
        <v>1</v>
      </c>
      <c r="BL9">
        <f>'Handling Data'!T28</f>
        <v>43.813783121854371</v>
      </c>
      <c r="BM9">
        <v>1</v>
      </c>
      <c r="BN9">
        <v>1</v>
      </c>
      <c r="BO9">
        <v>1</v>
      </c>
      <c r="BP9">
        <v>1</v>
      </c>
      <c r="BQ9">
        <f>'Handling Data'!U28</f>
        <v>33.079038414855845</v>
      </c>
      <c r="BR9">
        <v>1</v>
      </c>
      <c r="BS9">
        <v>1</v>
      </c>
      <c r="BT9">
        <v>1</v>
      </c>
      <c r="BU9">
        <v>1</v>
      </c>
      <c r="BV9">
        <f>'Handling Data'!V28</f>
        <v>21.411239633674171</v>
      </c>
      <c r="BW9">
        <v>1</v>
      </c>
      <c r="BX9">
        <v>1</v>
      </c>
      <c r="BY9">
        <v>1</v>
      </c>
      <c r="BZ9">
        <v>1</v>
      </c>
      <c r="CA9">
        <f>'Handling Data'!W28</f>
        <v>55.507563318069607</v>
      </c>
      <c r="CB9">
        <v>1</v>
      </c>
      <c r="CC9">
        <v>1</v>
      </c>
      <c r="CD9">
        <v>1</v>
      </c>
      <c r="CE9">
        <v>1</v>
      </c>
      <c r="CF9">
        <f>'Handling Data'!X28</f>
        <v>33.189866480212238</v>
      </c>
      <c r="CG9">
        <v>1</v>
      </c>
      <c r="CH9">
        <v>1</v>
      </c>
      <c r="CI9">
        <v>1</v>
      </c>
      <c r="CJ9">
        <v>1</v>
      </c>
      <c r="CK9">
        <f>'Handling Data'!Y28</f>
        <v>57.280149600434264</v>
      </c>
      <c r="CL9">
        <v>1</v>
      </c>
      <c r="CM9">
        <v>1</v>
      </c>
      <c r="CN9">
        <v>1</v>
      </c>
      <c r="CO9">
        <v>1</v>
      </c>
      <c r="CP9">
        <f>'Handling Data'!Z28</f>
        <v>50.078241422298824</v>
      </c>
      <c r="CQ9">
        <v>1</v>
      </c>
      <c r="CR9">
        <v>1</v>
      </c>
      <c r="CS9">
        <v>1</v>
      </c>
      <c r="CT9">
        <v>1</v>
      </c>
      <c r="CU9">
        <f>'Handling Data'!AA28</f>
        <v>46.935314238513797</v>
      </c>
      <c r="CV9">
        <v>1</v>
      </c>
      <c r="CW9">
        <v>1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2</v>
      </c>
      <c r="DU9">
        <v>3</v>
      </c>
      <c r="DV9">
        <v>4</v>
      </c>
      <c r="DW9">
        <v>0</v>
      </c>
      <c r="DX9">
        <v>1</v>
      </c>
      <c r="DY9">
        <v>2</v>
      </c>
      <c r="DZ9">
        <v>3</v>
      </c>
      <c r="EA9">
        <v>4</v>
      </c>
      <c r="EB9">
        <v>0</v>
      </c>
      <c r="EC9">
        <v>1</v>
      </c>
      <c r="ED9">
        <v>2</v>
      </c>
      <c r="EE9">
        <v>3</v>
      </c>
      <c r="EF9">
        <v>4</v>
      </c>
      <c r="EG9">
        <v>0</v>
      </c>
      <c r="EH9">
        <v>1</v>
      </c>
      <c r="EI9">
        <v>2</v>
      </c>
      <c r="EJ9">
        <v>3</v>
      </c>
      <c r="EK9">
        <v>4</v>
      </c>
      <c r="EL9">
        <v>1</v>
      </c>
      <c r="EM9">
        <v>1</v>
      </c>
      <c r="EN9">
        <v>1</v>
      </c>
      <c r="EO9">
        <v>1</v>
      </c>
      <c r="EP9">
        <v>1</v>
      </c>
      <c r="EQ9">
        <v>2</v>
      </c>
      <c r="ER9">
        <v>2</v>
      </c>
      <c r="ES9">
        <v>2</v>
      </c>
      <c r="ET9">
        <v>2</v>
      </c>
      <c r="EU9">
        <v>2</v>
      </c>
      <c r="EV9">
        <v>3</v>
      </c>
      <c r="EW9">
        <v>3</v>
      </c>
      <c r="EX9">
        <v>3</v>
      </c>
      <c r="EY9">
        <v>3</v>
      </c>
      <c r="EZ9">
        <v>3</v>
      </c>
      <c r="FA9">
        <v>4</v>
      </c>
      <c r="FB9">
        <v>4</v>
      </c>
      <c r="FC9">
        <v>4</v>
      </c>
      <c r="FD9">
        <v>4</v>
      </c>
      <c r="FE9">
        <v>4</v>
      </c>
    </row>
    <row r="10" spans="1:161">
      <c r="A10">
        <v>9</v>
      </c>
      <c r="B10">
        <v>1</v>
      </c>
      <c r="C10">
        <v>1</v>
      </c>
      <c r="D10">
        <f>'Handling Data'!H29</f>
        <v>55.748715481312026</v>
      </c>
      <c r="E10">
        <v>1</v>
      </c>
      <c r="F10">
        <v>1</v>
      </c>
      <c r="G10">
        <v>1</v>
      </c>
      <c r="H10">
        <v>1</v>
      </c>
      <c r="I10">
        <f>'Handling Data'!I29</f>
        <v>57.667540425225596</v>
      </c>
      <c r="J10">
        <v>1</v>
      </c>
      <c r="K10">
        <v>1</v>
      </c>
      <c r="L10">
        <v>1</v>
      </c>
      <c r="M10">
        <v>1</v>
      </c>
      <c r="N10">
        <f>'Handling Data'!J29</f>
        <v>56.431387877508776</v>
      </c>
      <c r="O10">
        <v>1</v>
      </c>
      <c r="P10">
        <v>1</v>
      </c>
      <c r="Q10">
        <v>1</v>
      </c>
      <c r="R10">
        <v>1</v>
      </c>
      <c r="S10">
        <f>'Handling Data'!K29</f>
        <v>33.043086192944912</v>
      </c>
      <c r="T10">
        <v>1</v>
      </c>
      <c r="U10">
        <v>1</v>
      </c>
      <c r="V10">
        <v>1</v>
      </c>
      <c r="W10">
        <v>1</v>
      </c>
      <c r="X10">
        <f>'Handling Data'!L29</f>
        <v>30.822254934870415</v>
      </c>
      <c r="Y10">
        <v>1</v>
      </c>
      <c r="Z10">
        <v>1</v>
      </c>
      <c r="AA10">
        <v>1</v>
      </c>
      <c r="AB10">
        <v>1</v>
      </c>
      <c r="AC10">
        <f>'Handling Data'!M29</f>
        <v>22.842083473555903</v>
      </c>
      <c r="AD10">
        <v>1</v>
      </c>
      <c r="AE10">
        <v>1</v>
      </c>
      <c r="AF10">
        <v>1</v>
      </c>
      <c r="AG10">
        <v>1</v>
      </c>
      <c r="AH10">
        <f>'Handling Data'!N29</f>
        <v>34.941279474190864</v>
      </c>
      <c r="AI10">
        <v>1</v>
      </c>
      <c r="AJ10">
        <v>1</v>
      </c>
      <c r="AK10">
        <v>1</v>
      </c>
      <c r="AL10">
        <v>1</v>
      </c>
      <c r="AM10">
        <f>'Handling Data'!O29</f>
        <v>52.372122684109385</v>
      </c>
      <c r="AN10">
        <v>1</v>
      </c>
      <c r="AO10">
        <v>1</v>
      </c>
      <c r="AP10">
        <v>1</v>
      </c>
      <c r="AQ10">
        <v>1</v>
      </c>
      <c r="AR10">
        <f>'Handling Data'!P29</f>
        <v>58.898574930972707</v>
      </c>
      <c r="AS10">
        <v>1</v>
      </c>
      <c r="AT10">
        <v>1</v>
      </c>
      <c r="AU10">
        <v>1</v>
      </c>
      <c r="AV10">
        <v>1</v>
      </c>
      <c r="AW10">
        <f>'Handling Data'!Q29</f>
        <v>52.878338827299388</v>
      </c>
      <c r="AX10">
        <v>1</v>
      </c>
      <c r="AY10">
        <v>1</v>
      </c>
      <c r="AZ10">
        <v>1</v>
      </c>
      <c r="BA10">
        <v>1</v>
      </c>
      <c r="BB10">
        <f>'Handling Data'!R29</f>
        <v>44.066942795601435</v>
      </c>
      <c r="BC10">
        <v>1</v>
      </c>
      <c r="BD10">
        <v>1</v>
      </c>
      <c r="BE10">
        <v>1</v>
      </c>
      <c r="BF10">
        <v>1</v>
      </c>
      <c r="BG10">
        <f>'Handling Data'!S29</f>
        <v>60.272213621510041</v>
      </c>
      <c r="BH10">
        <v>1</v>
      </c>
      <c r="BI10">
        <v>1</v>
      </c>
      <c r="BJ10">
        <v>1</v>
      </c>
      <c r="BK10">
        <v>1</v>
      </c>
      <c r="BL10">
        <f>'Handling Data'!T29</f>
        <v>48.538035884954461</v>
      </c>
      <c r="BM10">
        <v>1</v>
      </c>
      <c r="BN10">
        <v>1</v>
      </c>
      <c r="BO10">
        <v>1</v>
      </c>
      <c r="BP10">
        <v>1</v>
      </c>
      <c r="BQ10">
        <f>'Handling Data'!U29</f>
        <v>47.203289896622707</v>
      </c>
      <c r="BR10">
        <v>1</v>
      </c>
      <c r="BS10">
        <v>1</v>
      </c>
      <c r="BT10">
        <v>1</v>
      </c>
      <c r="BU10">
        <v>1</v>
      </c>
      <c r="BV10">
        <f>'Handling Data'!V29</f>
        <v>37.501621725489713</v>
      </c>
      <c r="BW10">
        <v>1</v>
      </c>
      <c r="BX10">
        <v>1</v>
      </c>
      <c r="BY10">
        <v>1</v>
      </c>
      <c r="BZ10">
        <v>1</v>
      </c>
      <c r="CA10">
        <f>'Handling Data'!W29</f>
        <v>24.029871279200776</v>
      </c>
      <c r="CB10">
        <v>1</v>
      </c>
      <c r="CC10">
        <v>1</v>
      </c>
      <c r="CD10">
        <v>1</v>
      </c>
      <c r="CE10">
        <v>1</v>
      </c>
      <c r="CF10">
        <f>'Handling Data'!X29</f>
        <v>23.62037634687487</v>
      </c>
      <c r="CG10">
        <v>1</v>
      </c>
      <c r="CH10">
        <v>1</v>
      </c>
      <c r="CI10">
        <v>1</v>
      </c>
      <c r="CJ10">
        <v>1</v>
      </c>
      <c r="CK10">
        <f>'Handling Data'!Y29</f>
        <v>58.457967905760981</v>
      </c>
      <c r="CL10">
        <v>1</v>
      </c>
      <c r="CM10">
        <v>1</v>
      </c>
      <c r="CN10">
        <v>1</v>
      </c>
      <c r="CO10">
        <v>1</v>
      </c>
      <c r="CP10">
        <f>'Handling Data'!Z29</f>
        <v>37.49340890364077</v>
      </c>
      <c r="CQ10">
        <v>1</v>
      </c>
      <c r="CR10">
        <v>1</v>
      </c>
      <c r="CS10">
        <v>1</v>
      </c>
      <c r="CT10">
        <v>1</v>
      </c>
      <c r="CU10">
        <f>'Handling Data'!AA29</f>
        <v>37.151516002062152</v>
      </c>
      <c r="CV10">
        <v>1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2</v>
      </c>
      <c r="DU10">
        <v>3</v>
      </c>
      <c r="DV10">
        <v>4</v>
      </c>
      <c r="DW10">
        <v>0</v>
      </c>
      <c r="DX10">
        <v>1</v>
      </c>
      <c r="DY10">
        <v>2</v>
      </c>
      <c r="DZ10">
        <v>3</v>
      </c>
      <c r="EA10">
        <v>4</v>
      </c>
      <c r="EB10">
        <v>0</v>
      </c>
      <c r="EC10">
        <v>1</v>
      </c>
      <c r="ED10">
        <v>2</v>
      </c>
      <c r="EE10">
        <v>3</v>
      </c>
      <c r="EF10">
        <v>4</v>
      </c>
      <c r="EG10">
        <v>0</v>
      </c>
      <c r="EH10">
        <v>1</v>
      </c>
      <c r="EI10">
        <v>2</v>
      </c>
      <c r="EJ10">
        <v>3</v>
      </c>
      <c r="EK10">
        <v>4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2</v>
      </c>
      <c r="ER10">
        <v>2</v>
      </c>
      <c r="ES10">
        <v>2</v>
      </c>
      <c r="ET10">
        <v>2</v>
      </c>
      <c r="EU10">
        <v>2</v>
      </c>
      <c r="EV10">
        <v>3</v>
      </c>
      <c r="EW10">
        <v>3</v>
      </c>
      <c r="EX10">
        <v>3</v>
      </c>
      <c r="EY10">
        <v>3</v>
      </c>
      <c r="EZ10">
        <v>3</v>
      </c>
      <c r="FA10">
        <v>4</v>
      </c>
      <c r="FB10">
        <v>4</v>
      </c>
      <c r="FC10">
        <v>4</v>
      </c>
      <c r="FD10">
        <v>4</v>
      </c>
      <c r="FE10">
        <v>4</v>
      </c>
    </row>
    <row r="11" spans="1:161">
      <c r="A11">
        <v>10</v>
      </c>
      <c r="B11">
        <v>1</v>
      </c>
      <c r="C11">
        <v>1</v>
      </c>
      <c r="D11">
        <f>'Handling Data'!H30</f>
        <v>26.428735448706796</v>
      </c>
      <c r="E11">
        <v>1</v>
      </c>
      <c r="F11">
        <v>1</v>
      </c>
      <c r="G11">
        <v>1</v>
      </c>
      <c r="H11">
        <v>1</v>
      </c>
      <c r="I11">
        <f>'Handling Data'!I30</f>
        <v>22.530201651138803</v>
      </c>
      <c r="J11">
        <v>1</v>
      </c>
      <c r="K11">
        <v>1</v>
      </c>
      <c r="L11">
        <v>1</v>
      </c>
      <c r="M11">
        <v>1</v>
      </c>
      <c r="N11">
        <f>'Handling Data'!J30</f>
        <v>35.083776939728864</v>
      </c>
      <c r="O11">
        <v>1</v>
      </c>
      <c r="P11">
        <v>1</v>
      </c>
      <c r="Q11">
        <v>1</v>
      </c>
      <c r="R11">
        <v>1</v>
      </c>
      <c r="S11">
        <f>'Handling Data'!K30</f>
        <v>41.181100309380419</v>
      </c>
      <c r="T11">
        <v>1</v>
      </c>
      <c r="U11">
        <v>1</v>
      </c>
      <c r="V11">
        <v>1</v>
      </c>
      <c r="W11">
        <v>1</v>
      </c>
      <c r="X11">
        <f>'Handling Data'!L30</f>
        <v>30.114010257529674</v>
      </c>
      <c r="Y11">
        <v>1</v>
      </c>
      <c r="Z11">
        <v>1</v>
      </c>
      <c r="AA11">
        <v>1</v>
      </c>
      <c r="AB11">
        <v>1</v>
      </c>
      <c r="AC11">
        <f>'Handling Data'!M30</f>
        <v>29.153499182502102</v>
      </c>
      <c r="AD11">
        <v>1</v>
      </c>
      <c r="AE11">
        <v>1</v>
      </c>
      <c r="AF11">
        <v>1</v>
      </c>
      <c r="AG11">
        <v>1</v>
      </c>
      <c r="AH11">
        <f>'Handling Data'!N30</f>
        <v>46.929635809909975</v>
      </c>
      <c r="AI11">
        <v>1</v>
      </c>
      <c r="AJ11">
        <v>1</v>
      </c>
      <c r="AK11">
        <v>1</v>
      </c>
      <c r="AL11">
        <v>1</v>
      </c>
      <c r="AM11">
        <f>'Handling Data'!O30</f>
        <v>33.855948240205272</v>
      </c>
      <c r="AN11">
        <v>1</v>
      </c>
      <c r="AO11">
        <v>1</v>
      </c>
      <c r="AP11">
        <v>1</v>
      </c>
      <c r="AQ11">
        <v>1</v>
      </c>
      <c r="AR11">
        <f>'Handling Data'!P30</f>
        <v>51.391845073843385</v>
      </c>
      <c r="AS11">
        <v>1</v>
      </c>
      <c r="AT11">
        <v>1</v>
      </c>
      <c r="AU11">
        <v>1</v>
      </c>
      <c r="AV11">
        <v>1</v>
      </c>
      <c r="AW11">
        <f>'Handling Data'!Q30</f>
        <v>39.701350254877205</v>
      </c>
      <c r="AX11">
        <v>1</v>
      </c>
      <c r="AY11">
        <v>1</v>
      </c>
      <c r="AZ11">
        <v>1</v>
      </c>
      <c r="BA11">
        <v>1</v>
      </c>
      <c r="BB11">
        <f>'Handling Data'!R30</f>
        <v>55.718577813703035</v>
      </c>
      <c r="BC11">
        <v>1</v>
      </c>
      <c r="BD11">
        <v>1</v>
      </c>
      <c r="BE11">
        <v>1</v>
      </c>
      <c r="BF11">
        <v>1</v>
      </c>
      <c r="BG11">
        <f>'Handling Data'!S30</f>
        <v>22.543771957127909</v>
      </c>
      <c r="BH11">
        <v>1</v>
      </c>
      <c r="BI11">
        <v>1</v>
      </c>
      <c r="BJ11">
        <v>1</v>
      </c>
      <c r="BK11">
        <v>1</v>
      </c>
      <c r="BL11">
        <f>'Handling Data'!T30</f>
        <v>56.184277723740784</v>
      </c>
      <c r="BM11">
        <v>1</v>
      </c>
      <c r="BN11">
        <v>1</v>
      </c>
      <c r="BO11">
        <v>1</v>
      </c>
      <c r="BP11">
        <v>1</v>
      </c>
      <c r="BQ11">
        <f>'Handling Data'!U30</f>
        <v>59.190773470169063</v>
      </c>
      <c r="BR11">
        <v>1</v>
      </c>
      <c r="BS11">
        <v>1</v>
      </c>
      <c r="BT11">
        <v>1</v>
      </c>
      <c r="BU11">
        <v>1</v>
      </c>
      <c r="BV11">
        <f>'Handling Data'!V30</f>
        <v>60.615457573934094</v>
      </c>
      <c r="BW11">
        <v>1</v>
      </c>
      <c r="BX11">
        <v>1</v>
      </c>
      <c r="BY11">
        <v>1</v>
      </c>
      <c r="BZ11">
        <v>1</v>
      </c>
      <c r="CA11">
        <f>'Handling Data'!W30</f>
        <v>32.255917146952541</v>
      </c>
      <c r="CB11">
        <v>1</v>
      </c>
      <c r="CC11">
        <v>1</v>
      </c>
      <c r="CD11">
        <v>1</v>
      </c>
      <c r="CE11">
        <v>1</v>
      </c>
      <c r="CF11">
        <f>'Handling Data'!X30</f>
        <v>32.81917302378362</v>
      </c>
      <c r="CG11">
        <v>1</v>
      </c>
      <c r="CH11">
        <v>1</v>
      </c>
      <c r="CI11">
        <v>1</v>
      </c>
      <c r="CJ11">
        <v>1</v>
      </c>
      <c r="CK11">
        <f>'Handling Data'!Y30</f>
        <v>43.333942721572221</v>
      </c>
      <c r="CL11">
        <v>1</v>
      </c>
      <c r="CM11">
        <v>1</v>
      </c>
      <c r="CN11">
        <v>1</v>
      </c>
      <c r="CO11">
        <v>1</v>
      </c>
      <c r="CP11">
        <f>'Handling Data'!Z30</f>
        <v>56.651591230369817</v>
      </c>
      <c r="CQ11">
        <v>1</v>
      </c>
      <c r="CR11">
        <v>1</v>
      </c>
      <c r="CS11">
        <v>1</v>
      </c>
      <c r="CT11">
        <v>1</v>
      </c>
      <c r="CU11">
        <f>'Handling Data'!AA30</f>
        <v>54.820037807235721</v>
      </c>
      <c r="CV11">
        <v>1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1</v>
      </c>
      <c r="DT11">
        <v>2</v>
      </c>
      <c r="DU11">
        <v>3</v>
      </c>
      <c r="DV11">
        <v>4</v>
      </c>
      <c r="DW11">
        <v>0</v>
      </c>
      <c r="DX11">
        <v>1</v>
      </c>
      <c r="DY11">
        <v>2</v>
      </c>
      <c r="DZ11">
        <v>3</v>
      </c>
      <c r="EA11">
        <v>4</v>
      </c>
      <c r="EB11">
        <v>0</v>
      </c>
      <c r="EC11">
        <v>1</v>
      </c>
      <c r="ED11">
        <v>2</v>
      </c>
      <c r="EE11">
        <v>3</v>
      </c>
      <c r="EF11">
        <v>4</v>
      </c>
      <c r="EG11">
        <v>0</v>
      </c>
      <c r="EH11">
        <v>1</v>
      </c>
      <c r="EI11">
        <v>2</v>
      </c>
      <c r="EJ11">
        <v>3</v>
      </c>
      <c r="EK11">
        <v>4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2</v>
      </c>
      <c r="ER11">
        <v>2</v>
      </c>
      <c r="ES11">
        <v>2</v>
      </c>
      <c r="ET11">
        <v>2</v>
      </c>
      <c r="EU11">
        <v>2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4</v>
      </c>
      <c r="FB11">
        <v>4</v>
      </c>
      <c r="FC11">
        <v>4</v>
      </c>
      <c r="FD11">
        <v>4</v>
      </c>
      <c r="FE11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G11"/>
  <sheetViews>
    <sheetView workbookViewId="0">
      <selection activeCell="B1" sqref="B1:EU11"/>
    </sheetView>
  </sheetViews>
  <sheetFormatPr defaultColWidth="8.85546875" defaultRowHeight="15"/>
  <sheetData>
    <row r="1" spans="1:241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152</v>
      </c>
      <c r="CY1" t="s">
        <v>153</v>
      </c>
      <c r="CZ1" t="s">
        <v>154</v>
      </c>
      <c r="DA1" t="s">
        <v>155</v>
      </c>
      <c r="DB1" t="s">
        <v>156</v>
      </c>
      <c r="DC1" t="s">
        <v>157</v>
      </c>
      <c r="DD1" t="s">
        <v>158</v>
      </c>
      <c r="DE1" t="s">
        <v>159</v>
      </c>
      <c r="DF1" t="s">
        <v>160</v>
      </c>
      <c r="DG1" t="s">
        <v>161</v>
      </c>
      <c r="DH1" t="s">
        <v>162</v>
      </c>
      <c r="DI1" t="s">
        <v>163</v>
      </c>
      <c r="DJ1" t="s">
        <v>164</v>
      </c>
      <c r="DK1" t="s">
        <v>165</v>
      </c>
      <c r="DL1" t="s">
        <v>166</v>
      </c>
      <c r="DM1" t="s">
        <v>167</v>
      </c>
      <c r="DN1" t="s">
        <v>168</v>
      </c>
      <c r="DO1" t="s">
        <v>169</v>
      </c>
      <c r="DP1" t="s">
        <v>170</v>
      </c>
      <c r="DQ1" t="s">
        <v>171</v>
      </c>
      <c r="DR1" t="s">
        <v>172</v>
      </c>
      <c r="DS1" t="s">
        <v>173</v>
      </c>
      <c r="DT1" t="s">
        <v>174</v>
      </c>
      <c r="DU1" t="s">
        <v>175</v>
      </c>
      <c r="DV1" t="s">
        <v>176</v>
      </c>
      <c r="DW1" t="s">
        <v>177</v>
      </c>
      <c r="DX1" t="s">
        <v>178</v>
      </c>
      <c r="DY1" t="s">
        <v>179</v>
      </c>
      <c r="DZ1" t="s">
        <v>180</v>
      </c>
      <c r="EA1" t="s">
        <v>181</v>
      </c>
      <c r="EB1" t="s">
        <v>182</v>
      </c>
      <c r="EC1" t="s">
        <v>183</v>
      </c>
      <c r="ED1" t="s">
        <v>184</v>
      </c>
      <c r="EE1" t="s">
        <v>185</v>
      </c>
      <c r="EF1" t="s">
        <v>186</v>
      </c>
      <c r="EG1" t="s">
        <v>187</v>
      </c>
      <c r="EH1" t="s">
        <v>188</v>
      </c>
      <c r="EI1" t="s">
        <v>189</v>
      </c>
      <c r="EJ1" t="s">
        <v>190</v>
      </c>
      <c r="EK1" t="s">
        <v>191</v>
      </c>
      <c r="EL1" t="s">
        <v>192</v>
      </c>
      <c r="EM1" t="s">
        <v>193</v>
      </c>
      <c r="EN1" t="s">
        <v>194</v>
      </c>
      <c r="EO1" t="s">
        <v>195</v>
      </c>
      <c r="EP1" t="s">
        <v>196</v>
      </c>
      <c r="EQ1" t="s">
        <v>197</v>
      </c>
      <c r="ER1" t="s">
        <v>198</v>
      </c>
      <c r="ES1" t="s">
        <v>199</v>
      </c>
      <c r="ET1" t="s">
        <v>200</v>
      </c>
      <c r="EU1" t="s">
        <v>201</v>
      </c>
      <c r="EV1" t="s">
        <v>61</v>
      </c>
      <c r="EW1" t="s">
        <v>62</v>
      </c>
      <c r="EX1" t="s">
        <v>63</v>
      </c>
      <c r="EY1" t="s">
        <v>64</v>
      </c>
      <c r="EZ1" t="s">
        <v>65</v>
      </c>
      <c r="FA1" t="s">
        <v>66</v>
      </c>
      <c r="FB1" t="s">
        <v>67</v>
      </c>
      <c r="FC1" t="s">
        <v>68</v>
      </c>
      <c r="FD1" t="s">
        <v>69</v>
      </c>
      <c r="FE1" t="s">
        <v>70</v>
      </c>
      <c r="FF1" t="s">
        <v>132</v>
      </c>
      <c r="FG1" t="s">
        <v>133</v>
      </c>
      <c r="FH1" t="s">
        <v>134</v>
      </c>
      <c r="FI1" t="s">
        <v>135</v>
      </c>
      <c r="FJ1" t="s">
        <v>136</v>
      </c>
      <c r="FK1" t="s">
        <v>137</v>
      </c>
      <c r="FL1" t="s">
        <v>138</v>
      </c>
      <c r="FM1" t="s">
        <v>139</v>
      </c>
      <c r="FN1" t="s">
        <v>140</v>
      </c>
      <c r="FO1" t="s">
        <v>141</v>
      </c>
      <c r="FP1" t="s">
        <v>202</v>
      </c>
      <c r="FQ1" t="s">
        <v>203</v>
      </c>
      <c r="FR1" t="s">
        <v>204</v>
      </c>
      <c r="FS1" t="s">
        <v>205</v>
      </c>
      <c r="FT1" t="s">
        <v>206</v>
      </c>
      <c r="FU1" t="s">
        <v>207</v>
      </c>
      <c r="FV1" t="s">
        <v>208</v>
      </c>
      <c r="FW1" t="s">
        <v>209</v>
      </c>
      <c r="FX1" t="s">
        <v>210</v>
      </c>
      <c r="FY1" t="s">
        <v>211</v>
      </c>
      <c r="FZ1" t="s">
        <v>71</v>
      </c>
      <c r="GA1" t="s">
        <v>72</v>
      </c>
      <c r="GB1" t="s">
        <v>73</v>
      </c>
      <c r="GC1" t="s">
        <v>74</v>
      </c>
      <c r="GD1" t="s">
        <v>75</v>
      </c>
      <c r="GE1" t="s">
        <v>76</v>
      </c>
      <c r="GF1" t="s">
        <v>77</v>
      </c>
      <c r="GG1" t="s">
        <v>78</v>
      </c>
      <c r="GH1" t="s">
        <v>79</v>
      </c>
      <c r="GI1" t="s">
        <v>80</v>
      </c>
      <c r="GJ1" t="s">
        <v>142</v>
      </c>
      <c r="GK1" t="s">
        <v>143</v>
      </c>
      <c r="GL1" t="s">
        <v>144</v>
      </c>
      <c r="GM1" t="s">
        <v>145</v>
      </c>
      <c r="GN1" t="s">
        <v>146</v>
      </c>
      <c r="GO1" t="s">
        <v>147</v>
      </c>
      <c r="GP1" t="s">
        <v>148</v>
      </c>
      <c r="GQ1" t="s">
        <v>149</v>
      </c>
      <c r="GR1" t="s">
        <v>150</v>
      </c>
      <c r="GS1" t="s">
        <v>151</v>
      </c>
      <c r="GT1" t="s">
        <v>212</v>
      </c>
      <c r="GU1" t="s">
        <v>213</v>
      </c>
      <c r="GV1" t="s">
        <v>214</v>
      </c>
      <c r="GW1" t="s">
        <v>215</v>
      </c>
      <c r="GX1" t="s">
        <v>216</v>
      </c>
      <c r="GY1" t="s">
        <v>217</v>
      </c>
      <c r="GZ1" t="s">
        <v>218</v>
      </c>
      <c r="HA1" t="s">
        <v>219</v>
      </c>
      <c r="HB1" t="s">
        <v>220</v>
      </c>
      <c r="HC1" t="s">
        <v>221</v>
      </c>
      <c r="HD1" t="s">
        <v>223</v>
      </c>
      <c r="HE1" t="s">
        <v>224</v>
      </c>
      <c r="HF1" t="s">
        <v>227</v>
      </c>
      <c r="HG1" t="s">
        <v>228</v>
      </c>
      <c r="HH1" t="s">
        <v>231</v>
      </c>
      <c r="HI1" t="s">
        <v>222</v>
      </c>
      <c r="HJ1" t="s">
        <v>225</v>
      </c>
      <c r="HK1" t="s">
        <v>226</v>
      </c>
      <c r="HL1" t="s">
        <v>229</v>
      </c>
      <c r="HM1" t="s">
        <v>230</v>
      </c>
      <c r="HN1" t="s">
        <v>232</v>
      </c>
      <c r="HO1" t="s">
        <v>234</v>
      </c>
      <c r="HP1" t="s">
        <v>236</v>
      </c>
      <c r="HQ1" t="s">
        <v>238</v>
      </c>
      <c r="HR1" t="s">
        <v>240</v>
      </c>
      <c r="HS1" t="s">
        <v>233</v>
      </c>
      <c r="HT1" t="s">
        <v>235</v>
      </c>
      <c r="HU1" t="s">
        <v>237</v>
      </c>
      <c r="HV1" t="s">
        <v>239</v>
      </c>
      <c r="HW1" t="s">
        <v>241</v>
      </c>
      <c r="HX1" t="s">
        <v>242</v>
      </c>
      <c r="HY1" t="s">
        <v>244</v>
      </c>
      <c r="HZ1" t="s">
        <v>246</v>
      </c>
      <c r="IA1" t="s">
        <v>248</v>
      </c>
      <c r="IB1" t="s">
        <v>250</v>
      </c>
      <c r="IC1" t="s">
        <v>243</v>
      </c>
      <c r="ID1" t="s">
        <v>245</v>
      </c>
      <c r="IE1" t="s">
        <v>247</v>
      </c>
      <c r="IF1" t="s">
        <v>249</v>
      </c>
      <c r="IG1" t="s">
        <v>251</v>
      </c>
    </row>
    <row r="2" spans="1:241">
      <c r="A2">
        <v>1</v>
      </c>
      <c r="B2">
        <v>1</v>
      </c>
      <c r="C2">
        <v>1</v>
      </c>
      <c r="D2">
        <f>'Handling Data'!H35</f>
        <v>51.28090884029465</v>
      </c>
      <c r="E2">
        <v>1</v>
      </c>
      <c r="F2">
        <v>1</v>
      </c>
      <c r="G2">
        <v>1</v>
      </c>
      <c r="H2">
        <v>1</v>
      </c>
      <c r="I2">
        <f>'Handling Data'!I35</f>
        <v>29.218672892946305</v>
      </c>
      <c r="J2">
        <v>1</v>
      </c>
      <c r="K2">
        <v>1</v>
      </c>
      <c r="L2">
        <v>1</v>
      </c>
      <c r="M2">
        <v>1</v>
      </c>
      <c r="N2">
        <f>'Handling Data'!J35</f>
        <v>53.532044738449471</v>
      </c>
      <c r="O2">
        <v>1</v>
      </c>
      <c r="P2">
        <v>1</v>
      </c>
      <c r="Q2">
        <v>1</v>
      </c>
      <c r="R2">
        <v>1</v>
      </c>
      <c r="S2">
        <f>'Handling Data'!K35</f>
        <v>30.813577084189014</v>
      </c>
      <c r="T2">
        <v>1</v>
      </c>
      <c r="U2">
        <v>1</v>
      </c>
      <c r="V2">
        <v>1</v>
      </c>
      <c r="W2">
        <v>1</v>
      </c>
      <c r="X2">
        <f>'Handling Data'!L35</f>
        <v>53.570951453838163</v>
      </c>
      <c r="Y2">
        <v>1</v>
      </c>
      <c r="Z2">
        <v>1</v>
      </c>
      <c r="AA2">
        <v>1</v>
      </c>
      <c r="AB2">
        <v>1</v>
      </c>
      <c r="AC2">
        <f>'Handling Data'!M35</f>
        <v>57.288991103390671</v>
      </c>
      <c r="AD2">
        <v>1</v>
      </c>
      <c r="AE2">
        <v>1</v>
      </c>
      <c r="AF2">
        <v>1</v>
      </c>
      <c r="AG2">
        <v>1</v>
      </c>
      <c r="AH2">
        <f>'Handling Data'!N35</f>
        <v>50.765437803292699</v>
      </c>
      <c r="AI2">
        <v>1</v>
      </c>
      <c r="AJ2">
        <v>1</v>
      </c>
      <c r="AK2">
        <v>1</v>
      </c>
      <c r="AL2">
        <v>1</v>
      </c>
      <c r="AM2">
        <f>'Handling Data'!O35</f>
        <v>41.300095130345341</v>
      </c>
      <c r="AN2">
        <v>1</v>
      </c>
      <c r="AO2">
        <v>1</v>
      </c>
      <c r="AP2">
        <v>1</v>
      </c>
      <c r="AQ2">
        <v>1</v>
      </c>
      <c r="AR2">
        <f>'Handling Data'!P35</f>
        <v>39.314704949970007</v>
      </c>
      <c r="AS2">
        <v>1</v>
      </c>
      <c r="AT2">
        <v>1</v>
      </c>
      <c r="AU2">
        <v>1</v>
      </c>
      <c r="AV2">
        <v>1</v>
      </c>
      <c r="AW2">
        <f>'Handling Data'!Q35</f>
        <v>23.051647932080641</v>
      </c>
      <c r="AX2">
        <v>1</v>
      </c>
      <c r="AY2">
        <v>1</v>
      </c>
      <c r="AZ2">
        <v>1</v>
      </c>
      <c r="BA2">
        <v>1</v>
      </c>
      <c r="BB2">
        <f>'Handling Data'!R35</f>
        <v>22.745235144622342</v>
      </c>
      <c r="BC2">
        <v>1</v>
      </c>
      <c r="BD2">
        <v>1</v>
      </c>
      <c r="BE2">
        <v>1</v>
      </c>
      <c r="BF2">
        <v>1</v>
      </c>
      <c r="BG2">
        <f>'Handling Data'!S35</f>
        <v>51.303154008727404</v>
      </c>
      <c r="BH2">
        <v>1</v>
      </c>
      <c r="BI2">
        <v>1</v>
      </c>
      <c r="BJ2">
        <v>1</v>
      </c>
      <c r="BK2">
        <v>1</v>
      </c>
      <c r="BL2">
        <f>'Handling Data'!T35</f>
        <v>50.194698378408098</v>
      </c>
      <c r="BM2">
        <v>1</v>
      </c>
      <c r="BN2">
        <v>1</v>
      </c>
      <c r="BO2">
        <v>1</v>
      </c>
      <c r="BP2">
        <v>1</v>
      </c>
      <c r="BQ2">
        <f>'Handling Data'!U35</f>
        <v>35.058360423548642</v>
      </c>
      <c r="BR2">
        <v>1</v>
      </c>
      <c r="BS2">
        <v>1</v>
      </c>
      <c r="BT2">
        <v>1</v>
      </c>
      <c r="BU2">
        <v>1</v>
      </c>
      <c r="BV2">
        <f>'Handling Data'!V35</f>
        <v>47.393099204291467</v>
      </c>
      <c r="BW2">
        <v>1</v>
      </c>
      <c r="BX2">
        <v>1</v>
      </c>
      <c r="BY2">
        <v>1</v>
      </c>
      <c r="BZ2">
        <v>1</v>
      </c>
      <c r="CA2">
        <f>'Handling Data'!W35</f>
        <v>31.070358383069998</v>
      </c>
      <c r="CB2">
        <v>1</v>
      </c>
      <c r="CC2">
        <v>1</v>
      </c>
      <c r="CD2">
        <v>1</v>
      </c>
      <c r="CE2">
        <v>1</v>
      </c>
      <c r="CF2">
        <f>'Handling Data'!X35</f>
        <v>34.978283484094945</v>
      </c>
      <c r="CG2">
        <v>1</v>
      </c>
      <c r="CH2">
        <v>1</v>
      </c>
      <c r="CI2">
        <v>1</v>
      </c>
      <c r="CJ2">
        <v>1</v>
      </c>
      <c r="CK2">
        <f>'Handling Data'!Y35</f>
        <v>36.904496672308866</v>
      </c>
      <c r="CL2">
        <v>1</v>
      </c>
      <c r="CM2">
        <v>1</v>
      </c>
      <c r="CN2">
        <v>1</v>
      </c>
      <c r="CO2">
        <v>1</v>
      </c>
      <c r="CP2">
        <f>'Handling Data'!Z35</f>
        <v>21.299461788172998</v>
      </c>
      <c r="CQ2">
        <v>1</v>
      </c>
      <c r="CR2">
        <v>1</v>
      </c>
      <c r="CS2">
        <v>1</v>
      </c>
      <c r="CT2">
        <v>1</v>
      </c>
      <c r="CU2">
        <f>'Handling Data'!AA35</f>
        <v>35.287082443969169</v>
      </c>
      <c r="CV2">
        <v>1</v>
      </c>
      <c r="CW2">
        <v>1</v>
      </c>
      <c r="CX2">
        <v>1</v>
      </c>
      <c r="CY2">
        <v>1</v>
      </c>
      <c r="CZ2">
        <f>'Handling Data'!AB35</f>
        <v>28.111697006886175</v>
      </c>
      <c r="DA2">
        <v>1</v>
      </c>
      <c r="DB2">
        <v>1</v>
      </c>
      <c r="DC2">
        <v>1</v>
      </c>
      <c r="DD2">
        <v>1</v>
      </c>
      <c r="DE2">
        <f>'Handling Data'!AC35</f>
        <v>48.403685178756561</v>
      </c>
      <c r="DF2">
        <v>1</v>
      </c>
      <c r="DG2">
        <v>1</v>
      </c>
      <c r="DH2">
        <v>1</v>
      </c>
      <c r="DI2">
        <v>1</v>
      </c>
      <c r="DJ2">
        <f>'Handling Data'!AD35</f>
        <v>27.750520863895858</v>
      </c>
      <c r="DK2">
        <v>1</v>
      </c>
      <c r="DL2">
        <v>1</v>
      </c>
      <c r="DM2">
        <v>1</v>
      </c>
      <c r="DN2">
        <v>1</v>
      </c>
      <c r="DO2">
        <f>'Handling Data'!AE35</f>
        <v>36.919571304182028</v>
      </c>
      <c r="DP2">
        <v>1</v>
      </c>
      <c r="DQ2">
        <v>1</v>
      </c>
      <c r="DR2">
        <v>1</v>
      </c>
      <c r="DS2">
        <v>1</v>
      </c>
      <c r="DT2">
        <f>'Handling Data'!AF35</f>
        <v>43.113551938947644</v>
      </c>
      <c r="DU2">
        <v>1</v>
      </c>
      <c r="DV2">
        <v>1</v>
      </c>
      <c r="DW2">
        <v>1</v>
      </c>
      <c r="DX2">
        <v>1</v>
      </c>
      <c r="DY2">
        <f>'Handling Data'!AG35</f>
        <v>60.019139010035332</v>
      </c>
      <c r="DZ2">
        <v>1</v>
      </c>
      <c r="EA2">
        <v>1</v>
      </c>
      <c r="EB2">
        <v>1</v>
      </c>
      <c r="EC2">
        <v>1</v>
      </c>
      <c r="ED2">
        <f>'Handling Data'!AH35</f>
        <v>37.478455122696602</v>
      </c>
      <c r="EE2">
        <v>1</v>
      </c>
      <c r="EF2">
        <v>1</v>
      </c>
      <c r="EG2">
        <v>1</v>
      </c>
      <c r="EH2">
        <v>1</v>
      </c>
      <c r="EI2">
        <f>'Handling Data'!AI35</f>
        <v>22.556823154738346</v>
      </c>
      <c r="EJ2">
        <v>1</v>
      </c>
      <c r="EK2">
        <v>1</v>
      </c>
      <c r="EL2">
        <v>1</v>
      </c>
      <c r="EM2">
        <v>1</v>
      </c>
      <c r="EN2">
        <f>'Handling Data'!AJ35</f>
        <v>50.640655176601285</v>
      </c>
      <c r="EO2">
        <v>1</v>
      </c>
      <c r="EP2">
        <v>1</v>
      </c>
      <c r="EQ2">
        <v>1</v>
      </c>
      <c r="ER2">
        <v>1</v>
      </c>
      <c r="ES2">
        <f>'Handling Data'!AK35</f>
        <v>30.520586913853428</v>
      </c>
      <c r="ET2">
        <v>1</v>
      </c>
      <c r="EU2">
        <v>1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2</v>
      </c>
      <c r="GC2">
        <v>3</v>
      </c>
      <c r="GD2">
        <v>4</v>
      </c>
      <c r="GE2">
        <v>0</v>
      </c>
      <c r="GF2">
        <v>1</v>
      </c>
      <c r="GG2">
        <v>2</v>
      </c>
      <c r="GH2">
        <v>3</v>
      </c>
      <c r="GI2">
        <v>4</v>
      </c>
      <c r="GJ2">
        <v>0</v>
      </c>
      <c r="GK2">
        <v>1</v>
      </c>
      <c r="GL2">
        <v>2</v>
      </c>
      <c r="GM2">
        <v>3</v>
      </c>
      <c r="GN2">
        <v>4</v>
      </c>
      <c r="GO2">
        <v>0</v>
      </c>
      <c r="GP2">
        <v>1</v>
      </c>
      <c r="GQ2">
        <v>2</v>
      </c>
      <c r="GR2">
        <v>3</v>
      </c>
      <c r="GS2">
        <v>4</v>
      </c>
      <c r="GT2">
        <v>0</v>
      </c>
      <c r="GU2">
        <v>1</v>
      </c>
      <c r="GV2">
        <v>2</v>
      </c>
      <c r="GW2">
        <v>3</v>
      </c>
      <c r="GX2">
        <v>4</v>
      </c>
      <c r="GY2">
        <v>0</v>
      </c>
      <c r="GZ2">
        <v>1</v>
      </c>
      <c r="HA2">
        <v>2</v>
      </c>
      <c r="HB2">
        <v>3</v>
      </c>
      <c r="HC2">
        <v>4</v>
      </c>
      <c r="HD2">
        <v>1</v>
      </c>
      <c r="HE2">
        <v>1</v>
      </c>
      <c r="HF2">
        <v>1</v>
      </c>
      <c r="HG2">
        <v>1</v>
      </c>
      <c r="HH2">
        <v>1</v>
      </c>
      <c r="HI2">
        <v>2</v>
      </c>
      <c r="HJ2">
        <v>2</v>
      </c>
      <c r="HK2">
        <v>2</v>
      </c>
      <c r="HL2">
        <v>2</v>
      </c>
      <c r="HM2">
        <v>2</v>
      </c>
      <c r="HN2">
        <v>3</v>
      </c>
      <c r="HO2">
        <v>3</v>
      </c>
      <c r="HP2">
        <v>3</v>
      </c>
      <c r="HQ2">
        <v>3</v>
      </c>
      <c r="HR2">
        <v>3</v>
      </c>
      <c r="HS2">
        <v>4</v>
      </c>
      <c r="HT2">
        <v>4</v>
      </c>
      <c r="HU2">
        <v>4</v>
      </c>
      <c r="HV2">
        <v>4</v>
      </c>
      <c r="HW2">
        <v>4</v>
      </c>
      <c r="HX2">
        <v>5</v>
      </c>
      <c r="HY2">
        <v>5</v>
      </c>
      <c r="HZ2">
        <v>5</v>
      </c>
      <c r="IA2">
        <v>5</v>
      </c>
      <c r="IB2">
        <v>5</v>
      </c>
      <c r="IC2">
        <v>6</v>
      </c>
      <c r="ID2">
        <v>6</v>
      </c>
      <c r="IE2">
        <v>6</v>
      </c>
      <c r="IF2">
        <v>6</v>
      </c>
      <c r="IG2">
        <v>6</v>
      </c>
    </row>
    <row r="3" spans="1:241">
      <c r="A3">
        <v>2</v>
      </c>
      <c r="B3">
        <v>1</v>
      </c>
      <c r="C3">
        <v>1</v>
      </c>
      <c r="D3">
        <f>'Handling Data'!H36</f>
        <v>39.66888898921097</v>
      </c>
      <c r="E3">
        <v>1</v>
      </c>
      <c r="F3">
        <v>1</v>
      </c>
      <c r="G3">
        <v>1</v>
      </c>
      <c r="H3">
        <v>1</v>
      </c>
      <c r="I3">
        <f>'Handling Data'!I36</f>
        <v>22.460809482659485</v>
      </c>
      <c r="J3">
        <v>1</v>
      </c>
      <c r="K3">
        <v>1</v>
      </c>
      <c r="L3">
        <v>1</v>
      </c>
      <c r="M3">
        <v>1</v>
      </c>
      <c r="N3">
        <f>'Handling Data'!J36</f>
        <v>25.778507647262181</v>
      </c>
      <c r="O3">
        <v>1</v>
      </c>
      <c r="P3">
        <v>1</v>
      </c>
      <c r="Q3">
        <v>1</v>
      </c>
      <c r="R3">
        <v>1</v>
      </c>
      <c r="S3">
        <f>'Handling Data'!K36</f>
        <v>46.958950233802653</v>
      </c>
      <c r="T3">
        <v>1</v>
      </c>
      <c r="U3">
        <v>1</v>
      </c>
      <c r="V3">
        <v>1</v>
      </c>
      <c r="W3">
        <v>1</v>
      </c>
      <c r="X3">
        <f>'Handling Data'!L36</f>
        <v>49.005361002879106</v>
      </c>
      <c r="Y3">
        <v>1</v>
      </c>
      <c r="Z3">
        <v>1</v>
      </c>
      <c r="AA3">
        <v>1</v>
      </c>
      <c r="AB3">
        <v>1</v>
      </c>
      <c r="AC3">
        <f>'Handling Data'!M36</f>
        <v>43.055850864370598</v>
      </c>
      <c r="AD3">
        <v>1</v>
      </c>
      <c r="AE3">
        <v>1</v>
      </c>
      <c r="AF3">
        <v>1</v>
      </c>
      <c r="AG3">
        <v>1</v>
      </c>
      <c r="AH3">
        <f>'Handling Data'!N36</f>
        <v>44.381819777143861</v>
      </c>
      <c r="AI3">
        <v>1</v>
      </c>
      <c r="AJ3">
        <v>1</v>
      </c>
      <c r="AK3">
        <v>1</v>
      </c>
      <c r="AL3">
        <v>1</v>
      </c>
      <c r="AM3">
        <f>'Handling Data'!O36</f>
        <v>39.501539156761268</v>
      </c>
      <c r="AN3">
        <v>1</v>
      </c>
      <c r="AO3">
        <v>1</v>
      </c>
      <c r="AP3">
        <v>1</v>
      </c>
      <c r="AQ3">
        <v>1</v>
      </c>
      <c r="AR3">
        <f>'Handling Data'!P36</f>
        <v>23.770747213447024</v>
      </c>
      <c r="AS3">
        <v>1</v>
      </c>
      <c r="AT3">
        <v>1</v>
      </c>
      <c r="AU3">
        <v>1</v>
      </c>
      <c r="AV3">
        <v>1</v>
      </c>
      <c r="AW3">
        <f>'Handling Data'!Q36</f>
        <v>23.201862160596441</v>
      </c>
      <c r="AX3">
        <v>1</v>
      </c>
      <c r="AY3">
        <v>1</v>
      </c>
      <c r="AZ3">
        <v>1</v>
      </c>
      <c r="BA3">
        <v>1</v>
      </c>
      <c r="BB3">
        <f>'Handling Data'!R36</f>
        <v>31.585290342293607</v>
      </c>
      <c r="BC3">
        <v>1</v>
      </c>
      <c r="BD3">
        <v>1</v>
      </c>
      <c r="BE3">
        <v>1</v>
      </c>
      <c r="BF3">
        <v>1</v>
      </c>
      <c r="BG3">
        <f>'Handling Data'!S36</f>
        <v>27.218161692131154</v>
      </c>
      <c r="BH3">
        <v>1</v>
      </c>
      <c r="BI3">
        <v>1</v>
      </c>
      <c r="BJ3">
        <v>1</v>
      </c>
      <c r="BK3">
        <v>1</v>
      </c>
      <c r="BL3">
        <f>'Handling Data'!T36</f>
        <v>27.501566839709938</v>
      </c>
      <c r="BM3">
        <v>1</v>
      </c>
      <c r="BN3">
        <v>1</v>
      </c>
      <c r="BO3">
        <v>1</v>
      </c>
      <c r="BP3">
        <v>1</v>
      </c>
      <c r="BQ3">
        <f>'Handling Data'!U36</f>
        <v>44.901124972555017</v>
      </c>
      <c r="BR3">
        <v>1</v>
      </c>
      <c r="BS3">
        <v>1</v>
      </c>
      <c r="BT3">
        <v>1</v>
      </c>
      <c r="BU3">
        <v>1</v>
      </c>
      <c r="BV3">
        <f>'Handling Data'!V36</f>
        <v>43.423926133654803</v>
      </c>
      <c r="BW3">
        <v>1</v>
      </c>
      <c r="BX3">
        <v>1</v>
      </c>
      <c r="BY3">
        <v>1</v>
      </c>
      <c r="BZ3">
        <v>1</v>
      </c>
      <c r="CA3">
        <f>'Handling Data'!W36</f>
        <v>49.887759798048492</v>
      </c>
      <c r="CB3">
        <v>1</v>
      </c>
      <c r="CC3">
        <v>1</v>
      </c>
      <c r="CD3">
        <v>1</v>
      </c>
      <c r="CE3">
        <v>1</v>
      </c>
      <c r="CF3">
        <f>'Handling Data'!X36</f>
        <v>25.796189379063748</v>
      </c>
      <c r="CG3">
        <v>1</v>
      </c>
      <c r="CH3">
        <v>1</v>
      </c>
      <c r="CI3">
        <v>1</v>
      </c>
      <c r="CJ3">
        <v>1</v>
      </c>
      <c r="CK3">
        <f>'Handling Data'!Y36</f>
        <v>42.53293195226059</v>
      </c>
      <c r="CL3">
        <v>1</v>
      </c>
      <c r="CM3">
        <v>1</v>
      </c>
      <c r="CN3">
        <v>1</v>
      </c>
      <c r="CO3">
        <v>1</v>
      </c>
      <c r="CP3">
        <f>'Handling Data'!Z36</f>
        <v>60.554184144890492</v>
      </c>
      <c r="CQ3">
        <v>1</v>
      </c>
      <c r="CR3">
        <v>1</v>
      </c>
      <c r="CS3">
        <v>1</v>
      </c>
      <c r="CT3">
        <v>1</v>
      </c>
      <c r="CU3">
        <f>'Handling Data'!AA36</f>
        <v>56.199115302829952</v>
      </c>
      <c r="CV3">
        <v>1</v>
      </c>
      <c r="CW3">
        <v>1</v>
      </c>
      <c r="CX3">
        <v>1</v>
      </c>
      <c r="CY3">
        <v>1</v>
      </c>
      <c r="CZ3">
        <f>'Handling Data'!AB36</f>
        <v>24.175609748557434</v>
      </c>
      <c r="DA3">
        <v>1</v>
      </c>
      <c r="DB3">
        <v>1</v>
      </c>
      <c r="DC3">
        <v>1</v>
      </c>
      <c r="DD3">
        <v>1</v>
      </c>
      <c r="DE3">
        <f>'Handling Data'!AC36</f>
        <v>56.895199451104403</v>
      </c>
      <c r="DF3">
        <v>1</v>
      </c>
      <c r="DG3">
        <v>1</v>
      </c>
      <c r="DH3">
        <v>1</v>
      </c>
      <c r="DI3">
        <v>1</v>
      </c>
      <c r="DJ3">
        <f>'Handling Data'!AD36</f>
        <v>45.46107369229783</v>
      </c>
      <c r="DK3">
        <v>1</v>
      </c>
      <c r="DL3">
        <v>1</v>
      </c>
      <c r="DM3">
        <v>1</v>
      </c>
      <c r="DN3">
        <v>1</v>
      </c>
      <c r="DO3">
        <f>'Handling Data'!AE36</f>
        <v>47.062601345006456</v>
      </c>
      <c r="DP3">
        <v>1</v>
      </c>
      <c r="DQ3">
        <v>1</v>
      </c>
      <c r="DR3">
        <v>1</v>
      </c>
      <c r="DS3">
        <v>1</v>
      </c>
      <c r="DT3">
        <f>'Handling Data'!AF36</f>
        <v>57.68866521402753</v>
      </c>
      <c r="DU3">
        <v>1</v>
      </c>
      <c r="DV3">
        <v>1</v>
      </c>
      <c r="DW3">
        <v>1</v>
      </c>
      <c r="DX3">
        <v>1</v>
      </c>
      <c r="DY3">
        <f>'Handling Data'!AG36</f>
        <v>46.361282375235398</v>
      </c>
      <c r="DZ3">
        <v>1</v>
      </c>
      <c r="EA3">
        <v>1</v>
      </c>
      <c r="EB3">
        <v>1</v>
      </c>
      <c r="EC3">
        <v>1</v>
      </c>
      <c r="ED3">
        <f>'Handling Data'!AH36</f>
        <v>31.054672337472084</v>
      </c>
      <c r="EE3">
        <v>1</v>
      </c>
      <c r="EF3">
        <v>1</v>
      </c>
      <c r="EG3">
        <v>1</v>
      </c>
      <c r="EH3">
        <v>1</v>
      </c>
      <c r="EI3">
        <f>'Handling Data'!AI36</f>
        <v>20.644959605092808</v>
      </c>
      <c r="EJ3">
        <v>1</v>
      </c>
      <c r="EK3">
        <v>1</v>
      </c>
      <c r="EL3">
        <v>1</v>
      </c>
      <c r="EM3">
        <v>1</v>
      </c>
      <c r="EN3">
        <f>'Handling Data'!AJ36</f>
        <v>43.55986635486088</v>
      </c>
      <c r="EO3">
        <v>1</v>
      </c>
      <c r="EP3">
        <v>1</v>
      </c>
      <c r="EQ3">
        <v>1</v>
      </c>
      <c r="ER3">
        <v>1</v>
      </c>
      <c r="ES3">
        <f>'Handling Data'!AK36</f>
        <v>60.461327516995993</v>
      </c>
      <c r="ET3">
        <v>1</v>
      </c>
      <c r="EU3">
        <v>1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2</v>
      </c>
      <c r="GC3">
        <v>3</v>
      </c>
      <c r="GD3">
        <v>4</v>
      </c>
      <c r="GE3">
        <v>0</v>
      </c>
      <c r="GF3">
        <v>1</v>
      </c>
      <c r="GG3">
        <v>2</v>
      </c>
      <c r="GH3">
        <v>3</v>
      </c>
      <c r="GI3">
        <v>4</v>
      </c>
      <c r="GJ3">
        <v>0</v>
      </c>
      <c r="GK3">
        <v>1</v>
      </c>
      <c r="GL3">
        <v>2</v>
      </c>
      <c r="GM3">
        <v>3</v>
      </c>
      <c r="GN3">
        <v>4</v>
      </c>
      <c r="GO3">
        <v>0</v>
      </c>
      <c r="GP3">
        <v>1</v>
      </c>
      <c r="GQ3">
        <v>2</v>
      </c>
      <c r="GR3">
        <v>3</v>
      </c>
      <c r="GS3">
        <v>4</v>
      </c>
      <c r="GT3">
        <v>0</v>
      </c>
      <c r="GU3">
        <v>1</v>
      </c>
      <c r="GV3">
        <v>2</v>
      </c>
      <c r="GW3">
        <v>3</v>
      </c>
      <c r="GX3">
        <v>4</v>
      </c>
      <c r="GY3">
        <v>0</v>
      </c>
      <c r="GZ3">
        <v>1</v>
      </c>
      <c r="HA3">
        <v>2</v>
      </c>
      <c r="HB3">
        <v>3</v>
      </c>
      <c r="HC3">
        <v>4</v>
      </c>
      <c r="HD3">
        <v>1</v>
      </c>
      <c r="HE3">
        <v>1</v>
      </c>
      <c r="HF3">
        <v>1</v>
      </c>
      <c r="HG3">
        <v>1</v>
      </c>
      <c r="HH3">
        <v>1</v>
      </c>
      <c r="HI3">
        <v>2</v>
      </c>
      <c r="HJ3">
        <v>2</v>
      </c>
      <c r="HK3">
        <v>2</v>
      </c>
      <c r="HL3">
        <v>2</v>
      </c>
      <c r="HM3">
        <v>2</v>
      </c>
      <c r="HN3">
        <v>3</v>
      </c>
      <c r="HO3">
        <v>3</v>
      </c>
      <c r="HP3">
        <v>3</v>
      </c>
      <c r="HQ3">
        <v>3</v>
      </c>
      <c r="HR3">
        <v>3</v>
      </c>
      <c r="HS3">
        <v>4</v>
      </c>
      <c r="HT3">
        <v>4</v>
      </c>
      <c r="HU3">
        <v>4</v>
      </c>
      <c r="HV3">
        <v>4</v>
      </c>
      <c r="HW3">
        <v>4</v>
      </c>
      <c r="HX3">
        <v>5</v>
      </c>
      <c r="HY3">
        <v>5</v>
      </c>
      <c r="HZ3">
        <v>5</v>
      </c>
      <c r="IA3">
        <v>5</v>
      </c>
      <c r="IB3">
        <v>5</v>
      </c>
      <c r="IC3">
        <v>6</v>
      </c>
      <c r="ID3">
        <v>6</v>
      </c>
      <c r="IE3">
        <v>6</v>
      </c>
      <c r="IF3">
        <v>6</v>
      </c>
      <c r="IG3">
        <v>6</v>
      </c>
    </row>
    <row r="4" spans="1:241">
      <c r="A4">
        <v>3</v>
      </c>
      <c r="B4">
        <v>1</v>
      </c>
      <c r="C4">
        <v>1</v>
      </c>
      <c r="D4">
        <f>'Handling Data'!H37</f>
        <v>27.984504011885342</v>
      </c>
      <c r="E4">
        <v>1</v>
      </c>
      <c r="F4">
        <v>1</v>
      </c>
      <c r="G4">
        <v>1</v>
      </c>
      <c r="H4">
        <v>1</v>
      </c>
      <c r="I4">
        <f>'Handling Data'!I37</f>
        <v>41.695161944380828</v>
      </c>
      <c r="J4">
        <v>1</v>
      </c>
      <c r="K4">
        <v>1</v>
      </c>
      <c r="L4">
        <v>1</v>
      </c>
      <c r="M4">
        <v>1</v>
      </c>
      <c r="N4">
        <f>'Handling Data'!J37</f>
        <v>46.013378353110156</v>
      </c>
      <c r="O4">
        <v>1</v>
      </c>
      <c r="P4">
        <v>1</v>
      </c>
      <c r="Q4">
        <v>1</v>
      </c>
      <c r="R4">
        <v>1</v>
      </c>
      <c r="S4">
        <f>'Handling Data'!K37</f>
        <v>52.967387962907978</v>
      </c>
      <c r="T4">
        <v>1</v>
      </c>
      <c r="U4">
        <v>1</v>
      </c>
      <c r="V4">
        <v>1</v>
      </c>
      <c r="W4">
        <v>1</v>
      </c>
      <c r="X4">
        <f>'Handling Data'!L37</f>
        <v>54.181233482384783</v>
      </c>
      <c r="Y4">
        <v>1</v>
      </c>
      <c r="Z4">
        <v>1</v>
      </c>
      <c r="AA4">
        <v>1</v>
      </c>
      <c r="AB4">
        <v>1</v>
      </c>
      <c r="AC4">
        <f>'Handling Data'!M37</f>
        <v>36.128558368264535</v>
      </c>
      <c r="AD4">
        <v>1</v>
      </c>
      <c r="AE4">
        <v>1</v>
      </c>
      <c r="AF4">
        <v>1</v>
      </c>
      <c r="AG4">
        <v>1</v>
      </c>
      <c r="AH4">
        <f>'Handling Data'!N37</f>
        <v>28.433824734090678</v>
      </c>
      <c r="AI4">
        <v>1</v>
      </c>
      <c r="AJ4">
        <v>1</v>
      </c>
      <c r="AK4">
        <v>1</v>
      </c>
      <c r="AL4">
        <v>1</v>
      </c>
      <c r="AM4">
        <f>'Handling Data'!O37</f>
        <v>52.551276215083945</v>
      </c>
      <c r="AN4">
        <v>1</v>
      </c>
      <c r="AO4">
        <v>1</v>
      </c>
      <c r="AP4">
        <v>1</v>
      </c>
      <c r="AQ4">
        <v>1</v>
      </c>
      <c r="AR4">
        <f>'Handling Data'!P37</f>
        <v>57.587564320518737</v>
      </c>
      <c r="AS4">
        <v>1</v>
      </c>
      <c r="AT4">
        <v>1</v>
      </c>
      <c r="AU4">
        <v>1</v>
      </c>
      <c r="AV4">
        <v>1</v>
      </c>
      <c r="AW4">
        <f>'Handling Data'!Q37</f>
        <v>29.514592640343491</v>
      </c>
      <c r="AX4">
        <v>1</v>
      </c>
      <c r="AY4">
        <v>1</v>
      </c>
      <c r="AZ4">
        <v>1</v>
      </c>
      <c r="BA4">
        <v>1</v>
      </c>
      <c r="BB4">
        <f>'Handling Data'!R37</f>
        <v>53.251651764011157</v>
      </c>
      <c r="BC4">
        <v>1</v>
      </c>
      <c r="BD4">
        <v>1</v>
      </c>
      <c r="BE4">
        <v>1</v>
      </c>
      <c r="BF4">
        <v>1</v>
      </c>
      <c r="BG4">
        <f>'Handling Data'!S37</f>
        <v>39.758903237884283</v>
      </c>
      <c r="BH4">
        <v>1</v>
      </c>
      <c r="BI4">
        <v>1</v>
      </c>
      <c r="BJ4">
        <v>1</v>
      </c>
      <c r="BK4">
        <v>1</v>
      </c>
      <c r="BL4">
        <f>'Handling Data'!T37</f>
        <v>57.037985178555545</v>
      </c>
      <c r="BM4">
        <v>1</v>
      </c>
      <c r="BN4">
        <v>1</v>
      </c>
      <c r="BO4">
        <v>1</v>
      </c>
      <c r="BP4">
        <v>1</v>
      </c>
      <c r="BQ4">
        <f>'Handling Data'!U37</f>
        <v>48.728709107647873</v>
      </c>
      <c r="BR4">
        <v>1</v>
      </c>
      <c r="BS4">
        <v>1</v>
      </c>
      <c r="BT4">
        <v>1</v>
      </c>
      <c r="BU4">
        <v>1</v>
      </c>
      <c r="BV4">
        <f>'Handling Data'!V37</f>
        <v>27.862754758536035</v>
      </c>
      <c r="BW4">
        <v>1</v>
      </c>
      <c r="BX4">
        <v>1</v>
      </c>
      <c r="BY4">
        <v>1</v>
      </c>
      <c r="BZ4">
        <v>1</v>
      </c>
      <c r="CA4">
        <f>'Handling Data'!W37</f>
        <v>27.415085553176141</v>
      </c>
      <c r="CB4">
        <v>1</v>
      </c>
      <c r="CC4">
        <v>1</v>
      </c>
      <c r="CD4">
        <v>1</v>
      </c>
      <c r="CE4">
        <v>1</v>
      </c>
      <c r="CF4">
        <f>'Handling Data'!X37</f>
        <v>45.622162717544725</v>
      </c>
      <c r="CG4">
        <v>1</v>
      </c>
      <c r="CH4">
        <v>1</v>
      </c>
      <c r="CI4">
        <v>1</v>
      </c>
      <c r="CJ4">
        <v>1</v>
      </c>
      <c r="CK4">
        <f>'Handling Data'!Y37</f>
        <v>23.91041216643076</v>
      </c>
      <c r="CL4">
        <v>1</v>
      </c>
      <c r="CM4">
        <v>1</v>
      </c>
      <c r="CN4">
        <v>1</v>
      </c>
      <c r="CO4">
        <v>1</v>
      </c>
      <c r="CP4">
        <f>'Handling Data'!Z37</f>
        <v>46.09875418385046</v>
      </c>
      <c r="CQ4">
        <v>1</v>
      </c>
      <c r="CR4">
        <v>1</v>
      </c>
      <c r="CS4">
        <v>1</v>
      </c>
      <c r="CT4">
        <v>1</v>
      </c>
      <c r="CU4">
        <f>'Handling Data'!AA37</f>
        <v>34.38973792094842</v>
      </c>
      <c r="CV4">
        <v>1</v>
      </c>
      <c r="CW4">
        <v>1</v>
      </c>
      <c r="CX4">
        <v>1</v>
      </c>
      <c r="CY4">
        <v>1</v>
      </c>
      <c r="CZ4">
        <f>'Handling Data'!AB37</f>
        <v>43.067510914115914</v>
      </c>
      <c r="DA4">
        <v>1</v>
      </c>
      <c r="DB4">
        <v>1</v>
      </c>
      <c r="DC4">
        <v>1</v>
      </c>
      <c r="DD4">
        <v>1</v>
      </c>
      <c r="DE4">
        <f>'Handling Data'!AC37</f>
        <v>56.095029389549694</v>
      </c>
      <c r="DF4">
        <v>1</v>
      </c>
      <c r="DG4">
        <v>1</v>
      </c>
      <c r="DH4">
        <v>1</v>
      </c>
      <c r="DI4">
        <v>1</v>
      </c>
      <c r="DJ4">
        <f>'Handling Data'!AD37</f>
        <v>28.762554561072918</v>
      </c>
      <c r="DK4">
        <v>1</v>
      </c>
      <c r="DL4">
        <v>1</v>
      </c>
      <c r="DM4">
        <v>1</v>
      </c>
      <c r="DN4">
        <v>1</v>
      </c>
      <c r="DO4">
        <f>'Handling Data'!AE37</f>
        <v>49.367679844254447</v>
      </c>
      <c r="DP4">
        <v>1</v>
      </c>
      <c r="DQ4">
        <v>1</v>
      </c>
      <c r="DR4">
        <v>1</v>
      </c>
      <c r="DS4">
        <v>1</v>
      </c>
      <c r="DT4">
        <f>'Handling Data'!AF37</f>
        <v>38.509461235412438</v>
      </c>
      <c r="DU4">
        <v>1</v>
      </c>
      <c r="DV4">
        <v>1</v>
      </c>
      <c r="DW4">
        <v>1</v>
      </c>
      <c r="DX4">
        <v>1</v>
      </c>
      <c r="DY4">
        <f>'Handling Data'!AG37</f>
        <v>37.448973160678435</v>
      </c>
      <c r="DZ4">
        <v>1</v>
      </c>
      <c r="EA4">
        <v>1</v>
      </c>
      <c r="EB4">
        <v>1</v>
      </c>
      <c r="EC4">
        <v>1</v>
      </c>
      <c r="ED4">
        <f>'Handling Data'!AH37</f>
        <v>47.280710022899193</v>
      </c>
      <c r="EE4">
        <v>1</v>
      </c>
      <c r="EF4">
        <v>1</v>
      </c>
      <c r="EG4">
        <v>1</v>
      </c>
      <c r="EH4">
        <v>1</v>
      </c>
      <c r="EI4">
        <f>'Handling Data'!AI37</f>
        <v>22.540372732767985</v>
      </c>
      <c r="EJ4">
        <v>1</v>
      </c>
      <c r="EK4">
        <v>1</v>
      </c>
      <c r="EL4">
        <v>1</v>
      </c>
      <c r="EM4">
        <v>1</v>
      </c>
      <c r="EN4">
        <f>'Handling Data'!AJ37</f>
        <v>52.064323519520684</v>
      </c>
      <c r="EO4">
        <v>1</v>
      </c>
      <c r="EP4">
        <v>1</v>
      </c>
      <c r="EQ4">
        <v>1</v>
      </c>
      <c r="ER4">
        <v>1</v>
      </c>
      <c r="ES4">
        <f>'Handling Data'!AK37</f>
        <v>27.916514849828708</v>
      </c>
      <c r="ET4">
        <v>1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</v>
      </c>
      <c r="GB4">
        <v>2</v>
      </c>
      <c r="GC4">
        <v>3</v>
      </c>
      <c r="GD4">
        <v>4</v>
      </c>
      <c r="GE4">
        <v>0</v>
      </c>
      <c r="GF4">
        <v>1</v>
      </c>
      <c r="GG4">
        <v>2</v>
      </c>
      <c r="GH4">
        <v>3</v>
      </c>
      <c r="GI4">
        <v>4</v>
      </c>
      <c r="GJ4">
        <v>0</v>
      </c>
      <c r="GK4">
        <v>1</v>
      </c>
      <c r="GL4">
        <v>2</v>
      </c>
      <c r="GM4">
        <v>3</v>
      </c>
      <c r="GN4">
        <v>4</v>
      </c>
      <c r="GO4">
        <v>0</v>
      </c>
      <c r="GP4">
        <v>1</v>
      </c>
      <c r="GQ4">
        <v>2</v>
      </c>
      <c r="GR4">
        <v>3</v>
      </c>
      <c r="GS4">
        <v>4</v>
      </c>
      <c r="GT4">
        <v>0</v>
      </c>
      <c r="GU4">
        <v>1</v>
      </c>
      <c r="GV4">
        <v>2</v>
      </c>
      <c r="GW4">
        <v>3</v>
      </c>
      <c r="GX4">
        <v>4</v>
      </c>
      <c r="GY4">
        <v>0</v>
      </c>
      <c r="GZ4">
        <v>1</v>
      </c>
      <c r="HA4">
        <v>2</v>
      </c>
      <c r="HB4">
        <v>3</v>
      </c>
      <c r="HC4">
        <v>4</v>
      </c>
      <c r="HD4">
        <v>1</v>
      </c>
      <c r="HE4">
        <v>1</v>
      </c>
      <c r="HF4">
        <v>1</v>
      </c>
      <c r="HG4">
        <v>1</v>
      </c>
      <c r="HH4">
        <v>1</v>
      </c>
      <c r="HI4">
        <v>2</v>
      </c>
      <c r="HJ4">
        <v>2</v>
      </c>
      <c r="HK4">
        <v>2</v>
      </c>
      <c r="HL4">
        <v>2</v>
      </c>
      <c r="HM4">
        <v>2</v>
      </c>
      <c r="HN4">
        <v>3</v>
      </c>
      <c r="HO4">
        <v>3</v>
      </c>
      <c r="HP4">
        <v>3</v>
      </c>
      <c r="HQ4">
        <v>3</v>
      </c>
      <c r="HR4">
        <v>3</v>
      </c>
      <c r="HS4">
        <v>4</v>
      </c>
      <c r="HT4">
        <v>4</v>
      </c>
      <c r="HU4">
        <v>4</v>
      </c>
      <c r="HV4">
        <v>4</v>
      </c>
      <c r="HW4">
        <v>4</v>
      </c>
      <c r="HX4">
        <v>5</v>
      </c>
      <c r="HY4">
        <v>5</v>
      </c>
      <c r="HZ4">
        <v>5</v>
      </c>
      <c r="IA4">
        <v>5</v>
      </c>
      <c r="IB4">
        <v>5</v>
      </c>
      <c r="IC4">
        <v>6</v>
      </c>
      <c r="ID4">
        <v>6</v>
      </c>
      <c r="IE4">
        <v>6</v>
      </c>
      <c r="IF4">
        <v>6</v>
      </c>
      <c r="IG4">
        <v>6</v>
      </c>
    </row>
    <row r="5" spans="1:241">
      <c r="A5">
        <v>4</v>
      </c>
      <c r="B5">
        <v>1</v>
      </c>
      <c r="C5">
        <v>1</v>
      </c>
      <c r="D5">
        <f>'Handling Data'!H38</f>
        <v>59.375324914184482</v>
      </c>
      <c r="E5">
        <v>1</v>
      </c>
      <c r="F5">
        <v>1</v>
      </c>
      <c r="G5">
        <v>1</v>
      </c>
      <c r="H5">
        <v>1</v>
      </c>
      <c r="I5">
        <f>'Handling Data'!I38</f>
        <v>58.104399510608786</v>
      </c>
      <c r="J5">
        <v>1</v>
      </c>
      <c r="K5">
        <v>1</v>
      </c>
      <c r="L5">
        <v>1</v>
      </c>
      <c r="M5">
        <v>1</v>
      </c>
      <c r="N5">
        <f>'Handling Data'!J38</f>
        <v>56.104941185419385</v>
      </c>
      <c r="O5">
        <v>1</v>
      </c>
      <c r="P5">
        <v>1</v>
      </c>
      <c r="Q5">
        <v>1</v>
      </c>
      <c r="R5">
        <v>1</v>
      </c>
      <c r="S5">
        <f>'Handling Data'!K38</f>
        <v>31.356473798822709</v>
      </c>
      <c r="T5">
        <v>1</v>
      </c>
      <c r="U5">
        <v>1</v>
      </c>
      <c r="V5">
        <v>1</v>
      </c>
      <c r="W5">
        <v>1</v>
      </c>
      <c r="X5">
        <f>'Handling Data'!L38</f>
        <v>21.976490239283166</v>
      </c>
      <c r="Y5">
        <v>1</v>
      </c>
      <c r="Z5">
        <v>1</v>
      </c>
      <c r="AA5">
        <v>1</v>
      </c>
      <c r="AB5">
        <v>1</v>
      </c>
      <c r="AC5">
        <f>'Handling Data'!M38</f>
        <v>44.666710977897203</v>
      </c>
      <c r="AD5">
        <v>1</v>
      </c>
      <c r="AE5">
        <v>1</v>
      </c>
      <c r="AF5">
        <v>1</v>
      </c>
      <c r="AG5">
        <v>1</v>
      </c>
      <c r="AH5">
        <f>'Handling Data'!N38</f>
        <v>36.652804247644923</v>
      </c>
      <c r="AI5">
        <v>1</v>
      </c>
      <c r="AJ5">
        <v>1</v>
      </c>
      <c r="AK5">
        <v>1</v>
      </c>
      <c r="AL5">
        <v>1</v>
      </c>
      <c r="AM5">
        <f>'Handling Data'!O38</f>
        <v>47.622172787037179</v>
      </c>
      <c r="AN5">
        <v>1</v>
      </c>
      <c r="AO5">
        <v>1</v>
      </c>
      <c r="AP5">
        <v>1</v>
      </c>
      <c r="AQ5">
        <v>1</v>
      </c>
      <c r="AR5">
        <f>'Handling Data'!P38</f>
        <v>30.55726100796479</v>
      </c>
      <c r="AS5">
        <v>1</v>
      </c>
      <c r="AT5">
        <v>1</v>
      </c>
      <c r="AU5">
        <v>1</v>
      </c>
      <c r="AV5">
        <v>1</v>
      </c>
      <c r="AW5">
        <f>'Handling Data'!Q38</f>
        <v>59.447375368143156</v>
      </c>
      <c r="AX5">
        <v>1</v>
      </c>
      <c r="AY5">
        <v>1</v>
      </c>
      <c r="AZ5">
        <v>1</v>
      </c>
      <c r="BA5">
        <v>1</v>
      </c>
      <c r="BB5">
        <f>'Handling Data'!R38</f>
        <v>41.260000335190924</v>
      </c>
      <c r="BC5">
        <v>1</v>
      </c>
      <c r="BD5">
        <v>1</v>
      </c>
      <c r="BE5">
        <v>1</v>
      </c>
      <c r="BF5">
        <v>1</v>
      </c>
      <c r="BG5">
        <f>'Handling Data'!S38</f>
        <v>51.718480183888644</v>
      </c>
      <c r="BH5">
        <v>1</v>
      </c>
      <c r="BI5">
        <v>1</v>
      </c>
      <c r="BJ5">
        <v>1</v>
      </c>
      <c r="BK5">
        <v>1</v>
      </c>
      <c r="BL5">
        <f>'Handling Data'!T38</f>
        <v>21.420089418618971</v>
      </c>
      <c r="BM5">
        <v>1</v>
      </c>
      <c r="BN5">
        <v>1</v>
      </c>
      <c r="BO5">
        <v>1</v>
      </c>
      <c r="BP5">
        <v>1</v>
      </c>
      <c r="BQ5">
        <f>'Handling Data'!U38</f>
        <v>53.999354789966006</v>
      </c>
      <c r="BR5">
        <v>1</v>
      </c>
      <c r="BS5">
        <v>1</v>
      </c>
      <c r="BT5">
        <v>1</v>
      </c>
      <c r="BU5">
        <v>1</v>
      </c>
      <c r="BV5">
        <f>'Handling Data'!V38</f>
        <v>22.263422065373568</v>
      </c>
      <c r="BW5">
        <v>1</v>
      </c>
      <c r="BX5">
        <v>1</v>
      </c>
      <c r="BY5">
        <v>1</v>
      </c>
      <c r="BZ5">
        <v>1</v>
      </c>
      <c r="CA5">
        <f>'Handling Data'!W38</f>
        <v>30.369191915875504</v>
      </c>
      <c r="CB5">
        <v>1</v>
      </c>
      <c r="CC5">
        <v>1</v>
      </c>
      <c r="CD5">
        <v>1</v>
      </c>
      <c r="CE5">
        <v>1</v>
      </c>
      <c r="CF5">
        <f>'Handling Data'!X38</f>
        <v>36.075680449287596</v>
      </c>
      <c r="CG5">
        <v>1</v>
      </c>
      <c r="CH5">
        <v>1</v>
      </c>
      <c r="CI5">
        <v>1</v>
      </c>
      <c r="CJ5">
        <v>1</v>
      </c>
      <c r="CK5">
        <f>'Handling Data'!Y38</f>
        <v>26.067461267864566</v>
      </c>
      <c r="CL5">
        <v>1</v>
      </c>
      <c r="CM5">
        <v>1</v>
      </c>
      <c r="CN5">
        <v>1</v>
      </c>
      <c r="CO5">
        <v>1</v>
      </c>
      <c r="CP5">
        <f>'Handling Data'!Z38</f>
        <v>60.822656438736509</v>
      </c>
      <c r="CQ5">
        <v>1</v>
      </c>
      <c r="CR5">
        <v>1</v>
      </c>
      <c r="CS5">
        <v>1</v>
      </c>
      <c r="CT5">
        <v>1</v>
      </c>
      <c r="CU5">
        <f>'Handling Data'!AA38</f>
        <v>32.698493417245132</v>
      </c>
      <c r="CV5">
        <v>1</v>
      </c>
      <c r="CW5">
        <v>1</v>
      </c>
      <c r="CX5">
        <v>1</v>
      </c>
      <c r="CY5">
        <v>1</v>
      </c>
      <c r="CZ5">
        <f>'Handling Data'!AB38</f>
        <v>38.87547532567487</v>
      </c>
      <c r="DA5">
        <v>1</v>
      </c>
      <c r="DB5">
        <v>1</v>
      </c>
      <c r="DC5">
        <v>1</v>
      </c>
      <c r="DD5">
        <v>1</v>
      </c>
      <c r="DE5">
        <f>'Handling Data'!AC38</f>
        <v>44.298103602098884</v>
      </c>
      <c r="DF5">
        <v>1</v>
      </c>
      <c r="DG5">
        <v>1</v>
      </c>
      <c r="DH5">
        <v>1</v>
      </c>
      <c r="DI5">
        <v>1</v>
      </c>
      <c r="DJ5">
        <f>'Handling Data'!AD38</f>
        <v>33.275392961286819</v>
      </c>
      <c r="DK5">
        <v>1</v>
      </c>
      <c r="DL5">
        <v>1</v>
      </c>
      <c r="DM5">
        <v>1</v>
      </c>
      <c r="DN5">
        <v>1</v>
      </c>
      <c r="DO5">
        <f>'Handling Data'!AE38</f>
        <v>39.826921732757299</v>
      </c>
      <c r="DP5">
        <v>1</v>
      </c>
      <c r="DQ5">
        <v>1</v>
      </c>
      <c r="DR5">
        <v>1</v>
      </c>
      <c r="DS5">
        <v>1</v>
      </c>
      <c r="DT5">
        <f>'Handling Data'!AF38</f>
        <v>24.234846318597249</v>
      </c>
      <c r="DU5">
        <v>1</v>
      </c>
      <c r="DV5">
        <v>1</v>
      </c>
      <c r="DW5">
        <v>1</v>
      </c>
      <c r="DX5">
        <v>1</v>
      </c>
      <c r="DY5">
        <f>'Handling Data'!AG38</f>
        <v>28.885272550497561</v>
      </c>
      <c r="DZ5">
        <v>1</v>
      </c>
      <c r="EA5">
        <v>1</v>
      </c>
      <c r="EB5">
        <v>1</v>
      </c>
      <c r="EC5">
        <v>1</v>
      </c>
      <c r="ED5">
        <f>'Handling Data'!AH38</f>
        <v>27.412519193039422</v>
      </c>
      <c r="EE5">
        <v>1</v>
      </c>
      <c r="EF5">
        <v>1</v>
      </c>
      <c r="EG5">
        <v>1</v>
      </c>
      <c r="EH5">
        <v>1</v>
      </c>
      <c r="EI5">
        <f>'Handling Data'!AI38</f>
        <v>34.506420567930292</v>
      </c>
      <c r="EJ5">
        <v>1</v>
      </c>
      <c r="EK5">
        <v>1</v>
      </c>
      <c r="EL5">
        <v>1</v>
      </c>
      <c r="EM5">
        <v>1</v>
      </c>
      <c r="EN5">
        <f>'Handling Data'!AJ38</f>
        <v>51.678671620116297</v>
      </c>
      <c r="EO5">
        <v>1</v>
      </c>
      <c r="EP5">
        <v>1</v>
      </c>
      <c r="EQ5">
        <v>1</v>
      </c>
      <c r="ER5">
        <v>1</v>
      </c>
      <c r="ES5">
        <f>'Handling Data'!AK38</f>
        <v>44.130296147014761</v>
      </c>
      <c r="ET5">
        <v>1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</v>
      </c>
      <c r="GB5">
        <v>2</v>
      </c>
      <c r="GC5">
        <v>3</v>
      </c>
      <c r="GD5">
        <v>4</v>
      </c>
      <c r="GE5">
        <v>0</v>
      </c>
      <c r="GF5">
        <v>1</v>
      </c>
      <c r="GG5">
        <v>2</v>
      </c>
      <c r="GH5">
        <v>3</v>
      </c>
      <c r="GI5">
        <v>4</v>
      </c>
      <c r="GJ5">
        <v>0</v>
      </c>
      <c r="GK5">
        <v>1</v>
      </c>
      <c r="GL5">
        <v>2</v>
      </c>
      <c r="GM5">
        <v>3</v>
      </c>
      <c r="GN5">
        <v>4</v>
      </c>
      <c r="GO5">
        <v>0</v>
      </c>
      <c r="GP5">
        <v>1</v>
      </c>
      <c r="GQ5">
        <v>2</v>
      </c>
      <c r="GR5">
        <v>3</v>
      </c>
      <c r="GS5">
        <v>4</v>
      </c>
      <c r="GT5">
        <v>0</v>
      </c>
      <c r="GU5">
        <v>1</v>
      </c>
      <c r="GV5">
        <v>2</v>
      </c>
      <c r="GW5">
        <v>3</v>
      </c>
      <c r="GX5">
        <v>4</v>
      </c>
      <c r="GY5">
        <v>0</v>
      </c>
      <c r="GZ5">
        <v>1</v>
      </c>
      <c r="HA5">
        <v>2</v>
      </c>
      <c r="HB5">
        <v>3</v>
      </c>
      <c r="HC5">
        <v>4</v>
      </c>
      <c r="HD5">
        <v>1</v>
      </c>
      <c r="HE5">
        <v>1</v>
      </c>
      <c r="HF5">
        <v>1</v>
      </c>
      <c r="HG5">
        <v>1</v>
      </c>
      <c r="HH5">
        <v>1</v>
      </c>
      <c r="HI5">
        <v>2</v>
      </c>
      <c r="HJ5">
        <v>2</v>
      </c>
      <c r="HK5">
        <v>2</v>
      </c>
      <c r="HL5">
        <v>2</v>
      </c>
      <c r="HM5">
        <v>2</v>
      </c>
      <c r="HN5">
        <v>3</v>
      </c>
      <c r="HO5">
        <v>3</v>
      </c>
      <c r="HP5">
        <v>3</v>
      </c>
      <c r="HQ5">
        <v>3</v>
      </c>
      <c r="HR5">
        <v>3</v>
      </c>
      <c r="HS5">
        <v>4</v>
      </c>
      <c r="HT5">
        <v>4</v>
      </c>
      <c r="HU5">
        <v>4</v>
      </c>
      <c r="HV5">
        <v>4</v>
      </c>
      <c r="HW5">
        <v>4</v>
      </c>
      <c r="HX5">
        <v>5</v>
      </c>
      <c r="HY5">
        <v>5</v>
      </c>
      <c r="HZ5">
        <v>5</v>
      </c>
      <c r="IA5">
        <v>5</v>
      </c>
      <c r="IB5">
        <v>5</v>
      </c>
      <c r="IC5">
        <v>6</v>
      </c>
      <c r="ID5">
        <v>6</v>
      </c>
      <c r="IE5">
        <v>6</v>
      </c>
      <c r="IF5">
        <v>6</v>
      </c>
      <c r="IG5">
        <v>6</v>
      </c>
    </row>
    <row r="6" spans="1:241">
      <c r="A6">
        <v>5</v>
      </c>
      <c r="B6">
        <v>1</v>
      </c>
      <c r="C6">
        <v>1</v>
      </c>
      <c r="D6">
        <f>'Handling Data'!H39</f>
        <v>54.399644196012119</v>
      </c>
      <c r="E6">
        <v>1</v>
      </c>
      <c r="F6">
        <v>1</v>
      </c>
      <c r="G6">
        <v>1</v>
      </c>
      <c r="H6">
        <v>1</v>
      </c>
      <c r="I6">
        <f>'Handling Data'!I39</f>
        <v>37.845593786280794</v>
      </c>
      <c r="J6">
        <v>1</v>
      </c>
      <c r="K6">
        <v>1</v>
      </c>
      <c r="L6">
        <v>1</v>
      </c>
      <c r="M6">
        <v>1</v>
      </c>
      <c r="N6">
        <f>'Handling Data'!J39</f>
        <v>29.352334109193343</v>
      </c>
      <c r="O6">
        <v>1</v>
      </c>
      <c r="P6">
        <v>1</v>
      </c>
      <c r="Q6">
        <v>1</v>
      </c>
      <c r="R6">
        <v>1</v>
      </c>
      <c r="S6">
        <f>'Handling Data'!K39</f>
        <v>26.7640717159166</v>
      </c>
      <c r="T6">
        <v>1</v>
      </c>
      <c r="U6">
        <v>1</v>
      </c>
      <c r="V6">
        <v>1</v>
      </c>
      <c r="W6">
        <v>1</v>
      </c>
      <c r="X6">
        <f>'Handling Data'!L39</f>
        <v>40.094921964775139</v>
      </c>
      <c r="Y6">
        <v>1</v>
      </c>
      <c r="Z6">
        <v>1</v>
      </c>
      <c r="AA6">
        <v>1</v>
      </c>
      <c r="AB6">
        <v>1</v>
      </c>
      <c r="AC6">
        <f>'Handling Data'!M39</f>
        <v>22.481013022266708</v>
      </c>
      <c r="AD6">
        <v>1</v>
      </c>
      <c r="AE6">
        <v>1</v>
      </c>
      <c r="AF6">
        <v>1</v>
      </c>
      <c r="AG6">
        <v>1</v>
      </c>
      <c r="AH6">
        <f>'Handling Data'!N39</f>
        <v>22.269725374828276</v>
      </c>
      <c r="AI6">
        <v>1</v>
      </c>
      <c r="AJ6">
        <v>1</v>
      </c>
      <c r="AK6">
        <v>1</v>
      </c>
      <c r="AL6">
        <v>1</v>
      </c>
      <c r="AM6">
        <f>'Handling Data'!O39</f>
        <v>46.955266272448824</v>
      </c>
      <c r="AN6">
        <v>1</v>
      </c>
      <c r="AO6">
        <v>1</v>
      </c>
      <c r="AP6">
        <v>1</v>
      </c>
      <c r="AQ6">
        <v>1</v>
      </c>
      <c r="AR6">
        <f>'Handling Data'!P39</f>
        <v>59.811127778703032</v>
      </c>
      <c r="AS6">
        <v>1</v>
      </c>
      <c r="AT6">
        <v>1</v>
      </c>
      <c r="AU6">
        <v>1</v>
      </c>
      <c r="AV6">
        <v>1</v>
      </c>
      <c r="AW6">
        <f>'Handling Data'!Q39</f>
        <v>22.096583642960766</v>
      </c>
      <c r="AX6">
        <v>1</v>
      </c>
      <c r="AY6">
        <v>1</v>
      </c>
      <c r="AZ6">
        <v>1</v>
      </c>
      <c r="BA6">
        <v>1</v>
      </c>
      <c r="BB6">
        <f>'Handling Data'!R39</f>
        <v>23.21538410479441</v>
      </c>
      <c r="BC6">
        <v>1</v>
      </c>
      <c r="BD6">
        <v>1</v>
      </c>
      <c r="BE6">
        <v>1</v>
      </c>
      <c r="BF6">
        <v>1</v>
      </c>
      <c r="BG6">
        <f>'Handling Data'!S39</f>
        <v>50.1949232508845</v>
      </c>
      <c r="BH6">
        <v>1</v>
      </c>
      <c r="BI6">
        <v>1</v>
      </c>
      <c r="BJ6">
        <v>1</v>
      </c>
      <c r="BK6">
        <v>1</v>
      </c>
      <c r="BL6">
        <f>'Handling Data'!T39</f>
        <v>52.798639429146604</v>
      </c>
      <c r="BM6">
        <v>1</v>
      </c>
      <c r="BN6">
        <v>1</v>
      </c>
      <c r="BO6">
        <v>1</v>
      </c>
      <c r="BP6">
        <v>1</v>
      </c>
      <c r="BQ6">
        <f>'Handling Data'!U39</f>
        <v>49.614807982778764</v>
      </c>
      <c r="BR6">
        <v>1</v>
      </c>
      <c r="BS6">
        <v>1</v>
      </c>
      <c r="BT6">
        <v>1</v>
      </c>
      <c r="BU6">
        <v>1</v>
      </c>
      <c r="BV6">
        <f>'Handling Data'!V39</f>
        <v>44.801682676918404</v>
      </c>
      <c r="BW6">
        <v>1</v>
      </c>
      <c r="BX6">
        <v>1</v>
      </c>
      <c r="BY6">
        <v>1</v>
      </c>
      <c r="BZ6">
        <v>1</v>
      </c>
      <c r="CA6">
        <f>'Handling Data'!W39</f>
        <v>29.780604522244218</v>
      </c>
      <c r="CB6">
        <v>1</v>
      </c>
      <c r="CC6">
        <v>1</v>
      </c>
      <c r="CD6">
        <v>1</v>
      </c>
      <c r="CE6">
        <v>1</v>
      </c>
      <c r="CF6">
        <f>'Handling Data'!X39</f>
        <v>27.431947589992212</v>
      </c>
      <c r="CG6">
        <v>1</v>
      </c>
      <c r="CH6">
        <v>1</v>
      </c>
      <c r="CI6">
        <v>1</v>
      </c>
      <c r="CJ6">
        <v>1</v>
      </c>
      <c r="CK6">
        <f>'Handling Data'!Y39</f>
        <v>25.37147801414438</v>
      </c>
      <c r="CL6">
        <v>1</v>
      </c>
      <c r="CM6">
        <v>1</v>
      </c>
      <c r="CN6">
        <v>1</v>
      </c>
      <c r="CO6">
        <v>1</v>
      </c>
      <c r="CP6">
        <f>'Handling Data'!Z39</f>
        <v>37.48644269549699</v>
      </c>
      <c r="CQ6">
        <v>1</v>
      </c>
      <c r="CR6">
        <v>1</v>
      </c>
      <c r="CS6">
        <v>1</v>
      </c>
      <c r="CT6">
        <v>1</v>
      </c>
      <c r="CU6">
        <f>'Handling Data'!AA39</f>
        <v>49.539076113767095</v>
      </c>
      <c r="CV6">
        <v>1</v>
      </c>
      <c r="CW6">
        <v>1</v>
      </c>
      <c r="CX6">
        <v>1</v>
      </c>
      <c r="CY6">
        <v>1</v>
      </c>
      <c r="CZ6">
        <f>'Handling Data'!AB39</f>
        <v>27.649923561045192</v>
      </c>
      <c r="DA6">
        <v>1</v>
      </c>
      <c r="DB6">
        <v>1</v>
      </c>
      <c r="DC6">
        <v>1</v>
      </c>
      <c r="DD6">
        <v>1</v>
      </c>
      <c r="DE6">
        <f>'Handling Data'!AC39</f>
        <v>27.506625835984281</v>
      </c>
      <c r="DF6">
        <v>1</v>
      </c>
      <c r="DG6">
        <v>1</v>
      </c>
      <c r="DH6">
        <v>1</v>
      </c>
      <c r="DI6">
        <v>1</v>
      </c>
      <c r="DJ6">
        <f>'Handling Data'!AD39</f>
        <v>35.336307974715211</v>
      </c>
      <c r="DK6">
        <v>1</v>
      </c>
      <c r="DL6">
        <v>1</v>
      </c>
      <c r="DM6">
        <v>1</v>
      </c>
      <c r="DN6">
        <v>1</v>
      </c>
      <c r="DO6">
        <f>'Handling Data'!AE39</f>
        <v>23.63270082266029</v>
      </c>
      <c r="DP6">
        <v>1</v>
      </c>
      <c r="DQ6">
        <v>1</v>
      </c>
      <c r="DR6">
        <v>1</v>
      </c>
      <c r="DS6">
        <v>1</v>
      </c>
      <c r="DT6">
        <f>'Handling Data'!AF39</f>
        <v>34.321365043710742</v>
      </c>
      <c r="DU6">
        <v>1</v>
      </c>
      <c r="DV6">
        <v>1</v>
      </c>
      <c r="DW6">
        <v>1</v>
      </c>
      <c r="DX6">
        <v>1</v>
      </c>
      <c r="DY6">
        <f>'Handling Data'!AG39</f>
        <v>58.684187813174461</v>
      </c>
      <c r="DZ6">
        <v>1</v>
      </c>
      <c r="EA6">
        <v>1</v>
      </c>
      <c r="EB6">
        <v>1</v>
      </c>
      <c r="EC6">
        <v>1</v>
      </c>
      <c r="ED6">
        <f>'Handling Data'!AH39</f>
        <v>24.397675983125822</v>
      </c>
      <c r="EE6">
        <v>1</v>
      </c>
      <c r="EF6">
        <v>1</v>
      </c>
      <c r="EG6">
        <v>1</v>
      </c>
      <c r="EH6">
        <v>1</v>
      </c>
      <c r="EI6">
        <f>'Handling Data'!AI39</f>
        <v>33.076950159594588</v>
      </c>
      <c r="EJ6">
        <v>1</v>
      </c>
      <c r="EK6">
        <v>1</v>
      </c>
      <c r="EL6">
        <v>1</v>
      </c>
      <c r="EM6">
        <v>1</v>
      </c>
      <c r="EN6">
        <f>'Handling Data'!AJ39</f>
        <v>21.819703192498558</v>
      </c>
      <c r="EO6">
        <v>1</v>
      </c>
      <c r="EP6">
        <v>1</v>
      </c>
      <c r="EQ6">
        <v>1</v>
      </c>
      <c r="ER6">
        <v>1</v>
      </c>
      <c r="ES6">
        <f>'Handling Data'!AK39</f>
        <v>50.594846686403585</v>
      </c>
      <c r="ET6">
        <v>1</v>
      </c>
      <c r="EU6">
        <v>1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</v>
      </c>
      <c r="GB6">
        <v>2</v>
      </c>
      <c r="GC6">
        <v>3</v>
      </c>
      <c r="GD6">
        <v>4</v>
      </c>
      <c r="GE6">
        <v>0</v>
      </c>
      <c r="GF6">
        <v>1</v>
      </c>
      <c r="GG6">
        <v>2</v>
      </c>
      <c r="GH6">
        <v>3</v>
      </c>
      <c r="GI6">
        <v>4</v>
      </c>
      <c r="GJ6">
        <v>0</v>
      </c>
      <c r="GK6">
        <v>1</v>
      </c>
      <c r="GL6">
        <v>2</v>
      </c>
      <c r="GM6">
        <v>3</v>
      </c>
      <c r="GN6">
        <v>4</v>
      </c>
      <c r="GO6">
        <v>0</v>
      </c>
      <c r="GP6">
        <v>1</v>
      </c>
      <c r="GQ6">
        <v>2</v>
      </c>
      <c r="GR6">
        <v>3</v>
      </c>
      <c r="GS6">
        <v>4</v>
      </c>
      <c r="GT6">
        <v>0</v>
      </c>
      <c r="GU6">
        <v>1</v>
      </c>
      <c r="GV6">
        <v>2</v>
      </c>
      <c r="GW6">
        <v>3</v>
      </c>
      <c r="GX6">
        <v>4</v>
      </c>
      <c r="GY6">
        <v>0</v>
      </c>
      <c r="GZ6">
        <v>1</v>
      </c>
      <c r="HA6">
        <v>2</v>
      </c>
      <c r="HB6">
        <v>3</v>
      </c>
      <c r="HC6">
        <v>4</v>
      </c>
      <c r="HD6">
        <v>1</v>
      </c>
      <c r="HE6">
        <v>1</v>
      </c>
      <c r="HF6">
        <v>1</v>
      </c>
      <c r="HG6">
        <v>1</v>
      </c>
      <c r="HH6">
        <v>1</v>
      </c>
      <c r="HI6">
        <v>2</v>
      </c>
      <c r="HJ6">
        <v>2</v>
      </c>
      <c r="HK6">
        <v>2</v>
      </c>
      <c r="HL6">
        <v>2</v>
      </c>
      <c r="HM6">
        <v>2</v>
      </c>
      <c r="HN6">
        <v>3</v>
      </c>
      <c r="HO6">
        <v>3</v>
      </c>
      <c r="HP6">
        <v>3</v>
      </c>
      <c r="HQ6">
        <v>3</v>
      </c>
      <c r="HR6">
        <v>3</v>
      </c>
      <c r="HS6">
        <v>4</v>
      </c>
      <c r="HT6">
        <v>4</v>
      </c>
      <c r="HU6">
        <v>4</v>
      </c>
      <c r="HV6">
        <v>4</v>
      </c>
      <c r="HW6">
        <v>4</v>
      </c>
      <c r="HX6">
        <v>5</v>
      </c>
      <c r="HY6">
        <v>5</v>
      </c>
      <c r="HZ6">
        <v>5</v>
      </c>
      <c r="IA6">
        <v>5</v>
      </c>
      <c r="IB6">
        <v>5</v>
      </c>
      <c r="IC6">
        <v>6</v>
      </c>
      <c r="ID6">
        <v>6</v>
      </c>
      <c r="IE6">
        <v>6</v>
      </c>
      <c r="IF6">
        <v>6</v>
      </c>
      <c r="IG6">
        <v>6</v>
      </c>
    </row>
    <row r="7" spans="1:241">
      <c r="A7">
        <v>6</v>
      </c>
      <c r="B7">
        <v>1</v>
      </c>
      <c r="C7">
        <v>1</v>
      </c>
      <c r="D7">
        <f>'Handling Data'!H40</f>
        <v>35.506930151009541</v>
      </c>
      <c r="E7">
        <v>1</v>
      </c>
      <c r="F7">
        <v>1</v>
      </c>
      <c r="G7">
        <v>1</v>
      </c>
      <c r="H7">
        <v>1</v>
      </c>
      <c r="I7">
        <f>'Handling Data'!I40</f>
        <v>54.313005112697219</v>
      </c>
      <c r="J7">
        <v>1</v>
      </c>
      <c r="K7">
        <v>1</v>
      </c>
      <c r="L7">
        <v>1</v>
      </c>
      <c r="M7">
        <v>1</v>
      </c>
      <c r="N7">
        <f>'Handling Data'!J40</f>
        <v>43.418856623953687</v>
      </c>
      <c r="O7">
        <v>1</v>
      </c>
      <c r="P7">
        <v>1</v>
      </c>
      <c r="Q7">
        <v>1</v>
      </c>
      <c r="R7">
        <v>1</v>
      </c>
      <c r="S7">
        <f>'Handling Data'!K40</f>
        <v>48.577523030013914</v>
      </c>
      <c r="T7">
        <v>1</v>
      </c>
      <c r="U7">
        <v>1</v>
      </c>
      <c r="V7">
        <v>1</v>
      </c>
      <c r="W7">
        <v>1</v>
      </c>
      <c r="X7">
        <f>'Handling Data'!L40</f>
        <v>56.359508846724431</v>
      </c>
      <c r="Y7">
        <v>1</v>
      </c>
      <c r="Z7">
        <v>1</v>
      </c>
      <c r="AA7">
        <v>1</v>
      </c>
      <c r="AB7">
        <v>1</v>
      </c>
      <c r="AC7">
        <f>'Handling Data'!M40</f>
        <v>28.953294279962943</v>
      </c>
      <c r="AD7">
        <v>1</v>
      </c>
      <c r="AE7">
        <v>1</v>
      </c>
      <c r="AF7">
        <v>1</v>
      </c>
      <c r="AG7">
        <v>1</v>
      </c>
      <c r="AH7">
        <f>'Handling Data'!N40</f>
        <v>47.205465203830165</v>
      </c>
      <c r="AI7">
        <v>1</v>
      </c>
      <c r="AJ7">
        <v>1</v>
      </c>
      <c r="AK7">
        <v>1</v>
      </c>
      <c r="AL7">
        <v>1</v>
      </c>
      <c r="AM7">
        <f>'Handling Data'!O40</f>
        <v>35.234520591001882</v>
      </c>
      <c r="AN7">
        <v>1</v>
      </c>
      <c r="AO7">
        <v>1</v>
      </c>
      <c r="AP7">
        <v>1</v>
      </c>
      <c r="AQ7">
        <v>1</v>
      </c>
      <c r="AR7">
        <f>'Handling Data'!P40</f>
        <v>25.080470639507496</v>
      </c>
      <c r="AS7">
        <v>1</v>
      </c>
      <c r="AT7">
        <v>1</v>
      </c>
      <c r="AU7">
        <v>1</v>
      </c>
      <c r="AV7">
        <v>1</v>
      </c>
      <c r="AW7">
        <f>'Handling Data'!Q40</f>
        <v>52.569876973569052</v>
      </c>
      <c r="AX7">
        <v>1</v>
      </c>
      <c r="AY7">
        <v>1</v>
      </c>
      <c r="AZ7">
        <v>1</v>
      </c>
      <c r="BA7">
        <v>1</v>
      </c>
      <c r="BB7">
        <f>'Handling Data'!R40</f>
        <v>42.076944126613952</v>
      </c>
      <c r="BC7">
        <v>1</v>
      </c>
      <c r="BD7">
        <v>1</v>
      </c>
      <c r="BE7">
        <v>1</v>
      </c>
      <c r="BF7">
        <v>1</v>
      </c>
      <c r="BG7">
        <f>'Handling Data'!S40</f>
        <v>49.389645567186079</v>
      </c>
      <c r="BH7">
        <v>1</v>
      </c>
      <c r="BI7">
        <v>1</v>
      </c>
      <c r="BJ7">
        <v>1</v>
      </c>
      <c r="BK7">
        <v>1</v>
      </c>
      <c r="BL7">
        <f>'Handling Data'!T40</f>
        <v>52.526627433104409</v>
      </c>
      <c r="BM7">
        <v>1</v>
      </c>
      <c r="BN7">
        <v>1</v>
      </c>
      <c r="BO7">
        <v>1</v>
      </c>
      <c r="BP7">
        <v>1</v>
      </c>
      <c r="BQ7">
        <f>'Handling Data'!U40</f>
        <v>21.75836966918822</v>
      </c>
      <c r="BR7">
        <v>1</v>
      </c>
      <c r="BS7">
        <v>1</v>
      </c>
      <c r="BT7">
        <v>1</v>
      </c>
      <c r="BU7">
        <v>1</v>
      </c>
      <c r="BV7">
        <f>'Handling Data'!V40</f>
        <v>54.819379638316157</v>
      </c>
      <c r="BW7">
        <v>1</v>
      </c>
      <c r="BX7">
        <v>1</v>
      </c>
      <c r="BY7">
        <v>1</v>
      </c>
      <c r="BZ7">
        <v>1</v>
      </c>
      <c r="CA7">
        <f>'Handling Data'!W40</f>
        <v>41.300675448705796</v>
      </c>
      <c r="CB7">
        <v>1</v>
      </c>
      <c r="CC7">
        <v>1</v>
      </c>
      <c r="CD7">
        <v>1</v>
      </c>
      <c r="CE7">
        <v>1</v>
      </c>
      <c r="CF7">
        <f>'Handling Data'!X40</f>
        <v>40.539708200895468</v>
      </c>
      <c r="CG7">
        <v>1</v>
      </c>
      <c r="CH7">
        <v>1</v>
      </c>
      <c r="CI7">
        <v>1</v>
      </c>
      <c r="CJ7">
        <v>1</v>
      </c>
      <c r="CK7">
        <f>'Handling Data'!Y40</f>
        <v>23.812820647850657</v>
      </c>
      <c r="CL7">
        <v>1</v>
      </c>
      <c r="CM7">
        <v>1</v>
      </c>
      <c r="CN7">
        <v>1</v>
      </c>
      <c r="CO7">
        <v>1</v>
      </c>
      <c r="CP7">
        <f>'Handling Data'!Z40</f>
        <v>35.400957758827005</v>
      </c>
      <c r="CQ7">
        <v>1</v>
      </c>
      <c r="CR7">
        <v>1</v>
      </c>
      <c r="CS7">
        <v>1</v>
      </c>
      <c r="CT7">
        <v>1</v>
      </c>
      <c r="CU7">
        <f>'Handling Data'!AA40</f>
        <v>33.066627817718818</v>
      </c>
      <c r="CV7">
        <v>1</v>
      </c>
      <c r="CW7">
        <v>1</v>
      </c>
      <c r="CX7">
        <v>1</v>
      </c>
      <c r="CY7">
        <v>1</v>
      </c>
      <c r="CZ7">
        <f>'Handling Data'!AB40</f>
        <v>43.51607134299514</v>
      </c>
      <c r="DA7">
        <v>1</v>
      </c>
      <c r="DB7">
        <v>1</v>
      </c>
      <c r="DC7">
        <v>1</v>
      </c>
      <c r="DD7">
        <v>1</v>
      </c>
      <c r="DE7">
        <f>'Handling Data'!AC40</f>
        <v>29.423720098394075</v>
      </c>
      <c r="DF7">
        <v>1</v>
      </c>
      <c r="DG7">
        <v>1</v>
      </c>
      <c r="DH7">
        <v>1</v>
      </c>
      <c r="DI7">
        <v>1</v>
      </c>
      <c r="DJ7">
        <f>'Handling Data'!AD40</f>
        <v>59.757449698408777</v>
      </c>
      <c r="DK7">
        <v>1</v>
      </c>
      <c r="DL7">
        <v>1</v>
      </c>
      <c r="DM7">
        <v>1</v>
      </c>
      <c r="DN7">
        <v>1</v>
      </c>
      <c r="DO7">
        <f>'Handling Data'!AE40</f>
        <v>30.490931042677989</v>
      </c>
      <c r="DP7">
        <v>1</v>
      </c>
      <c r="DQ7">
        <v>1</v>
      </c>
      <c r="DR7">
        <v>1</v>
      </c>
      <c r="DS7">
        <v>1</v>
      </c>
      <c r="DT7">
        <f>'Handling Data'!AF40</f>
        <v>50.814143345941353</v>
      </c>
      <c r="DU7">
        <v>1</v>
      </c>
      <c r="DV7">
        <v>1</v>
      </c>
      <c r="DW7">
        <v>1</v>
      </c>
      <c r="DX7">
        <v>1</v>
      </c>
      <c r="DY7">
        <f>'Handling Data'!AG40</f>
        <v>49.18315652538579</v>
      </c>
      <c r="DZ7">
        <v>1</v>
      </c>
      <c r="EA7">
        <v>1</v>
      </c>
      <c r="EB7">
        <v>1</v>
      </c>
      <c r="EC7">
        <v>1</v>
      </c>
      <c r="ED7">
        <f>'Handling Data'!AH40</f>
        <v>46.068668132954102</v>
      </c>
      <c r="EE7">
        <v>1</v>
      </c>
      <c r="EF7">
        <v>1</v>
      </c>
      <c r="EG7">
        <v>1</v>
      </c>
      <c r="EH7">
        <v>1</v>
      </c>
      <c r="EI7">
        <f>'Handling Data'!AI40</f>
        <v>36.496213655241085</v>
      </c>
      <c r="EJ7">
        <v>1</v>
      </c>
      <c r="EK7">
        <v>1</v>
      </c>
      <c r="EL7">
        <v>1</v>
      </c>
      <c r="EM7">
        <v>1</v>
      </c>
      <c r="EN7">
        <f>'Handling Data'!AJ40</f>
        <v>39.998620530994415</v>
      </c>
      <c r="EO7">
        <v>1</v>
      </c>
      <c r="EP7">
        <v>1</v>
      </c>
      <c r="EQ7">
        <v>1</v>
      </c>
      <c r="ER7">
        <v>1</v>
      </c>
      <c r="ES7">
        <f>'Handling Data'!AK40</f>
        <v>22.833406408926876</v>
      </c>
      <c r="ET7">
        <v>1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2</v>
      </c>
      <c r="GC7">
        <v>3</v>
      </c>
      <c r="GD7">
        <v>4</v>
      </c>
      <c r="GE7">
        <v>0</v>
      </c>
      <c r="GF7">
        <v>1</v>
      </c>
      <c r="GG7">
        <v>2</v>
      </c>
      <c r="GH7">
        <v>3</v>
      </c>
      <c r="GI7">
        <v>4</v>
      </c>
      <c r="GJ7">
        <v>0</v>
      </c>
      <c r="GK7">
        <v>1</v>
      </c>
      <c r="GL7">
        <v>2</v>
      </c>
      <c r="GM7">
        <v>3</v>
      </c>
      <c r="GN7">
        <v>4</v>
      </c>
      <c r="GO7">
        <v>0</v>
      </c>
      <c r="GP7">
        <v>1</v>
      </c>
      <c r="GQ7">
        <v>2</v>
      </c>
      <c r="GR7">
        <v>3</v>
      </c>
      <c r="GS7">
        <v>4</v>
      </c>
      <c r="GT7">
        <v>0</v>
      </c>
      <c r="GU7">
        <v>1</v>
      </c>
      <c r="GV7">
        <v>2</v>
      </c>
      <c r="GW7">
        <v>3</v>
      </c>
      <c r="GX7">
        <v>4</v>
      </c>
      <c r="GY7">
        <v>0</v>
      </c>
      <c r="GZ7">
        <v>1</v>
      </c>
      <c r="HA7">
        <v>2</v>
      </c>
      <c r="HB7">
        <v>3</v>
      </c>
      <c r="HC7">
        <v>4</v>
      </c>
      <c r="HD7">
        <v>1</v>
      </c>
      <c r="HE7">
        <v>1</v>
      </c>
      <c r="HF7">
        <v>1</v>
      </c>
      <c r="HG7">
        <v>1</v>
      </c>
      <c r="HH7">
        <v>1</v>
      </c>
      <c r="HI7">
        <v>2</v>
      </c>
      <c r="HJ7">
        <v>2</v>
      </c>
      <c r="HK7">
        <v>2</v>
      </c>
      <c r="HL7">
        <v>2</v>
      </c>
      <c r="HM7">
        <v>2</v>
      </c>
      <c r="HN7">
        <v>3</v>
      </c>
      <c r="HO7">
        <v>3</v>
      </c>
      <c r="HP7">
        <v>3</v>
      </c>
      <c r="HQ7">
        <v>3</v>
      </c>
      <c r="HR7">
        <v>3</v>
      </c>
      <c r="HS7">
        <v>4</v>
      </c>
      <c r="HT7">
        <v>4</v>
      </c>
      <c r="HU7">
        <v>4</v>
      </c>
      <c r="HV7">
        <v>4</v>
      </c>
      <c r="HW7">
        <v>4</v>
      </c>
      <c r="HX7">
        <v>5</v>
      </c>
      <c r="HY7">
        <v>5</v>
      </c>
      <c r="HZ7">
        <v>5</v>
      </c>
      <c r="IA7">
        <v>5</v>
      </c>
      <c r="IB7">
        <v>5</v>
      </c>
      <c r="IC7">
        <v>6</v>
      </c>
      <c r="ID7">
        <v>6</v>
      </c>
      <c r="IE7">
        <v>6</v>
      </c>
      <c r="IF7">
        <v>6</v>
      </c>
      <c r="IG7">
        <v>6</v>
      </c>
    </row>
    <row r="8" spans="1:241">
      <c r="A8">
        <v>7</v>
      </c>
      <c r="B8">
        <v>1</v>
      </c>
      <c r="C8">
        <v>1</v>
      </c>
      <c r="D8">
        <f>'Handling Data'!H41</f>
        <v>26.477544802898585</v>
      </c>
      <c r="E8">
        <v>1</v>
      </c>
      <c r="F8">
        <v>1</v>
      </c>
      <c r="G8">
        <v>1</v>
      </c>
      <c r="H8">
        <v>1</v>
      </c>
      <c r="I8">
        <f>'Handling Data'!I41</f>
        <v>54.536294972404121</v>
      </c>
      <c r="J8">
        <v>1</v>
      </c>
      <c r="K8">
        <v>1</v>
      </c>
      <c r="L8">
        <v>1</v>
      </c>
      <c r="M8">
        <v>1</v>
      </c>
      <c r="N8">
        <f>'Handling Data'!J41</f>
        <v>51.297965138171996</v>
      </c>
      <c r="O8">
        <v>1</v>
      </c>
      <c r="P8">
        <v>1</v>
      </c>
      <c r="Q8">
        <v>1</v>
      </c>
      <c r="R8">
        <v>1</v>
      </c>
      <c r="S8">
        <f>'Handling Data'!K41</f>
        <v>57.25550254136386</v>
      </c>
      <c r="T8">
        <v>1</v>
      </c>
      <c r="U8">
        <v>1</v>
      </c>
      <c r="V8">
        <v>1</v>
      </c>
      <c r="W8">
        <v>1</v>
      </c>
      <c r="X8">
        <f>'Handling Data'!L41</f>
        <v>33.477738306886955</v>
      </c>
      <c r="Y8">
        <v>1</v>
      </c>
      <c r="Z8">
        <v>1</v>
      </c>
      <c r="AA8">
        <v>1</v>
      </c>
      <c r="AB8">
        <v>1</v>
      </c>
      <c r="AC8">
        <f>'Handling Data'!M41</f>
        <v>29.558758729700902</v>
      </c>
      <c r="AD8">
        <v>1</v>
      </c>
      <c r="AE8">
        <v>1</v>
      </c>
      <c r="AF8">
        <v>1</v>
      </c>
      <c r="AG8">
        <v>1</v>
      </c>
      <c r="AH8">
        <f>'Handling Data'!N41</f>
        <v>48.913127609618833</v>
      </c>
      <c r="AI8">
        <v>1</v>
      </c>
      <c r="AJ8">
        <v>1</v>
      </c>
      <c r="AK8">
        <v>1</v>
      </c>
      <c r="AL8">
        <v>1</v>
      </c>
      <c r="AM8">
        <f>'Handling Data'!O41</f>
        <v>54.310641866849735</v>
      </c>
      <c r="AN8">
        <v>1</v>
      </c>
      <c r="AO8">
        <v>1</v>
      </c>
      <c r="AP8">
        <v>1</v>
      </c>
      <c r="AQ8">
        <v>1</v>
      </c>
      <c r="AR8">
        <f>'Handling Data'!P41</f>
        <v>51.673732026993783</v>
      </c>
      <c r="AS8">
        <v>1</v>
      </c>
      <c r="AT8">
        <v>1</v>
      </c>
      <c r="AU8">
        <v>1</v>
      </c>
      <c r="AV8">
        <v>1</v>
      </c>
      <c r="AW8">
        <f>'Handling Data'!Q41</f>
        <v>46.125278938913148</v>
      </c>
      <c r="AX8">
        <v>1</v>
      </c>
      <c r="AY8">
        <v>1</v>
      </c>
      <c r="AZ8">
        <v>1</v>
      </c>
      <c r="BA8">
        <v>1</v>
      </c>
      <c r="BB8">
        <f>'Handling Data'!R41</f>
        <v>56.355864298598078</v>
      </c>
      <c r="BC8">
        <v>1</v>
      </c>
      <c r="BD8">
        <v>1</v>
      </c>
      <c r="BE8">
        <v>1</v>
      </c>
      <c r="BF8">
        <v>1</v>
      </c>
      <c r="BG8">
        <f>'Handling Data'!S41</f>
        <v>58.88229572208666</v>
      </c>
      <c r="BH8">
        <v>1</v>
      </c>
      <c r="BI8">
        <v>1</v>
      </c>
      <c r="BJ8">
        <v>1</v>
      </c>
      <c r="BK8">
        <v>1</v>
      </c>
      <c r="BL8">
        <f>'Handling Data'!T41</f>
        <v>57.474841890667925</v>
      </c>
      <c r="BM8">
        <v>1</v>
      </c>
      <c r="BN8">
        <v>1</v>
      </c>
      <c r="BO8">
        <v>1</v>
      </c>
      <c r="BP8">
        <v>1</v>
      </c>
      <c r="BQ8">
        <f>'Handling Data'!U41</f>
        <v>37.423251676740236</v>
      </c>
      <c r="BR8">
        <v>1</v>
      </c>
      <c r="BS8">
        <v>1</v>
      </c>
      <c r="BT8">
        <v>1</v>
      </c>
      <c r="BU8">
        <v>1</v>
      </c>
      <c r="BV8">
        <f>'Handling Data'!V41</f>
        <v>35.654445421534106</v>
      </c>
      <c r="BW8">
        <v>1</v>
      </c>
      <c r="BX8">
        <v>1</v>
      </c>
      <c r="BY8">
        <v>1</v>
      </c>
      <c r="BZ8">
        <v>1</v>
      </c>
      <c r="CA8">
        <f>'Handling Data'!W41</f>
        <v>26.790141543369963</v>
      </c>
      <c r="CB8">
        <v>1</v>
      </c>
      <c r="CC8">
        <v>1</v>
      </c>
      <c r="CD8">
        <v>1</v>
      </c>
      <c r="CE8">
        <v>1</v>
      </c>
      <c r="CF8">
        <f>'Handling Data'!X41</f>
        <v>49.697430998468484</v>
      </c>
      <c r="CG8">
        <v>1</v>
      </c>
      <c r="CH8">
        <v>1</v>
      </c>
      <c r="CI8">
        <v>1</v>
      </c>
      <c r="CJ8">
        <v>1</v>
      </c>
      <c r="CK8">
        <f>'Handling Data'!Y41</f>
        <v>53.967151111487496</v>
      </c>
      <c r="CL8">
        <v>1</v>
      </c>
      <c r="CM8">
        <v>1</v>
      </c>
      <c r="CN8">
        <v>1</v>
      </c>
      <c r="CO8">
        <v>1</v>
      </c>
      <c r="CP8">
        <f>'Handling Data'!Z41</f>
        <v>41.28534111260641</v>
      </c>
      <c r="CQ8">
        <v>1</v>
      </c>
      <c r="CR8">
        <v>1</v>
      </c>
      <c r="CS8">
        <v>1</v>
      </c>
      <c r="CT8">
        <v>1</v>
      </c>
      <c r="CU8">
        <f>'Handling Data'!AA41</f>
        <v>34.243666162384137</v>
      </c>
      <c r="CV8">
        <v>1</v>
      </c>
      <c r="CW8">
        <v>1</v>
      </c>
      <c r="CX8">
        <v>1</v>
      </c>
      <c r="CY8">
        <v>1</v>
      </c>
      <c r="CZ8">
        <f>'Handling Data'!AB41</f>
        <v>44.12055182070246</v>
      </c>
      <c r="DA8">
        <v>1</v>
      </c>
      <c r="DB8">
        <v>1</v>
      </c>
      <c r="DC8">
        <v>1</v>
      </c>
      <c r="DD8">
        <v>1</v>
      </c>
      <c r="DE8">
        <f>'Handling Data'!AC41</f>
        <v>34.244407770349071</v>
      </c>
      <c r="DF8">
        <v>1</v>
      </c>
      <c r="DG8">
        <v>1</v>
      </c>
      <c r="DH8">
        <v>1</v>
      </c>
      <c r="DI8">
        <v>1</v>
      </c>
      <c r="DJ8">
        <f>'Handling Data'!AD41</f>
        <v>58.41026715748184</v>
      </c>
      <c r="DK8">
        <v>1</v>
      </c>
      <c r="DL8">
        <v>1</v>
      </c>
      <c r="DM8">
        <v>1</v>
      </c>
      <c r="DN8">
        <v>1</v>
      </c>
      <c r="DO8">
        <f>'Handling Data'!AE41</f>
        <v>53.069594710631378</v>
      </c>
      <c r="DP8">
        <v>1</v>
      </c>
      <c r="DQ8">
        <v>1</v>
      </c>
      <c r="DR8">
        <v>1</v>
      </c>
      <c r="DS8">
        <v>1</v>
      </c>
      <c r="DT8">
        <f>'Handling Data'!AF41</f>
        <v>32.428668272294885</v>
      </c>
      <c r="DU8">
        <v>1</v>
      </c>
      <c r="DV8">
        <v>1</v>
      </c>
      <c r="DW8">
        <v>1</v>
      </c>
      <c r="DX8">
        <v>1</v>
      </c>
      <c r="DY8">
        <f>'Handling Data'!AG41</f>
        <v>29.512462572901427</v>
      </c>
      <c r="DZ8">
        <v>1</v>
      </c>
      <c r="EA8">
        <v>1</v>
      </c>
      <c r="EB8">
        <v>1</v>
      </c>
      <c r="EC8">
        <v>1</v>
      </c>
      <c r="ED8">
        <f>'Handling Data'!AH41</f>
        <v>44.194475621372163</v>
      </c>
      <c r="EE8">
        <v>1</v>
      </c>
      <c r="EF8">
        <v>1</v>
      </c>
      <c r="EG8">
        <v>1</v>
      </c>
      <c r="EH8">
        <v>1</v>
      </c>
      <c r="EI8">
        <f>'Handling Data'!AI41</f>
        <v>38.415812977453484</v>
      </c>
      <c r="EJ8">
        <v>1</v>
      </c>
      <c r="EK8">
        <v>1</v>
      </c>
      <c r="EL8">
        <v>1</v>
      </c>
      <c r="EM8">
        <v>1</v>
      </c>
      <c r="EN8">
        <f>'Handling Data'!AJ41</f>
        <v>29.489128735503282</v>
      </c>
      <c r="EO8">
        <v>1</v>
      </c>
      <c r="EP8">
        <v>1</v>
      </c>
      <c r="EQ8">
        <v>1</v>
      </c>
      <c r="ER8">
        <v>1</v>
      </c>
      <c r="ES8">
        <f>'Handling Data'!AK41</f>
        <v>35.20964686225124</v>
      </c>
      <c r="ET8">
        <v>1</v>
      </c>
      <c r="EU8">
        <v>1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</v>
      </c>
      <c r="GB8">
        <v>2</v>
      </c>
      <c r="GC8">
        <v>3</v>
      </c>
      <c r="GD8">
        <v>4</v>
      </c>
      <c r="GE8">
        <v>0</v>
      </c>
      <c r="GF8">
        <v>1</v>
      </c>
      <c r="GG8">
        <v>2</v>
      </c>
      <c r="GH8">
        <v>3</v>
      </c>
      <c r="GI8">
        <v>4</v>
      </c>
      <c r="GJ8">
        <v>0</v>
      </c>
      <c r="GK8">
        <v>1</v>
      </c>
      <c r="GL8">
        <v>2</v>
      </c>
      <c r="GM8">
        <v>3</v>
      </c>
      <c r="GN8">
        <v>4</v>
      </c>
      <c r="GO8">
        <v>0</v>
      </c>
      <c r="GP8">
        <v>1</v>
      </c>
      <c r="GQ8">
        <v>2</v>
      </c>
      <c r="GR8">
        <v>3</v>
      </c>
      <c r="GS8">
        <v>4</v>
      </c>
      <c r="GT8">
        <v>0</v>
      </c>
      <c r="GU8">
        <v>1</v>
      </c>
      <c r="GV8">
        <v>2</v>
      </c>
      <c r="GW8">
        <v>3</v>
      </c>
      <c r="GX8">
        <v>4</v>
      </c>
      <c r="GY8">
        <v>0</v>
      </c>
      <c r="GZ8">
        <v>1</v>
      </c>
      <c r="HA8">
        <v>2</v>
      </c>
      <c r="HB8">
        <v>3</v>
      </c>
      <c r="HC8">
        <v>4</v>
      </c>
      <c r="HD8">
        <v>1</v>
      </c>
      <c r="HE8">
        <v>1</v>
      </c>
      <c r="HF8">
        <v>1</v>
      </c>
      <c r="HG8">
        <v>1</v>
      </c>
      <c r="HH8">
        <v>1</v>
      </c>
      <c r="HI8">
        <v>2</v>
      </c>
      <c r="HJ8">
        <v>2</v>
      </c>
      <c r="HK8">
        <v>2</v>
      </c>
      <c r="HL8">
        <v>2</v>
      </c>
      <c r="HM8">
        <v>2</v>
      </c>
      <c r="HN8">
        <v>3</v>
      </c>
      <c r="HO8">
        <v>3</v>
      </c>
      <c r="HP8">
        <v>3</v>
      </c>
      <c r="HQ8">
        <v>3</v>
      </c>
      <c r="HR8">
        <v>3</v>
      </c>
      <c r="HS8">
        <v>4</v>
      </c>
      <c r="HT8">
        <v>4</v>
      </c>
      <c r="HU8">
        <v>4</v>
      </c>
      <c r="HV8">
        <v>4</v>
      </c>
      <c r="HW8">
        <v>4</v>
      </c>
      <c r="HX8">
        <v>5</v>
      </c>
      <c r="HY8">
        <v>5</v>
      </c>
      <c r="HZ8">
        <v>5</v>
      </c>
      <c r="IA8">
        <v>5</v>
      </c>
      <c r="IB8">
        <v>5</v>
      </c>
      <c r="IC8">
        <v>6</v>
      </c>
      <c r="ID8">
        <v>6</v>
      </c>
      <c r="IE8">
        <v>6</v>
      </c>
      <c r="IF8">
        <v>6</v>
      </c>
      <c r="IG8">
        <v>6</v>
      </c>
    </row>
    <row r="9" spans="1:241">
      <c r="A9">
        <v>8</v>
      </c>
      <c r="B9">
        <v>1</v>
      </c>
      <c r="C9">
        <v>1</v>
      </c>
      <c r="D9">
        <f>'Handling Data'!H42</f>
        <v>39.329035832678628</v>
      </c>
      <c r="E9">
        <v>1</v>
      </c>
      <c r="F9">
        <v>1</v>
      </c>
      <c r="G9">
        <v>1</v>
      </c>
      <c r="H9">
        <v>1</v>
      </c>
      <c r="I9">
        <f>'Handling Data'!I42</f>
        <v>49.874922297215534</v>
      </c>
      <c r="J9">
        <v>1</v>
      </c>
      <c r="K9">
        <v>1</v>
      </c>
      <c r="L9">
        <v>1</v>
      </c>
      <c r="M9">
        <v>1</v>
      </c>
      <c r="N9">
        <f>'Handling Data'!J42</f>
        <v>44.010444786308277</v>
      </c>
      <c r="O9">
        <v>1</v>
      </c>
      <c r="P9">
        <v>1</v>
      </c>
      <c r="Q9">
        <v>1</v>
      </c>
      <c r="R9">
        <v>1</v>
      </c>
      <c r="S9">
        <f>'Handling Data'!K42</f>
        <v>28.518378546278797</v>
      </c>
      <c r="T9">
        <v>1</v>
      </c>
      <c r="U9">
        <v>1</v>
      </c>
      <c r="V9">
        <v>1</v>
      </c>
      <c r="W9">
        <v>1</v>
      </c>
      <c r="X9">
        <f>'Handling Data'!L42</f>
        <v>47.370625073555637</v>
      </c>
      <c r="Y9">
        <v>1</v>
      </c>
      <c r="Z9">
        <v>1</v>
      </c>
      <c r="AA9">
        <v>1</v>
      </c>
      <c r="AB9">
        <v>1</v>
      </c>
      <c r="AC9">
        <f>'Handling Data'!M42</f>
        <v>23.582694938304883</v>
      </c>
      <c r="AD9">
        <v>1</v>
      </c>
      <c r="AE9">
        <v>1</v>
      </c>
      <c r="AF9">
        <v>1</v>
      </c>
      <c r="AG9">
        <v>1</v>
      </c>
      <c r="AH9">
        <f>'Handling Data'!N42</f>
        <v>47.695209567833885</v>
      </c>
      <c r="AI9">
        <v>1</v>
      </c>
      <c r="AJ9">
        <v>1</v>
      </c>
      <c r="AK9">
        <v>1</v>
      </c>
      <c r="AL9">
        <v>1</v>
      </c>
      <c r="AM9">
        <f>'Handling Data'!O42</f>
        <v>27.244073601180318</v>
      </c>
      <c r="AN9">
        <v>1</v>
      </c>
      <c r="AO9">
        <v>1</v>
      </c>
      <c r="AP9">
        <v>1</v>
      </c>
      <c r="AQ9">
        <v>1</v>
      </c>
      <c r="AR9">
        <f>'Handling Data'!P42</f>
        <v>22.682495041812423</v>
      </c>
      <c r="AS9">
        <v>1</v>
      </c>
      <c r="AT9">
        <v>1</v>
      </c>
      <c r="AU9">
        <v>1</v>
      </c>
      <c r="AV9">
        <v>1</v>
      </c>
      <c r="AW9">
        <f>'Handling Data'!Q42</f>
        <v>41.028118655028337</v>
      </c>
      <c r="AX9">
        <v>1</v>
      </c>
      <c r="AY9">
        <v>1</v>
      </c>
      <c r="AZ9">
        <v>1</v>
      </c>
      <c r="BA9">
        <v>1</v>
      </c>
      <c r="BB9">
        <f>'Handling Data'!R42</f>
        <v>45.481131209096773</v>
      </c>
      <c r="BC9">
        <v>1</v>
      </c>
      <c r="BD9">
        <v>1</v>
      </c>
      <c r="BE9">
        <v>1</v>
      </c>
      <c r="BF9">
        <v>1</v>
      </c>
      <c r="BG9">
        <f>'Handling Data'!S42</f>
        <v>36.86225951851776</v>
      </c>
      <c r="BH9">
        <v>1</v>
      </c>
      <c r="BI9">
        <v>1</v>
      </c>
      <c r="BJ9">
        <v>1</v>
      </c>
      <c r="BK9">
        <v>1</v>
      </c>
      <c r="BL9">
        <f>'Handling Data'!T42</f>
        <v>45.766780990951062</v>
      </c>
      <c r="BM9">
        <v>1</v>
      </c>
      <c r="BN9">
        <v>1</v>
      </c>
      <c r="BO9">
        <v>1</v>
      </c>
      <c r="BP9">
        <v>1</v>
      </c>
      <c r="BQ9">
        <f>'Handling Data'!U42</f>
        <v>46.541296685748307</v>
      </c>
      <c r="BR9">
        <v>1</v>
      </c>
      <c r="BS9">
        <v>1</v>
      </c>
      <c r="BT9">
        <v>1</v>
      </c>
      <c r="BU9">
        <v>1</v>
      </c>
      <c r="BV9">
        <f>'Handling Data'!V42</f>
        <v>28.252228057095586</v>
      </c>
      <c r="BW9">
        <v>1</v>
      </c>
      <c r="BX9">
        <v>1</v>
      </c>
      <c r="BY9">
        <v>1</v>
      </c>
      <c r="BZ9">
        <v>1</v>
      </c>
      <c r="CA9">
        <f>'Handling Data'!W42</f>
        <v>20.851595727935141</v>
      </c>
      <c r="CB9">
        <v>1</v>
      </c>
      <c r="CC9">
        <v>1</v>
      </c>
      <c r="CD9">
        <v>1</v>
      </c>
      <c r="CE9">
        <v>1</v>
      </c>
      <c r="CF9">
        <f>'Handling Data'!X42</f>
        <v>45.233390817405656</v>
      </c>
      <c r="CG9">
        <v>1</v>
      </c>
      <c r="CH9">
        <v>1</v>
      </c>
      <c r="CI9">
        <v>1</v>
      </c>
      <c r="CJ9">
        <v>1</v>
      </c>
      <c r="CK9">
        <f>'Handling Data'!Y42</f>
        <v>24.405335647608304</v>
      </c>
      <c r="CL9">
        <v>1</v>
      </c>
      <c r="CM9">
        <v>1</v>
      </c>
      <c r="CN9">
        <v>1</v>
      </c>
      <c r="CO9">
        <v>1</v>
      </c>
      <c r="CP9">
        <f>'Handling Data'!Z42</f>
        <v>35.479612963091469</v>
      </c>
      <c r="CQ9">
        <v>1</v>
      </c>
      <c r="CR9">
        <v>1</v>
      </c>
      <c r="CS9">
        <v>1</v>
      </c>
      <c r="CT9">
        <v>1</v>
      </c>
      <c r="CU9">
        <f>'Handling Data'!AA42</f>
        <v>44.056798171634057</v>
      </c>
      <c r="CV9">
        <v>1</v>
      </c>
      <c r="CW9">
        <v>1</v>
      </c>
      <c r="CX9">
        <v>1</v>
      </c>
      <c r="CY9">
        <v>1</v>
      </c>
      <c r="CZ9">
        <f>'Handling Data'!AB42</f>
        <v>21.316086889443277</v>
      </c>
      <c r="DA9">
        <v>1</v>
      </c>
      <c r="DB9">
        <v>1</v>
      </c>
      <c r="DC9">
        <v>1</v>
      </c>
      <c r="DD9">
        <v>1</v>
      </c>
      <c r="DE9">
        <f>'Handling Data'!AC42</f>
        <v>25.021044152952612</v>
      </c>
      <c r="DF9">
        <v>1</v>
      </c>
      <c r="DG9">
        <v>1</v>
      </c>
      <c r="DH9">
        <v>1</v>
      </c>
      <c r="DI9">
        <v>1</v>
      </c>
      <c r="DJ9">
        <f>'Handling Data'!AD42</f>
        <v>23.738019513814187</v>
      </c>
      <c r="DK9">
        <v>1</v>
      </c>
      <c r="DL9">
        <v>1</v>
      </c>
      <c r="DM9">
        <v>1</v>
      </c>
      <c r="DN9">
        <v>1</v>
      </c>
      <c r="DO9">
        <f>'Handling Data'!AE42</f>
        <v>41.750680282907993</v>
      </c>
      <c r="DP9">
        <v>1</v>
      </c>
      <c r="DQ9">
        <v>1</v>
      </c>
      <c r="DR9">
        <v>1</v>
      </c>
      <c r="DS9">
        <v>1</v>
      </c>
      <c r="DT9">
        <f>'Handling Data'!AF42</f>
        <v>57.35295784097984</v>
      </c>
      <c r="DU9">
        <v>1</v>
      </c>
      <c r="DV9">
        <v>1</v>
      </c>
      <c r="DW9">
        <v>1</v>
      </c>
      <c r="DX9">
        <v>1</v>
      </c>
      <c r="DY9">
        <f>'Handling Data'!AG42</f>
        <v>50.019377003843019</v>
      </c>
      <c r="DZ9">
        <v>1</v>
      </c>
      <c r="EA9">
        <v>1</v>
      </c>
      <c r="EB9">
        <v>1</v>
      </c>
      <c r="EC9">
        <v>1</v>
      </c>
      <c r="ED9">
        <f>'Handling Data'!AH42</f>
        <v>40.044299605995718</v>
      </c>
      <c r="EE9">
        <v>1</v>
      </c>
      <c r="EF9">
        <v>1</v>
      </c>
      <c r="EG9">
        <v>1</v>
      </c>
      <c r="EH9">
        <v>1</v>
      </c>
      <c r="EI9">
        <f>'Handling Data'!AI42</f>
        <v>37.184863649009259</v>
      </c>
      <c r="EJ9">
        <v>1</v>
      </c>
      <c r="EK9">
        <v>1</v>
      </c>
      <c r="EL9">
        <v>1</v>
      </c>
      <c r="EM9">
        <v>1</v>
      </c>
      <c r="EN9">
        <f>'Handling Data'!AJ42</f>
        <v>20.320094120771053</v>
      </c>
      <c r="EO9">
        <v>1</v>
      </c>
      <c r="EP9">
        <v>1</v>
      </c>
      <c r="EQ9">
        <v>1</v>
      </c>
      <c r="ER9">
        <v>1</v>
      </c>
      <c r="ES9">
        <f>'Handling Data'!AK42</f>
        <v>56.130289355987394</v>
      </c>
      <c r="ET9">
        <v>1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</v>
      </c>
      <c r="GB9">
        <v>2</v>
      </c>
      <c r="GC9">
        <v>3</v>
      </c>
      <c r="GD9">
        <v>4</v>
      </c>
      <c r="GE9">
        <v>0</v>
      </c>
      <c r="GF9">
        <v>1</v>
      </c>
      <c r="GG9">
        <v>2</v>
      </c>
      <c r="GH9">
        <v>3</v>
      </c>
      <c r="GI9">
        <v>4</v>
      </c>
      <c r="GJ9">
        <v>0</v>
      </c>
      <c r="GK9">
        <v>1</v>
      </c>
      <c r="GL9">
        <v>2</v>
      </c>
      <c r="GM9">
        <v>3</v>
      </c>
      <c r="GN9">
        <v>4</v>
      </c>
      <c r="GO9">
        <v>0</v>
      </c>
      <c r="GP9">
        <v>1</v>
      </c>
      <c r="GQ9">
        <v>2</v>
      </c>
      <c r="GR9">
        <v>3</v>
      </c>
      <c r="GS9">
        <v>4</v>
      </c>
      <c r="GT9">
        <v>0</v>
      </c>
      <c r="GU9">
        <v>1</v>
      </c>
      <c r="GV9">
        <v>2</v>
      </c>
      <c r="GW9">
        <v>3</v>
      </c>
      <c r="GX9">
        <v>4</v>
      </c>
      <c r="GY9">
        <v>0</v>
      </c>
      <c r="GZ9">
        <v>1</v>
      </c>
      <c r="HA9">
        <v>2</v>
      </c>
      <c r="HB9">
        <v>3</v>
      </c>
      <c r="HC9">
        <v>4</v>
      </c>
      <c r="HD9">
        <v>1</v>
      </c>
      <c r="HE9">
        <v>1</v>
      </c>
      <c r="HF9">
        <v>1</v>
      </c>
      <c r="HG9">
        <v>1</v>
      </c>
      <c r="HH9">
        <v>1</v>
      </c>
      <c r="HI9">
        <v>2</v>
      </c>
      <c r="HJ9">
        <v>2</v>
      </c>
      <c r="HK9">
        <v>2</v>
      </c>
      <c r="HL9">
        <v>2</v>
      </c>
      <c r="HM9">
        <v>2</v>
      </c>
      <c r="HN9">
        <v>3</v>
      </c>
      <c r="HO9">
        <v>3</v>
      </c>
      <c r="HP9">
        <v>3</v>
      </c>
      <c r="HQ9">
        <v>3</v>
      </c>
      <c r="HR9">
        <v>3</v>
      </c>
      <c r="HS9">
        <v>4</v>
      </c>
      <c r="HT9">
        <v>4</v>
      </c>
      <c r="HU9">
        <v>4</v>
      </c>
      <c r="HV9">
        <v>4</v>
      </c>
      <c r="HW9">
        <v>4</v>
      </c>
      <c r="HX9">
        <v>5</v>
      </c>
      <c r="HY9">
        <v>5</v>
      </c>
      <c r="HZ9">
        <v>5</v>
      </c>
      <c r="IA9">
        <v>5</v>
      </c>
      <c r="IB9">
        <v>5</v>
      </c>
      <c r="IC9">
        <v>6</v>
      </c>
      <c r="ID9">
        <v>6</v>
      </c>
      <c r="IE9">
        <v>6</v>
      </c>
      <c r="IF9">
        <v>6</v>
      </c>
      <c r="IG9">
        <v>6</v>
      </c>
    </row>
    <row r="10" spans="1:241">
      <c r="A10">
        <v>9</v>
      </c>
      <c r="B10">
        <v>1</v>
      </c>
      <c r="C10">
        <v>1</v>
      </c>
      <c r="D10">
        <f>'Handling Data'!H43</f>
        <v>49.926405258514698</v>
      </c>
      <c r="E10">
        <v>1</v>
      </c>
      <c r="F10">
        <v>1</v>
      </c>
      <c r="G10">
        <v>1</v>
      </c>
      <c r="H10">
        <v>1</v>
      </c>
      <c r="I10">
        <f>'Handling Data'!I43</f>
        <v>48.709286536055295</v>
      </c>
      <c r="J10">
        <v>1</v>
      </c>
      <c r="K10">
        <v>1</v>
      </c>
      <c r="L10">
        <v>1</v>
      </c>
      <c r="M10">
        <v>1</v>
      </c>
      <c r="N10">
        <f>'Handling Data'!J43</f>
        <v>45.365315583529025</v>
      </c>
      <c r="O10">
        <v>1</v>
      </c>
      <c r="P10">
        <v>1</v>
      </c>
      <c r="Q10">
        <v>1</v>
      </c>
      <c r="R10">
        <v>1</v>
      </c>
      <c r="S10">
        <f>'Handling Data'!K43</f>
        <v>52.01141929708794</v>
      </c>
      <c r="T10">
        <v>1</v>
      </c>
      <c r="U10">
        <v>1</v>
      </c>
      <c r="V10">
        <v>1</v>
      </c>
      <c r="W10">
        <v>1</v>
      </c>
      <c r="X10">
        <f>'Handling Data'!L43</f>
        <v>34.603759779968328</v>
      </c>
      <c r="Y10">
        <v>1</v>
      </c>
      <c r="Z10">
        <v>1</v>
      </c>
      <c r="AA10">
        <v>1</v>
      </c>
      <c r="AB10">
        <v>1</v>
      </c>
      <c r="AC10">
        <f>'Handling Data'!M43</f>
        <v>35.635553109660293</v>
      </c>
      <c r="AD10">
        <v>1</v>
      </c>
      <c r="AE10">
        <v>1</v>
      </c>
      <c r="AF10">
        <v>1</v>
      </c>
      <c r="AG10">
        <v>1</v>
      </c>
      <c r="AH10">
        <f>'Handling Data'!N43</f>
        <v>38.660189711172563</v>
      </c>
      <c r="AI10">
        <v>1</v>
      </c>
      <c r="AJ10">
        <v>1</v>
      </c>
      <c r="AK10">
        <v>1</v>
      </c>
      <c r="AL10">
        <v>1</v>
      </c>
      <c r="AM10">
        <f>'Handling Data'!O43</f>
        <v>46.232153495084546</v>
      </c>
      <c r="AN10">
        <v>1</v>
      </c>
      <c r="AO10">
        <v>1</v>
      </c>
      <c r="AP10">
        <v>1</v>
      </c>
      <c r="AQ10">
        <v>1</v>
      </c>
      <c r="AR10">
        <f>'Handling Data'!P43</f>
        <v>27.848134495129742</v>
      </c>
      <c r="AS10">
        <v>1</v>
      </c>
      <c r="AT10">
        <v>1</v>
      </c>
      <c r="AU10">
        <v>1</v>
      </c>
      <c r="AV10">
        <v>1</v>
      </c>
      <c r="AW10">
        <f>'Handling Data'!Q43</f>
        <v>25.173988583278458</v>
      </c>
      <c r="AX10">
        <v>1</v>
      </c>
      <c r="AY10">
        <v>1</v>
      </c>
      <c r="AZ10">
        <v>1</v>
      </c>
      <c r="BA10">
        <v>1</v>
      </c>
      <c r="BB10">
        <f>'Handling Data'!R43</f>
        <v>57.411902504084416</v>
      </c>
      <c r="BC10">
        <v>1</v>
      </c>
      <c r="BD10">
        <v>1</v>
      </c>
      <c r="BE10">
        <v>1</v>
      </c>
      <c r="BF10">
        <v>1</v>
      </c>
      <c r="BG10">
        <f>'Handling Data'!S43</f>
        <v>42.477870460335971</v>
      </c>
      <c r="BH10">
        <v>1</v>
      </c>
      <c r="BI10">
        <v>1</v>
      </c>
      <c r="BJ10">
        <v>1</v>
      </c>
      <c r="BK10">
        <v>1</v>
      </c>
      <c r="BL10">
        <f>'Handling Data'!T43</f>
        <v>31.704641187687745</v>
      </c>
      <c r="BM10">
        <v>1</v>
      </c>
      <c r="BN10">
        <v>1</v>
      </c>
      <c r="BO10">
        <v>1</v>
      </c>
      <c r="BP10">
        <v>1</v>
      </c>
      <c r="BQ10">
        <f>'Handling Data'!U43</f>
        <v>25.911583154759562</v>
      </c>
      <c r="BR10">
        <v>1</v>
      </c>
      <c r="BS10">
        <v>1</v>
      </c>
      <c r="BT10">
        <v>1</v>
      </c>
      <c r="BU10">
        <v>1</v>
      </c>
      <c r="BV10">
        <f>'Handling Data'!V43</f>
        <v>28.812549160538097</v>
      </c>
      <c r="BW10">
        <v>1</v>
      </c>
      <c r="BX10">
        <v>1</v>
      </c>
      <c r="BY10">
        <v>1</v>
      </c>
      <c r="BZ10">
        <v>1</v>
      </c>
      <c r="CA10">
        <f>'Handling Data'!W43</f>
        <v>29.080575629777517</v>
      </c>
      <c r="CB10">
        <v>1</v>
      </c>
      <c r="CC10">
        <v>1</v>
      </c>
      <c r="CD10">
        <v>1</v>
      </c>
      <c r="CE10">
        <v>1</v>
      </c>
      <c r="CF10">
        <f>'Handling Data'!X43</f>
        <v>28.971622768945899</v>
      </c>
      <c r="CG10">
        <v>1</v>
      </c>
      <c r="CH10">
        <v>1</v>
      </c>
      <c r="CI10">
        <v>1</v>
      </c>
      <c r="CJ10">
        <v>1</v>
      </c>
      <c r="CK10">
        <f>'Handling Data'!Y43</f>
        <v>44.57528931016315</v>
      </c>
      <c r="CL10">
        <v>1</v>
      </c>
      <c r="CM10">
        <v>1</v>
      </c>
      <c r="CN10">
        <v>1</v>
      </c>
      <c r="CO10">
        <v>1</v>
      </c>
      <c r="CP10">
        <f>'Handling Data'!Z43</f>
        <v>28.404646422322138</v>
      </c>
      <c r="CQ10">
        <v>1</v>
      </c>
      <c r="CR10">
        <v>1</v>
      </c>
      <c r="CS10">
        <v>1</v>
      </c>
      <c r="CT10">
        <v>1</v>
      </c>
      <c r="CU10">
        <f>'Handling Data'!AA43</f>
        <v>31.348862342052087</v>
      </c>
      <c r="CV10">
        <v>1</v>
      </c>
      <c r="CW10">
        <v>1</v>
      </c>
      <c r="CX10">
        <v>1</v>
      </c>
      <c r="CY10">
        <v>1</v>
      </c>
      <c r="CZ10">
        <f>'Handling Data'!AB43</f>
        <v>54.079545541771459</v>
      </c>
      <c r="DA10">
        <v>1</v>
      </c>
      <c r="DB10">
        <v>1</v>
      </c>
      <c r="DC10">
        <v>1</v>
      </c>
      <c r="DD10">
        <v>1</v>
      </c>
      <c r="DE10">
        <f>'Handling Data'!AC43</f>
        <v>42.402761019261099</v>
      </c>
      <c r="DF10">
        <v>1</v>
      </c>
      <c r="DG10">
        <v>1</v>
      </c>
      <c r="DH10">
        <v>1</v>
      </c>
      <c r="DI10">
        <v>1</v>
      </c>
      <c r="DJ10">
        <f>'Handling Data'!AD43</f>
        <v>50.648054887403475</v>
      </c>
      <c r="DK10">
        <v>1</v>
      </c>
      <c r="DL10">
        <v>1</v>
      </c>
      <c r="DM10">
        <v>1</v>
      </c>
      <c r="DN10">
        <v>1</v>
      </c>
      <c r="DO10">
        <f>'Handling Data'!AE43</f>
        <v>45.236057183125823</v>
      </c>
      <c r="DP10">
        <v>1</v>
      </c>
      <c r="DQ10">
        <v>1</v>
      </c>
      <c r="DR10">
        <v>1</v>
      </c>
      <c r="DS10">
        <v>1</v>
      </c>
      <c r="DT10">
        <f>'Handling Data'!AF43</f>
        <v>50.3974854088233</v>
      </c>
      <c r="DU10">
        <v>1</v>
      </c>
      <c r="DV10">
        <v>1</v>
      </c>
      <c r="DW10">
        <v>1</v>
      </c>
      <c r="DX10">
        <v>1</v>
      </c>
      <c r="DY10">
        <f>'Handling Data'!AG43</f>
        <v>50.655725607469506</v>
      </c>
      <c r="DZ10">
        <v>1</v>
      </c>
      <c r="EA10">
        <v>1</v>
      </c>
      <c r="EB10">
        <v>1</v>
      </c>
      <c r="EC10">
        <v>1</v>
      </c>
      <c r="ED10">
        <f>'Handling Data'!AH43</f>
        <v>60.115583701907319</v>
      </c>
      <c r="EE10">
        <v>1</v>
      </c>
      <c r="EF10">
        <v>1</v>
      </c>
      <c r="EG10">
        <v>1</v>
      </c>
      <c r="EH10">
        <v>1</v>
      </c>
      <c r="EI10">
        <f>'Handling Data'!AI43</f>
        <v>40.326696637524279</v>
      </c>
      <c r="EJ10">
        <v>1</v>
      </c>
      <c r="EK10">
        <v>1</v>
      </c>
      <c r="EL10">
        <v>1</v>
      </c>
      <c r="EM10">
        <v>1</v>
      </c>
      <c r="EN10">
        <f>'Handling Data'!AJ43</f>
        <v>34.411454228919233</v>
      </c>
      <c r="EO10">
        <v>1</v>
      </c>
      <c r="EP10">
        <v>1</v>
      </c>
      <c r="EQ10">
        <v>1</v>
      </c>
      <c r="ER10">
        <v>1</v>
      </c>
      <c r="ES10">
        <f>'Handling Data'!AK43</f>
        <v>60.021264120342849</v>
      </c>
      <c r="ET10">
        <v>1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</v>
      </c>
      <c r="GB10">
        <v>2</v>
      </c>
      <c r="GC10">
        <v>3</v>
      </c>
      <c r="GD10">
        <v>4</v>
      </c>
      <c r="GE10">
        <v>0</v>
      </c>
      <c r="GF10">
        <v>1</v>
      </c>
      <c r="GG10">
        <v>2</v>
      </c>
      <c r="GH10">
        <v>3</v>
      </c>
      <c r="GI10">
        <v>4</v>
      </c>
      <c r="GJ10">
        <v>0</v>
      </c>
      <c r="GK10">
        <v>1</v>
      </c>
      <c r="GL10">
        <v>2</v>
      </c>
      <c r="GM10">
        <v>3</v>
      </c>
      <c r="GN10">
        <v>4</v>
      </c>
      <c r="GO10">
        <v>0</v>
      </c>
      <c r="GP10">
        <v>1</v>
      </c>
      <c r="GQ10">
        <v>2</v>
      </c>
      <c r="GR10">
        <v>3</v>
      </c>
      <c r="GS10">
        <v>4</v>
      </c>
      <c r="GT10">
        <v>0</v>
      </c>
      <c r="GU10">
        <v>1</v>
      </c>
      <c r="GV10">
        <v>2</v>
      </c>
      <c r="GW10">
        <v>3</v>
      </c>
      <c r="GX10">
        <v>4</v>
      </c>
      <c r="GY10">
        <v>0</v>
      </c>
      <c r="GZ10">
        <v>1</v>
      </c>
      <c r="HA10">
        <v>2</v>
      </c>
      <c r="HB10">
        <v>3</v>
      </c>
      <c r="HC10">
        <v>4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2</v>
      </c>
      <c r="HJ10">
        <v>2</v>
      </c>
      <c r="HK10">
        <v>2</v>
      </c>
      <c r="HL10">
        <v>2</v>
      </c>
      <c r="HM10">
        <v>2</v>
      </c>
      <c r="HN10">
        <v>3</v>
      </c>
      <c r="HO10">
        <v>3</v>
      </c>
      <c r="HP10">
        <v>3</v>
      </c>
      <c r="HQ10">
        <v>3</v>
      </c>
      <c r="HR10">
        <v>3</v>
      </c>
      <c r="HS10">
        <v>4</v>
      </c>
      <c r="HT10">
        <v>4</v>
      </c>
      <c r="HU10">
        <v>4</v>
      </c>
      <c r="HV10">
        <v>4</v>
      </c>
      <c r="HW10">
        <v>4</v>
      </c>
      <c r="HX10">
        <v>5</v>
      </c>
      <c r="HY10">
        <v>5</v>
      </c>
      <c r="HZ10">
        <v>5</v>
      </c>
      <c r="IA10">
        <v>5</v>
      </c>
      <c r="IB10">
        <v>5</v>
      </c>
      <c r="IC10">
        <v>6</v>
      </c>
      <c r="ID10">
        <v>6</v>
      </c>
      <c r="IE10">
        <v>6</v>
      </c>
      <c r="IF10">
        <v>6</v>
      </c>
      <c r="IG10">
        <v>6</v>
      </c>
    </row>
    <row r="11" spans="1:241">
      <c r="A11">
        <v>10</v>
      </c>
      <c r="B11">
        <v>1</v>
      </c>
      <c r="C11">
        <v>1</v>
      </c>
      <c r="D11">
        <f>'Handling Data'!H44</f>
        <v>49.689169385084227</v>
      </c>
      <c r="E11">
        <v>1</v>
      </c>
      <c r="F11">
        <v>1</v>
      </c>
      <c r="G11">
        <v>1</v>
      </c>
      <c r="H11">
        <v>1</v>
      </c>
      <c r="I11">
        <f>'Handling Data'!I44</f>
        <v>35.933944652070721</v>
      </c>
      <c r="J11">
        <v>1</v>
      </c>
      <c r="K11">
        <v>1</v>
      </c>
      <c r="L11">
        <v>1</v>
      </c>
      <c r="M11">
        <v>1</v>
      </c>
      <c r="N11">
        <f>'Handling Data'!J44</f>
        <v>20.344581944099978</v>
      </c>
      <c r="O11">
        <v>1</v>
      </c>
      <c r="P11">
        <v>1</v>
      </c>
      <c r="Q11">
        <v>1</v>
      </c>
      <c r="R11">
        <v>1</v>
      </c>
      <c r="S11">
        <f>'Handling Data'!K44</f>
        <v>56.235531102911764</v>
      </c>
      <c r="T11">
        <v>1</v>
      </c>
      <c r="U11">
        <v>1</v>
      </c>
      <c r="V11">
        <v>1</v>
      </c>
      <c r="W11">
        <v>1</v>
      </c>
      <c r="X11">
        <f>'Handling Data'!L44</f>
        <v>37.696237829285721</v>
      </c>
      <c r="Y11">
        <v>1</v>
      </c>
      <c r="Z11">
        <v>1</v>
      </c>
      <c r="AA11">
        <v>1</v>
      </c>
      <c r="AB11">
        <v>1</v>
      </c>
      <c r="AC11">
        <f>'Handling Data'!M44</f>
        <v>60.374560398003545</v>
      </c>
      <c r="AD11">
        <v>1</v>
      </c>
      <c r="AE11">
        <v>1</v>
      </c>
      <c r="AF11">
        <v>1</v>
      </c>
      <c r="AG11">
        <v>1</v>
      </c>
      <c r="AH11">
        <f>'Handling Data'!N44</f>
        <v>35.207877338099593</v>
      </c>
      <c r="AI11">
        <v>1</v>
      </c>
      <c r="AJ11">
        <v>1</v>
      </c>
      <c r="AK11">
        <v>1</v>
      </c>
      <c r="AL11">
        <v>1</v>
      </c>
      <c r="AM11">
        <f>'Handling Data'!O44</f>
        <v>53.563951317378269</v>
      </c>
      <c r="AN11">
        <v>1</v>
      </c>
      <c r="AO11">
        <v>1</v>
      </c>
      <c r="AP11">
        <v>1</v>
      </c>
      <c r="AQ11">
        <v>1</v>
      </c>
      <c r="AR11">
        <f>'Handling Data'!P44</f>
        <v>33.603295008155925</v>
      </c>
      <c r="AS11">
        <v>1</v>
      </c>
      <c r="AT11">
        <v>1</v>
      </c>
      <c r="AU11">
        <v>1</v>
      </c>
      <c r="AV11">
        <v>1</v>
      </c>
      <c r="AW11">
        <f>'Handling Data'!Q44</f>
        <v>54.407451932756281</v>
      </c>
      <c r="AX11">
        <v>1</v>
      </c>
      <c r="AY11">
        <v>1</v>
      </c>
      <c r="AZ11">
        <v>1</v>
      </c>
      <c r="BA11">
        <v>1</v>
      </c>
      <c r="BB11">
        <f>'Handling Data'!R44</f>
        <v>60.232335976314424</v>
      </c>
      <c r="BC11">
        <v>1</v>
      </c>
      <c r="BD11">
        <v>1</v>
      </c>
      <c r="BE11">
        <v>1</v>
      </c>
      <c r="BF11">
        <v>1</v>
      </c>
      <c r="BG11">
        <f>'Handling Data'!S44</f>
        <v>28.000105966355591</v>
      </c>
      <c r="BH11">
        <v>1</v>
      </c>
      <c r="BI11">
        <v>1</v>
      </c>
      <c r="BJ11">
        <v>1</v>
      </c>
      <c r="BK11">
        <v>1</v>
      </c>
      <c r="BL11">
        <f>'Handling Data'!T44</f>
        <v>34.201509932099839</v>
      </c>
      <c r="BM11">
        <v>1</v>
      </c>
      <c r="BN11">
        <v>1</v>
      </c>
      <c r="BO11">
        <v>1</v>
      </c>
      <c r="BP11">
        <v>1</v>
      </c>
      <c r="BQ11">
        <f>'Handling Data'!U44</f>
        <v>59.31556369796872</v>
      </c>
      <c r="BR11">
        <v>1</v>
      </c>
      <c r="BS11">
        <v>1</v>
      </c>
      <c r="BT11">
        <v>1</v>
      </c>
      <c r="BU11">
        <v>1</v>
      </c>
      <c r="BV11">
        <f>'Handling Data'!V44</f>
        <v>37.366776625707963</v>
      </c>
      <c r="BW11">
        <v>1</v>
      </c>
      <c r="BX11">
        <v>1</v>
      </c>
      <c r="BY11">
        <v>1</v>
      </c>
      <c r="BZ11">
        <v>1</v>
      </c>
      <c r="CA11">
        <f>'Handling Data'!W44</f>
        <v>31.346680579877681</v>
      </c>
      <c r="CB11">
        <v>1</v>
      </c>
      <c r="CC11">
        <v>1</v>
      </c>
      <c r="CD11">
        <v>1</v>
      </c>
      <c r="CE11">
        <v>1</v>
      </c>
      <c r="CF11">
        <f>'Handling Data'!X44</f>
        <v>58.566063172270823</v>
      </c>
      <c r="CG11">
        <v>1</v>
      </c>
      <c r="CH11">
        <v>1</v>
      </c>
      <c r="CI11">
        <v>1</v>
      </c>
      <c r="CJ11">
        <v>1</v>
      </c>
      <c r="CK11">
        <f>'Handling Data'!Y44</f>
        <v>29.100508740143535</v>
      </c>
      <c r="CL11">
        <v>1</v>
      </c>
      <c r="CM11">
        <v>1</v>
      </c>
      <c r="CN11">
        <v>1</v>
      </c>
      <c r="CO11">
        <v>1</v>
      </c>
      <c r="CP11">
        <f>'Handling Data'!Z44</f>
        <v>41.408538845714105</v>
      </c>
      <c r="CQ11">
        <v>1</v>
      </c>
      <c r="CR11">
        <v>1</v>
      </c>
      <c r="CS11">
        <v>1</v>
      </c>
      <c r="CT11">
        <v>1</v>
      </c>
      <c r="CU11">
        <f>'Handling Data'!AA44</f>
        <v>37.163099775402586</v>
      </c>
      <c r="CV11">
        <v>1</v>
      </c>
      <c r="CW11">
        <v>1</v>
      </c>
      <c r="CX11">
        <v>1</v>
      </c>
      <c r="CY11">
        <v>1</v>
      </c>
      <c r="CZ11">
        <f>'Handling Data'!AB44</f>
        <v>36.356716862151714</v>
      </c>
      <c r="DA11">
        <v>1</v>
      </c>
      <c r="DB11">
        <v>1</v>
      </c>
      <c r="DC11">
        <v>1</v>
      </c>
      <c r="DD11">
        <v>1</v>
      </c>
      <c r="DE11">
        <f>'Handling Data'!AC44</f>
        <v>41.909050836903724</v>
      </c>
      <c r="DF11">
        <v>1</v>
      </c>
      <c r="DG11">
        <v>1</v>
      </c>
      <c r="DH11">
        <v>1</v>
      </c>
      <c r="DI11">
        <v>1</v>
      </c>
      <c r="DJ11">
        <f>'Handling Data'!AD44</f>
        <v>27.772736271998461</v>
      </c>
      <c r="DK11">
        <v>1</v>
      </c>
      <c r="DL11">
        <v>1</v>
      </c>
      <c r="DM11">
        <v>1</v>
      </c>
      <c r="DN11">
        <v>1</v>
      </c>
      <c r="DO11">
        <f>'Handling Data'!AE44</f>
        <v>23.321316160858323</v>
      </c>
      <c r="DP11">
        <v>1</v>
      </c>
      <c r="DQ11">
        <v>1</v>
      </c>
      <c r="DR11">
        <v>1</v>
      </c>
      <c r="DS11">
        <v>1</v>
      </c>
      <c r="DT11">
        <f>'Handling Data'!AF44</f>
        <v>38.62636353084077</v>
      </c>
      <c r="DU11">
        <v>1</v>
      </c>
      <c r="DV11">
        <v>1</v>
      </c>
      <c r="DW11">
        <v>1</v>
      </c>
      <c r="DX11">
        <v>1</v>
      </c>
      <c r="DY11">
        <f>'Handling Data'!AG44</f>
        <v>36.129275553603897</v>
      </c>
      <c r="DZ11">
        <v>1</v>
      </c>
      <c r="EA11">
        <v>1</v>
      </c>
      <c r="EB11">
        <v>1</v>
      </c>
      <c r="EC11">
        <v>1</v>
      </c>
      <c r="ED11">
        <f>'Handling Data'!AH44</f>
        <v>60.409879820114618</v>
      </c>
      <c r="EE11">
        <v>1</v>
      </c>
      <c r="EF11">
        <v>1</v>
      </c>
      <c r="EG11">
        <v>1</v>
      </c>
      <c r="EH11">
        <v>1</v>
      </c>
      <c r="EI11">
        <f>'Handling Data'!AI44</f>
        <v>43.089819442782868</v>
      </c>
      <c r="EJ11">
        <v>1</v>
      </c>
      <c r="EK11">
        <v>1</v>
      </c>
      <c r="EL11">
        <v>1</v>
      </c>
      <c r="EM11">
        <v>1</v>
      </c>
      <c r="EN11">
        <f>'Handling Data'!AJ44</f>
        <v>25.643417580576411</v>
      </c>
      <c r="EO11">
        <v>1</v>
      </c>
      <c r="EP11">
        <v>1</v>
      </c>
      <c r="EQ11">
        <v>1</v>
      </c>
      <c r="ER11">
        <v>1</v>
      </c>
      <c r="ES11">
        <f>'Handling Data'!AK44</f>
        <v>43.425556047673112</v>
      </c>
      <c r="ET11">
        <v>1</v>
      </c>
      <c r="EU11">
        <v>1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</v>
      </c>
      <c r="GB11">
        <v>2</v>
      </c>
      <c r="GC11">
        <v>3</v>
      </c>
      <c r="GD11">
        <v>4</v>
      </c>
      <c r="GE11">
        <v>0</v>
      </c>
      <c r="GF11">
        <v>1</v>
      </c>
      <c r="GG11">
        <v>2</v>
      </c>
      <c r="GH11">
        <v>3</v>
      </c>
      <c r="GI11">
        <v>4</v>
      </c>
      <c r="GJ11">
        <v>0</v>
      </c>
      <c r="GK11">
        <v>1</v>
      </c>
      <c r="GL11">
        <v>2</v>
      </c>
      <c r="GM11">
        <v>3</v>
      </c>
      <c r="GN11">
        <v>4</v>
      </c>
      <c r="GO11">
        <v>0</v>
      </c>
      <c r="GP11">
        <v>1</v>
      </c>
      <c r="GQ11">
        <v>2</v>
      </c>
      <c r="GR11">
        <v>3</v>
      </c>
      <c r="GS11">
        <v>4</v>
      </c>
      <c r="GT11">
        <v>0</v>
      </c>
      <c r="GU11">
        <v>1</v>
      </c>
      <c r="GV11">
        <v>2</v>
      </c>
      <c r="GW11">
        <v>3</v>
      </c>
      <c r="GX11">
        <v>4</v>
      </c>
      <c r="GY11">
        <v>0</v>
      </c>
      <c r="GZ11">
        <v>1</v>
      </c>
      <c r="HA11">
        <v>2</v>
      </c>
      <c r="HB11">
        <v>3</v>
      </c>
      <c r="HC11">
        <v>4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2</v>
      </c>
      <c r="HJ11">
        <v>2</v>
      </c>
      <c r="HK11">
        <v>2</v>
      </c>
      <c r="HL11">
        <v>2</v>
      </c>
      <c r="HM11">
        <v>2</v>
      </c>
      <c r="HN11">
        <v>3</v>
      </c>
      <c r="HO11">
        <v>3</v>
      </c>
      <c r="HP11">
        <v>3</v>
      </c>
      <c r="HQ11">
        <v>3</v>
      </c>
      <c r="HR11">
        <v>3</v>
      </c>
      <c r="HS11">
        <v>4</v>
      </c>
      <c r="HT11">
        <v>4</v>
      </c>
      <c r="HU11">
        <v>4</v>
      </c>
      <c r="HV11">
        <v>4</v>
      </c>
      <c r="HW11">
        <v>4</v>
      </c>
      <c r="HX11">
        <v>5</v>
      </c>
      <c r="HY11">
        <v>5</v>
      </c>
      <c r="HZ11">
        <v>5</v>
      </c>
      <c r="IA11">
        <v>5</v>
      </c>
      <c r="IB11">
        <v>5</v>
      </c>
      <c r="IC11">
        <v>6</v>
      </c>
      <c r="ID11">
        <v>6</v>
      </c>
      <c r="IE11">
        <v>6</v>
      </c>
      <c r="IF11">
        <v>6</v>
      </c>
      <c r="IG11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FE11"/>
  <sheetViews>
    <sheetView workbookViewId="0">
      <selection activeCell="E8" sqref="E8"/>
    </sheetView>
  </sheetViews>
  <sheetFormatPr defaultColWidth="8.85546875" defaultRowHeight="15"/>
  <sheetData>
    <row r="1" spans="1:161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61</v>
      </c>
      <c r="CY1" t="s">
        <v>62</v>
      </c>
      <c r="CZ1" t="s">
        <v>63</v>
      </c>
      <c r="DA1" t="s">
        <v>64</v>
      </c>
      <c r="DB1" t="s">
        <v>65</v>
      </c>
      <c r="DC1" t="s">
        <v>66</v>
      </c>
      <c r="DD1" t="s">
        <v>67</v>
      </c>
      <c r="DE1" t="s">
        <v>68</v>
      </c>
      <c r="DF1" t="s">
        <v>69</v>
      </c>
      <c r="DG1" t="s">
        <v>70</v>
      </c>
      <c r="DH1" t="s">
        <v>132</v>
      </c>
      <c r="DI1" t="s">
        <v>133</v>
      </c>
      <c r="DJ1" t="s">
        <v>134</v>
      </c>
      <c r="DK1" t="s">
        <v>135</v>
      </c>
      <c r="DL1" t="s">
        <v>136</v>
      </c>
      <c r="DM1" t="s">
        <v>137</v>
      </c>
      <c r="DN1" t="s">
        <v>138</v>
      </c>
      <c r="DO1" t="s">
        <v>139</v>
      </c>
      <c r="DP1" t="s">
        <v>140</v>
      </c>
      <c r="DQ1" t="s">
        <v>141</v>
      </c>
      <c r="DR1" t="s">
        <v>71</v>
      </c>
      <c r="DS1" t="s">
        <v>72</v>
      </c>
      <c r="DT1" t="s">
        <v>73</v>
      </c>
      <c r="DU1" t="s">
        <v>74</v>
      </c>
      <c r="DV1" t="s">
        <v>75</v>
      </c>
      <c r="DW1" t="s">
        <v>76</v>
      </c>
      <c r="DX1" t="s">
        <v>77</v>
      </c>
      <c r="DY1" t="s">
        <v>78</v>
      </c>
      <c r="DZ1" t="s">
        <v>79</v>
      </c>
      <c r="EA1" t="s">
        <v>80</v>
      </c>
      <c r="EB1" t="s">
        <v>142</v>
      </c>
      <c r="EC1" t="s">
        <v>143</v>
      </c>
      <c r="ED1" t="s">
        <v>144</v>
      </c>
      <c r="EE1" t="s">
        <v>145</v>
      </c>
      <c r="EF1" t="s">
        <v>146</v>
      </c>
      <c r="EG1" t="s">
        <v>147</v>
      </c>
      <c r="EH1" t="s">
        <v>148</v>
      </c>
      <c r="EI1" t="s">
        <v>149</v>
      </c>
      <c r="EJ1" t="s">
        <v>150</v>
      </c>
      <c r="EK1" t="s">
        <v>151</v>
      </c>
      <c r="EL1" t="s">
        <v>223</v>
      </c>
      <c r="EM1" t="s">
        <v>224</v>
      </c>
      <c r="EN1" t="s">
        <v>227</v>
      </c>
      <c r="EO1" t="s">
        <v>228</v>
      </c>
      <c r="EP1" t="s">
        <v>231</v>
      </c>
      <c r="EQ1" t="s">
        <v>222</v>
      </c>
      <c r="ER1" t="s">
        <v>225</v>
      </c>
      <c r="ES1" t="s">
        <v>226</v>
      </c>
      <c r="ET1" t="s">
        <v>229</v>
      </c>
      <c r="EU1" t="s">
        <v>230</v>
      </c>
      <c r="EV1" t="s">
        <v>232</v>
      </c>
      <c r="EW1" t="s">
        <v>234</v>
      </c>
      <c r="EX1" t="s">
        <v>236</v>
      </c>
      <c r="EY1" t="s">
        <v>238</v>
      </c>
      <c r="EZ1" t="s">
        <v>240</v>
      </c>
      <c r="FA1" t="s">
        <v>233</v>
      </c>
      <c r="FB1" t="s">
        <v>235</v>
      </c>
      <c r="FC1" t="s">
        <v>237</v>
      </c>
      <c r="FD1" t="s">
        <v>239</v>
      </c>
      <c r="FE1" t="s">
        <v>241</v>
      </c>
    </row>
    <row r="2" spans="1:161">
      <c r="A2">
        <v>1</v>
      </c>
      <c r="B2">
        <v>1</v>
      </c>
      <c r="C2">
        <v>1</v>
      </c>
      <c r="D2">
        <f>'Handling Data'!H49</f>
        <v>53.472919932591395</v>
      </c>
      <c r="E2">
        <v>1</v>
      </c>
      <c r="F2">
        <v>1</v>
      </c>
      <c r="G2">
        <v>1</v>
      </c>
      <c r="H2">
        <v>1</v>
      </c>
      <c r="I2">
        <f>'Handling Data'!I49</f>
        <v>54.963321169135121</v>
      </c>
      <c r="J2">
        <v>1</v>
      </c>
      <c r="K2">
        <v>1</v>
      </c>
      <c r="L2">
        <v>1</v>
      </c>
      <c r="M2">
        <v>1</v>
      </c>
      <c r="N2">
        <f>'Handling Data'!J49</f>
        <v>55.492357465984206</v>
      </c>
      <c r="O2">
        <v>1</v>
      </c>
      <c r="P2">
        <v>1</v>
      </c>
      <c r="Q2">
        <v>1</v>
      </c>
      <c r="R2">
        <v>1</v>
      </c>
      <c r="S2">
        <f>'Handling Data'!K49</f>
        <v>52.148300511763594</v>
      </c>
      <c r="T2">
        <v>1</v>
      </c>
      <c r="U2">
        <v>1</v>
      </c>
      <c r="V2">
        <v>1</v>
      </c>
      <c r="W2">
        <v>1</v>
      </c>
      <c r="X2">
        <f>'Handling Data'!L49</f>
        <v>52.533736323893208</v>
      </c>
      <c r="Y2">
        <v>1</v>
      </c>
      <c r="Z2">
        <v>1</v>
      </c>
      <c r="AA2">
        <v>1</v>
      </c>
      <c r="AB2">
        <v>1</v>
      </c>
      <c r="AC2">
        <f>'Handling Data'!M49</f>
        <v>50.537902494606257</v>
      </c>
      <c r="AD2">
        <v>1</v>
      </c>
      <c r="AE2">
        <v>1</v>
      </c>
      <c r="AF2">
        <v>1</v>
      </c>
      <c r="AG2">
        <v>1</v>
      </c>
      <c r="AH2">
        <f>'Handling Data'!N49</f>
        <v>44.102100532223318</v>
      </c>
      <c r="AI2">
        <v>1</v>
      </c>
      <c r="AJ2">
        <v>1</v>
      </c>
      <c r="AK2">
        <v>1</v>
      </c>
      <c r="AL2">
        <v>1</v>
      </c>
      <c r="AM2">
        <f>'Handling Data'!O49</f>
        <v>38.528660915817134</v>
      </c>
      <c r="AN2">
        <v>1</v>
      </c>
      <c r="AO2">
        <v>1</v>
      </c>
      <c r="AP2">
        <v>1</v>
      </c>
      <c r="AQ2">
        <v>1</v>
      </c>
      <c r="AR2">
        <f>'Handling Data'!P49</f>
        <v>42.569688744626347</v>
      </c>
      <c r="AS2">
        <v>1</v>
      </c>
      <c r="AT2">
        <v>1</v>
      </c>
      <c r="AU2">
        <v>1</v>
      </c>
      <c r="AV2">
        <v>1</v>
      </c>
      <c r="AW2">
        <f>'Handling Data'!Q49</f>
        <v>21.768585341181229</v>
      </c>
      <c r="AX2">
        <v>1</v>
      </c>
      <c r="AY2">
        <v>1</v>
      </c>
      <c r="AZ2">
        <v>1</v>
      </c>
      <c r="BA2">
        <v>1</v>
      </c>
      <c r="BB2">
        <f>'Handling Data'!R49</f>
        <v>43.753019852561216</v>
      </c>
      <c r="BC2">
        <v>1</v>
      </c>
      <c r="BD2">
        <v>1</v>
      </c>
      <c r="BE2">
        <v>1</v>
      </c>
      <c r="BF2">
        <v>1</v>
      </c>
      <c r="BG2">
        <f>'Handling Data'!S49</f>
        <v>29.205070493194963</v>
      </c>
      <c r="BH2">
        <v>1</v>
      </c>
      <c r="BI2">
        <v>1</v>
      </c>
      <c r="BJ2">
        <v>1</v>
      </c>
      <c r="BK2">
        <v>1</v>
      </c>
      <c r="BL2">
        <f>'Handling Data'!T49</f>
        <v>31.975483463336946</v>
      </c>
      <c r="BM2">
        <v>1</v>
      </c>
      <c r="BN2">
        <v>1</v>
      </c>
      <c r="BO2">
        <v>1</v>
      </c>
      <c r="BP2">
        <v>1</v>
      </c>
      <c r="BQ2">
        <f>'Handling Data'!U49</f>
        <v>22.557651934430773</v>
      </c>
      <c r="BR2">
        <v>1</v>
      </c>
      <c r="BS2">
        <v>1</v>
      </c>
      <c r="BT2">
        <v>1</v>
      </c>
      <c r="BU2">
        <v>1</v>
      </c>
      <c r="BV2">
        <f>'Handling Data'!V49</f>
        <v>40.581716393876818</v>
      </c>
      <c r="BW2">
        <v>1</v>
      </c>
      <c r="BX2">
        <v>1</v>
      </c>
      <c r="BY2">
        <v>1</v>
      </c>
      <c r="BZ2">
        <v>1</v>
      </c>
      <c r="CA2">
        <f>'Handling Data'!W49</f>
        <v>60.917736307919576</v>
      </c>
      <c r="CB2">
        <v>1</v>
      </c>
      <c r="CC2">
        <v>1</v>
      </c>
      <c r="CD2">
        <v>1</v>
      </c>
      <c r="CE2">
        <v>1</v>
      </c>
      <c r="CF2">
        <f>'Handling Data'!X49</f>
        <v>54.927421061163727</v>
      </c>
      <c r="CG2">
        <v>1</v>
      </c>
      <c r="CH2">
        <v>1</v>
      </c>
      <c r="CI2">
        <v>1</v>
      </c>
      <c r="CJ2">
        <v>1</v>
      </c>
      <c r="CK2">
        <f>'Handling Data'!Y49</f>
        <v>31.001761117518317</v>
      </c>
      <c r="CL2">
        <v>1</v>
      </c>
      <c r="CM2">
        <v>1</v>
      </c>
      <c r="CN2">
        <v>1</v>
      </c>
      <c r="CO2">
        <v>1</v>
      </c>
      <c r="CP2">
        <f>'Handling Data'!Z49</f>
        <v>38.370457767625972</v>
      </c>
      <c r="CQ2">
        <v>1</v>
      </c>
      <c r="CR2">
        <v>1</v>
      </c>
      <c r="CS2">
        <v>1</v>
      </c>
      <c r="CT2">
        <v>1</v>
      </c>
      <c r="CU2">
        <f>'Handling Data'!AA49</f>
        <v>49.995481140627348</v>
      </c>
      <c r="CV2">
        <v>1</v>
      </c>
      <c r="CW2">
        <v>1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1</v>
      </c>
      <c r="DT2">
        <v>2</v>
      </c>
      <c r="DU2">
        <v>3</v>
      </c>
      <c r="DV2">
        <v>4</v>
      </c>
      <c r="DW2">
        <v>5</v>
      </c>
      <c r="DX2">
        <v>6</v>
      </c>
      <c r="DY2">
        <v>7</v>
      </c>
      <c r="DZ2">
        <v>8</v>
      </c>
      <c r="EA2">
        <v>9</v>
      </c>
      <c r="EB2">
        <v>0</v>
      </c>
      <c r="EC2">
        <v>1</v>
      </c>
      <c r="ED2">
        <v>2</v>
      </c>
      <c r="EE2">
        <v>3</v>
      </c>
      <c r="EF2">
        <v>4</v>
      </c>
      <c r="EG2">
        <v>5</v>
      </c>
      <c r="EH2">
        <v>6</v>
      </c>
      <c r="EI2">
        <v>7</v>
      </c>
      <c r="EJ2">
        <v>8</v>
      </c>
      <c r="EK2">
        <v>9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2</v>
      </c>
      <c r="EW2">
        <v>2</v>
      </c>
      <c r="EX2">
        <v>2</v>
      </c>
      <c r="EY2">
        <v>2</v>
      </c>
      <c r="EZ2">
        <v>2</v>
      </c>
      <c r="FA2">
        <v>2</v>
      </c>
      <c r="FB2">
        <v>2</v>
      </c>
      <c r="FC2">
        <v>2</v>
      </c>
      <c r="FD2">
        <v>2</v>
      </c>
      <c r="FE2">
        <v>2</v>
      </c>
    </row>
    <row r="3" spans="1:161">
      <c r="A3">
        <v>2</v>
      </c>
      <c r="B3">
        <v>1</v>
      </c>
      <c r="C3">
        <v>1</v>
      </c>
      <c r="D3">
        <f>'Handling Data'!H50</f>
        <v>23.421089395342754</v>
      </c>
      <c r="E3">
        <v>1</v>
      </c>
      <c r="F3">
        <v>1</v>
      </c>
      <c r="G3">
        <v>1</v>
      </c>
      <c r="H3">
        <v>1</v>
      </c>
      <c r="I3">
        <f>'Handling Data'!I50</f>
        <v>60.480471735601093</v>
      </c>
      <c r="J3">
        <v>1</v>
      </c>
      <c r="K3">
        <v>1</v>
      </c>
      <c r="L3">
        <v>1</v>
      </c>
      <c r="M3">
        <v>1</v>
      </c>
      <c r="N3">
        <f>'Handling Data'!J50</f>
        <v>34.725977007065971</v>
      </c>
      <c r="O3">
        <v>1</v>
      </c>
      <c r="P3">
        <v>1</v>
      </c>
      <c r="Q3">
        <v>1</v>
      </c>
      <c r="R3">
        <v>1</v>
      </c>
      <c r="S3">
        <f>'Handling Data'!K50</f>
        <v>53.480856424539986</v>
      </c>
      <c r="T3">
        <v>1</v>
      </c>
      <c r="U3">
        <v>1</v>
      </c>
      <c r="V3">
        <v>1</v>
      </c>
      <c r="W3">
        <v>1</v>
      </c>
      <c r="X3">
        <f>'Handling Data'!L50</f>
        <v>22.385208083105418</v>
      </c>
      <c r="Y3">
        <v>1</v>
      </c>
      <c r="Z3">
        <v>1</v>
      </c>
      <c r="AA3">
        <v>1</v>
      </c>
      <c r="AB3">
        <v>1</v>
      </c>
      <c r="AC3">
        <f>'Handling Data'!M50</f>
        <v>32.352390982294729</v>
      </c>
      <c r="AD3">
        <v>1</v>
      </c>
      <c r="AE3">
        <v>1</v>
      </c>
      <c r="AF3">
        <v>1</v>
      </c>
      <c r="AG3">
        <v>1</v>
      </c>
      <c r="AH3">
        <f>'Handling Data'!N50</f>
        <v>47.08189942115137</v>
      </c>
      <c r="AI3">
        <v>1</v>
      </c>
      <c r="AJ3">
        <v>1</v>
      </c>
      <c r="AK3">
        <v>1</v>
      </c>
      <c r="AL3">
        <v>1</v>
      </c>
      <c r="AM3">
        <f>'Handling Data'!O50</f>
        <v>22.238324720740252</v>
      </c>
      <c r="AN3">
        <v>1</v>
      </c>
      <c r="AO3">
        <v>1</v>
      </c>
      <c r="AP3">
        <v>1</v>
      </c>
      <c r="AQ3">
        <v>1</v>
      </c>
      <c r="AR3">
        <f>'Handling Data'!P50</f>
        <v>26.173291658079371</v>
      </c>
      <c r="AS3">
        <v>1</v>
      </c>
      <c r="AT3">
        <v>1</v>
      </c>
      <c r="AU3">
        <v>1</v>
      </c>
      <c r="AV3">
        <v>1</v>
      </c>
      <c r="AW3">
        <f>'Handling Data'!Q50</f>
        <v>22.406183020888506</v>
      </c>
      <c r="AX3">
        <v>1</v>
      </c>
      <c r="AY3">
        <v>1</v>
      </c>
      <c r="AZ3">
        <v>1</v>
      </c>
      <c r="BA3">
        <v>1</v>
      </c>
      <c r="BB3">
        <f>'Handling Data'!R50</f>
        <v>23.2397632326524</v>
      </c>
      <c r="BC3">
        <v>1</v>
      </c>
      <c r="BD3">
        <v>1</v>
      </c>
      <c r="BE3">
        <v>1</v>
      </c>
      <c r="BF3">
        <v>1</v>
      </c>
      <c r="BG3">
        <f>'Handling Data'!S50</f>
        <v>59.640190566822362</v>
      </c>
      <c r="BH3">
        <v>1</v>
      </c>
      <c r="BI3">
        <v>1</v>
      </c>
      <c r="BJ3">
        <v>1</v>
      </c>
      <c r="BK3">
        <v>1</v>
      </c>
      <c r="BL3">
        <f>'Handling Data'!T50</f>
        <v>25.137944739245249</v>
      </c>
      <c r="BM3">
        <v>1</v>
      </c>
      <c r="BN3">
        <v>1</v>
      </c>
      <c r="BO3">
        <v>1</v>
      </c>
      <c r="BP3">
        <v>1</v>
      </c>
      <c r="BQ3">
        <f>'Handling Data'!U50</f>
        <v>37.865710858273182</v>
      </c>
      <c r="BR3">
        <v>1</v>
      </c>
      <c r="BS3">
        <v>1</v>
      </c>
      <c r="BT3">
        <v>1</v>
      </c>
      <c r="BU3">
        <v>1</v>
      </c>
      <c r="BV3">
        <f>'Handling Data'!V50</f>
        <v>34.797582207220486</v>
      </c>
      <c r="BW3">
        <v>1</v>
      </c>
      <c r="BX3">
        <v>1</v>
      </c>
      <c r="BY3">
        <v>1</v>
      </c>
      <c r="BZ3">
        <v>1</v>
      </c>
      <c r="CA3">
        <f>'Handling Data'!W50</f>
        <v>50.132340488230867</v>
      </c>
      <c r="CB3">
        <v>1</v>
      </c>
      <c r="CC3">
        <v>1</v>
      </c>
      <c r="CD3">
        <v>1</v>
      </c>
      <c r="CE3">
        <v>1</v>
      </c>
      <c r="CF3">
        <f>'Handling Data'!X50</f>
        <v>51.054268922660903</v>
      </c>
      <c r="CG3">
        <v>1</v>
      </c>
      <c r="CH3">
        <v>1</v>
      </c>
      <c r="CI3">
        <v>1</v>
      </c>
      <c r="CJ3">
        <v>1</v>
      </c>
      <c r="CK3">
        <f>'Handling Data'!Y50</f>
        <v>26.376103019872858</v>
      </c>
      <c r="CL3">
        <v>1</v>
      </c>
      <c r="CM3">
        <v>1</v>
      </c>
      <c r="CN3">
        <v>1</v>
      </c>
      <c r="CO3">
        <v>1</v>
      </c>
      <c r="CP3">
        <f>'Handling Data'!Z50</f>
        <v>27.543761585066228</v>
      </c>
      <c r="CQ3">
        <v>1</v>
      </c>
      <c r="CR3">
        <v>1</v>
      </c>
      <c r="CS3">
        <v>1</v>
      </c>
      <c r="CT3">
        <v>1</v>
      </c>
      <c r="CU3">
        <f>'Handling Data'!AA50</f>
        <v>37.078912000128355</v>
      </c>
      <c r="CV3">
        <v>1</v>
      </c>
      <c r="CW3">
        <v>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</v>
      </c>
      <c r="DT3">
        <v>2</v>
      </c>
      <c r="DU3">
        <v>3</v>
      </c>
      <c r="DV3">
        <v>4</v>
      </c>
      <c r="DW3">
        <v>5</v>
      </c>
      <c r="DX3">
        <v>6</v>
      </c>
      <c r="DY3">
        <v>7</v>
      </c>
      <c r="DZ3">
        <v>8</v>
      </c>
      <c r="EA3">
        <v>9</v>
      </c>
      <c r="EB3">
        <v>0</v>
      </c>
      <c r="EC3">
        <v>1</v>
      </c>
      <c r="ED3">
        <v>2</v>
      </c>
      <c r="EE3">
        <v>3</v>
      </c>
      <c r="EF3">
        <v>4</v>
      </c>
      <c r="EG3">
        <v>5</v>
      </c>
      <c r="EH3">
        <v>6</v>
      </c>
      <c r="EI3">
        <v>7</v>
      </c>
      <c r="EJ3">
        <v>8</v>
      </c>
      <c r="EK3">
        <v>9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2</v>
      </c>
      <c r="EW3">
        <v>2</v>
      </c>
      <c r="EX3">
        <v>2</v>
      </c>
      <c r="EY3">
        <v>2</v>
      </c>
      <c r="EZ3">
        <v>2</v>
      </c>
      <c r="FA3">
        <v>2</v>
      </c>
      <c r="FB3">
        <v>2</v>
      </c>
      <c r="FC3">
        <v>2</v>
      </c>
      <c r="FD3">
        <v>2</v>
      </c>
      <c r="FE3">
        <v>2</v>
      </c>
    </row>
    <row r="4" spans="1:161">
      <c r="A4">
        <v>3</v>
      </c>
      <c r="B4">
        <v>1</v>
      </c>
      <c r="C4">
        <v>1</v>
      </c>
      <c r="D4">
        <f>'Handling Data'!H51</f>
        <v>56.189519358046724</v>
      </c>
      <c r="E4">
        <v>1</v>
      </c>
      <c r="F4">
        <v>1</v>
      </c>
      <c r="G4">
        <v>1</v>
      </c>
      <c r="H4">
        <v>1</v>
      </c>
      <c r="I4">
        <f>'Handling Data'!I51</f>
        <v>31.014691550922908</v>
      </c>
      <c r="J4">
        <v>1</v>
      </c>
      <c r="K4">
        <v>1</v>
      </c>
      <c r="L4">
        <v>1</v>
      </c>
      <c r="M4">
        <v>1</v>
      </c>
      <c r="N4">
        <f>'Handling Data'!J51</f>
        <v>52.410557816108152</v>
      </c>
      <c r="O4">
        <v>1</v>
      </c>
      <c r="P4">
        <v>1</v>
      </c>
      <c r="Q4">
        <v>1</v>
      </c>
      <c r="R4">
        <v>1</v>
      </c>
      <c r="S4">
        <f>'Handling Data'!K51</f>
        <v>29.987503362518588</v>
      </c>
      <c r="T4">
        <v>1</v>
      </c>
      <c r="U4">
        <v>1</v>
      </c>
      <c r="V4">
        <v>1</v>
      </c>
      <c r="W4">
        <v>1</v>
      </c>
      <c r="X4">
        <f>'Handling Data'!L51</f>
        <v>43.312466005885611</v>
      </c>
      <c r="Y4">
        <v>1</v>
      </c>
      <c r="Z4">
        <v>1</v>
      </c>
      <c r="AA4">
        <v>1</v>
      </c>
      <c r="AB4">
        <v>1</v>
      </c>
      <c r="AC4">
        <f>'Handling Data'!M51</f>
        <v>33.959983017485897</v>
      </c>
      <c r="AD4">
        <v>1</v>
      </c>
      <c r="AE4">
        <v>1</v>
      </c>
      <c r="AF4">
        <v>1</v>
      </c>
      <c r="AG4">
        <v>1</v>
      </c>
      <c r="AH4">
        <f>'Handling Data'!N51</f>
        <v>40.524119866733898</v>
      </c>
      <c r="AI4">
        <v>1</v>
      </c>
      <c r="AJ4">
        <v>1</v>
      </c>
      <c r="AK4">
        <v>1</v>
      </c>
      <c r="AL4">
        <v>1</v>
      </c>
      <c r="AM4">
        <f>'Handling Data'!O51</f>
        <v>26.298151261994391</v>
      </c>
      <c r="AN4">
        <v>1</v>
      </c>
      <c r="AO4">
        <v>1</v>
      </c>
      <c r="AP4">
        <v>1</v>
      </c>
      <c r="AQ4">
        <v>1</v>
      </c>
      <c r="AR4">
        <f>'Handling Data'!P51</f>
        <v>42.531636231631296</v>
      </c>
      <c r="AS4">
        <v>1</v>
      </c>
      <c r="AT4">
        <v>1</v>
      </c>
      <c r="AU4">
        <v>1</v>
      </c>
      <c r="AV4">
        <v>1</v>
      </c>
      <c r="AW4">
        <f>'Handling Data'!Q51</f>
        <v>48.679064027291304</v>
      </c>
      <c r="AX4">
        <v>1</v>
      </c>
      <c r="AY4">
        <v>1</v>
      </c>
      <c r="AZ4">
        <v>1</v>
      </c>
      <c r="BA4">
        <v>1</v>
      </c>
      <c r="BB4">
        <f>'Handling Data'!R51</f>
        <v>33.421837544437032</v>
      </c>
      <c r="BC4">
        <v>1</v>
      </c>
      <c r="BD4">
        <v>1</v>
      </c>
      <c r="BE4">
        <v>1</v>
      </c>
      <c r="BF4">
        <v>1</v>
      </c>
      <c r="BG4">
        <f>'Handling Data'!S51</f>
        <v>32.417286764461998</v>
      </c>
      <c r="BH4">
        <v>1</v>
      </c>
      <c r="BI4">
        <v>1</v>
      </c>
      <c r="BJ4">
        <v>1</v>
      </c>
      <c r="BK4">
        <v>1</v>
      </c>
      <c r="BL4">
        <f>'Handling Data'!T51</f>
        <v>39.67187938436733</v>
      </c>
      <c r="BM4">
        <v>1</v>
      </c>
      <c r="BN4">
        <v>1</v>
      </c>
      <c r="BO4">
        <v>1</v>
      </c>
      <c r="BP4">
        <v>1</v>
      </c>
      <c r="BQ4">
        <f>'Handling Data'!U51</f>
        <v>22.009962430434761</v>
      </c>
      <c r="BR4">
        <v>1</v>
      </c>
      <c r="BS4">
        <v>1</v>
      </c>
      <c r="BT4">
        <v>1</v>
      </c>
      <c r="BU4">
        <v>1</v>
      </c>
      <c r="BV4">
        <f>'Handling Data'!V51</f>
        <v>26.195282382424963</v>
      </c>
      <c r="BW4">
        <v>1</v>
      </c>
      <c r="BX4">
        <v>1</v>
      </c>
      <c r="BY4">
        <v>1</v>
      </c>
      <c r="BZ4">
        <v>1</v>
      </c>
      <c r="CA4">
        <f>'Handling Data'!W51</f>
        <v>28.140267202736382</v>
      </c>
      <c r="CB4">
        <v>1</v>
      </c>
      <c r="CC4">
        <v>1</v>
      </c>
      <c r="CD4">
        <v>1</v>
      </c>
      <c r="CE4">
        <v>1</v>
      </c>
      <c r="CF4">
        <f>'Handling Data'!X51</f>
        <v>50.985460409551358</v>
      </c>
      <c r="CG4">
        <v>1</v>
      </c>
      <c r="CH4">
        <v>1</v>
      </c>
      <c r="CI4">
        <v>1</v>
      </c>
      <c r="CJ4">
        <v>1</v>
      </c>
      <c r="CK4">
        <f>'Handling Data'!Y51</f>
        <v>22.534397348329421</v>
      </c>
      <c r="CL4">
        <v>1</v>
      </c>
      <c r="CM4">
        <v>1</v>
      </c>
      <c r="CN4">
        <v>1</v>
      </c>
      <c r="CO4">
        <v>1</v>
      </c>
      <c r="CP4">
        <f>'Handling Data'!Z51</f>
        <v>46.316849829704253</v>
      </c>
      <c r="CQ4">
        <v>1</v>
      </c>
      <c r="CR4">
        <v>1</v>
      </c>
      <c r="CS4">
        <v>1</v>
      </c>
      <c r="CT4">
        <v>1</v>
      </c>
      <c r="CU4">
        <f>'Handling Data'!AA51</f>
        <v>25.246225760084471</v>
      </c>
      <c r="CV4">
        <v>1</v>
      </c>
      <c r="CW4">
        <v>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1</v>
      </c>
      <c r="DT4">
        <v>2</v>
      </c>
      <c r="DU4">
        <v>3</v>
      </c>
      <c r="DV4">
        <v>4</v>
      </c>
      <c r="DW4">
        <v>5</v>
      </c>
      <c r="DX4">
        <v>6</v>
      </c>
      <c r="DY4">
        <v>7</v>
      </c>
      <c r="DZ4">
        <v>8</v>
      </c>
      <c r="EA4">
        <v>9</v>
      </c>
      <c r="EB4">
        <v>0</v>
      </c>
      <c r="EC4">
        <v>1</v>
      </c>
      <c r="ED4">
        <v>2</v>
      </c>
      <c r="EE4">
        <v>3</v>
      </c>
      <c r="EF4">
        <v>4</v>
      </c>
      <c r="EG4">
        <v>5</v>
      </c>
      <c r="EH4">
        <v>6</v>
      </c>
      <c r="EI4">
        <v>7</v>
      </c>
      <c r="EJ4">
        <v>8</v>
      </c>
      <c r="EK4">
        <v>9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2</v>
      </c>
      <c r="EW4">
        <v>2</v>
      </c>
      <c r="EX4">
        <v>2</v>
      </c>
      <c r="EY4">
        <v>2</v>
      </c>
      <c r="EZ4">
        <v>2</v>
      </c>
      <c r="FA4">
        <v>2</v>
      </c>
      <c r="FB4">
        <v>2</v>
      </c>
      <c r="FC4">
        <v>2</v>
      </c>
      <c r="FD4">
        <v>2</v>
      </c>
      <c r="FE4">
        <v>2</v>
      </c>
    </row>
    <row r="5" spans="1:161">
      <c r="A5">
        <v>4</v>
      </c>
      <c r="B5">
        <v>1</v>
      </c>
      <c r="C5">
        <v>1</v>
      </c>
      <c r="D5">
        <f>'Handling Data'!H52</f>
        <v>58.964803966934134</v>
      </c>
      <c r="E5">
        <v>1</v>
      </c>
      <c r="F5">
        <v>1</v>
      </c>
      <c r="G5">
        <v>1</v>
      </c>
      <c r="H5">
        <v>1</v>
      </c>
      <c r="I5">
        <f>'Handling Data'!I52</f>
        <v>34.126211184638883</v>
      </c>
      <c r="J5">
        <v>1</v>
      </c>
      <c r="K5">
        <v>1</v>
      </c>
      <c r="L5">
        <v>1</v>
      </c>
      <c r="M5">
        <v>1</v>
      </c>
      <c r="N5">
        <f>'Handling Data'!J52</f>
        <v>24.623462541079398</v>
      </c>
      <c r="O5">
        <v>1</v>
      </c>
      <c r="P5">
        <v>1</v>
      </c>
      <c r="Q5">
        <v>1</v>
      </c>
      <c r="R5">
        <v>1</v>
      </c>
      <c r="S5">
        <f>'Handling Data'!K52</f>
        <v>49.129766896342602</v>
      </c>
      <c r="T5">
        <v>1</v>
      </c>
      <c r="U5">
        <v>1</v>
      </c>
      <c r="V5">
        <v>1</v>
      </c>
      <c r="W5">
        <v>1</v>
      </c>
      <c r="X5">
        <f>'Handling Data'!L52</f>
        <v>57.371352295158339</v>
      </c>
      <c r="Y5">
        <v>1</v>
      </c>
      <c r="Z5">
        <v>1</v>
      </c>
      <c r="AA5">
        <v>1</v>
      </c>
      <c r="AB5">
        <v>1</v>
      </c>
      <c r="AC5">
        <f>'Handling Data'!M52</f>
        <v>34.870559580443455</v>
      </c>
      <c r="AD5">
        <v>1</v>
      </c>
      <c r="AE5">
        <v>1</v>
      </c>
      <c r="AF5">
        <v>1</v>
      </c>
      <c r="AG5">
        <v>1</v>
      </c>
      <c r="AH5">
        <f>'Handling Data'!N52</f>
        <v>31.951445866647504</v>
      </c>
      <c r="AI5">
        <v>1</v>
      </c>
      <c r="AJ5">
        <v>1</v>
      </c>
      <c r="AK5">
        <v>1</v>
      </c>
      <c r="AL5">
        <v>1</v>
      </c>
      <c r="AM5">
        <f>'Handling Data'!O52</f>
        <v>26.168629907121819</v>
      </c>
      <c r="AN5">
        <v>1</v>
      </c>
      <c r="AO5">
        <v>1</v>
      </c>
      <c r="AP5">
        <v>1</v>
      </c>
      <c r="AQ5">
        <v>1</v>
      </c>
      <c r="AR5">
        <f>'Handling Data'!P52</f>
        <v>26.173841432539469</v>
      </c>
      <c r="AS5">
        <v>1</v>
      </c>
      <c r="AT5">
        <v>1</v>
      </c>
      <c r="AU5">
        <v>1</v>
      </c>
      <c r="AV5">
        <v>1</v>
      </c>
      <c r="AW5">
        <f>'Handling Data'!Q52</f>
        <v>25.499995117774525</v>
      </c>
      <c r="AX5">
        <v>1</v>
      </c>
      <c r="AY5">
        <v>1</v>
      </c>
      <c r="AZ5">
        <v>1</v>
      </c>
      <c r="BA5">
        <v>1</v>
      </c>
      <c r="BB5">
        <f>'Handling Data'!R52</f>
        <v>55.32053362473242</v>
      </c>
      <c r="BC5">
        <v>1</v>
      </c>
      <c r="BD5">
        <v>1</v>
      </c>
      <c r="BE5">
        <v>1</v>
      </c>
      <c r="BF5">
        <v>1</v>
      </c>
      <c r="BG5">
        <f>'Handling Data'!S52</f>
        <v>50.265283166674067</v>
      </c>
      <c r="BH5">
        <v>1</v>
      </c>
      <c r="BI5">
        <v>1</v>
      </c>
      <c r="BJ5">
        <v>1</v>
      </c>
      <c r="BK5">
        <v>1</v>
      </c>
      <c r="BL5">
        <f>'Handling Data'!T52</f>
        <v>22.359360217560557</v>
      </c>
      <c r="BM5">
        <v>1</v>
      </c>
      <c r="BN5">
        <v>1</v>
      </c>
      <c r="BO5">
        <v>1</v>
      </c>
      <c r="BP5">
        <v>1</v>
      </c>
      <c r="BQ5">
        <f>'Handling Data'!U52</f>
        <v>52.415261373879382</v>
      </c>
      <c r="BR5">
        <v>1</v>
      </c>
      <c r="BS5">
        <v>1</v>
      </c>
      <c r="BT5">
        <v>1</v>
      </c>
      <c r="BU5">
        <v>1</v>
      </c>
      <c r="BV5">
        <f>'Handling Data'!V52</f>
        <v>49.365080416218717</v>
      </c>
      <c r="BW5">
        <v>1</v>
      </c>
      <c r="BX5">
        <v>1</v>
      </c>
      <c r="BY5">
        <v>1</v>
      </c>
      <c r="BZ5">
        <v>1</v>
      </c>
      <c r="CA5">
        <f>'Handling Data'!W52</f>
        <v>41.078082836237826</v>
      </c>
      <c r="CB5">
        <v>1</v>
      </c>
      <c r="CC5">
        <v>1</v>
      </c>
      <c r="CD5">
        <v>1</v>
      </c>
      <c r="CE5">
        <v>1</v>
      </c>
      <c r="CF5">
        <f>'Handling Data'!X52</f>
        <v>52.729804707644419</v>
      </c>
      <c r="CG5">
        <v>1</v>
      </c>
      <c r="CH5">
        <v>1</v>
      </c>
      <c r="CI5">
        <v>1</v>
      </c>
      <c r="CJ5">
        <v>1</v>
      </c>
      <c r="CK5">
        <f>'Handling Data'!Y52</f>
        <v>56.905340466757067</v>
      </c>
      <c r="CL5">
        <v>1</v>
      </c>
      <c r="CM5">
        <v>1</v>
      </c>
      <c r="CN5">
        <v>1</v>
      </c>
      <c r="CO5">
        <v>1</v>
      </c>
      <c r="CP5">
        <f>'Handling Data'!Z52</f>
        <v>45.436464866401671</v>
      </c>
      <c r="CQ5">
        <v>1</v>
      </c>
      <c r="CR5">
        <v>1</v>
      </c>
      <c r="CS5">
        <v>1</v>
      </c>
      <c r="CT5">
        <v>1</v>
      </c>
      <c r="CU5">
        <f>'Handling Data'!AA52</f>
        <v>44.620806922964924</v>
      </c>
      <c r="CV5">
        <v>1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2</v>
      </c>
      <c r="DU5">
        <v>3</v>
      </c>
      <c r="DV5">
        <v>4</v>
      </c>
      <c r="DW5">
        <v>5</v>
      </c>
      <c r="DX5">
        <v>6</v>
      </c>
      <c r="DY5">
        <v>7</v>
      </c>
      <c r="DZ5">
        <v>8</v>
      </c>
      <c r="EA5">
        <v>9</v>
      </c>
      <c r="EB5">
        <v>0</v>
      </c>
      <c r="EC5">
        <v>1</v>
      </c>
      <c r="ED5">
        <v>2</v>
      </c>
      <c r="EE5">
        <v>3</v>
      </c>
      <c r="EF5">
        <v>4</v>
      </c>
      <c r="EG5">
        <v>5</v>
      </c>
      <c r="EH5">
        <v>6</v>
      </c>
      <c r="EI5">
        <v>7</v>
      </c>
      <c r="EJ5">
        <v>8</v>
      </c>
      <c r="EK5">
        <v>9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2</v>
      </c>
      <c r="EW5">
        <v>2</v>
      </c>
      <c r="EX5">
        <v>2</v>
      </c>
      <c r="EY5">
        <v>2</v>
      </c>
      <c r="EZ5">
        <v>2</v>
      </c>
      <c r="FA5">
        <v>2</v>
      </c>
      <c r="FB5">
        <v>2</v>
      </c>
      <c r="FC5">
        <v>2</v>
      </c>
      <c r="FD5">
        <v>2</v>
      </c>
      <c r="FE5">
        <v>2</v>
      </c>
    </row>
    <row r="6" spans="1:161">
      <c r="A6">
        <v>5</v>
      </c>
      <c r="B6">
        <v>1</v>
      </c>
      <c r="C6">
        <v>1</v>
      </c>
      <c r="D6">
        <f>'Handling Data'!H53</f>
        <v>25.692688533051538</v>
      </c>
      <c r="E6">
        <v>1</v>
      </c>
      <c r="F6">
        <v>1</v>
      </c>
      <c r="G6">
        <v>1</v>
      </c>
      <c r="H6">
        <v>1</v>
      </c>
      <c r="I6">
        <f>'Handling Data'!I53</f>
        <v>33.738273841016337</v>
      </c>
      <c r="J6">
        <v>1</v>
      </c>
      <c r="K6">
        <v>1</v>
      </c>
      <c r="L6">
        <v>1</v>
      </c>
      <c r="M6">
        <v>1</v>
      </c>
      <c r="N6">
        <f>'Handling Data'!J53</f>
        <v>21.392656824825941</v>
      </c>
      <c r="O6">
        <v>1</v>
      </c>
      <c r="P6">
        <v>1</v>
      </c>
      <c r="Q6">
        <v>1</v>
      </c>
      <c r="R6">
        <v>1</v>
      </c>
      <c r="S6">
        <f>'Handling Data'!K53</f>
        <v>32.761305559006132</v>
      </c>
      <c r="T6">
        <v>1</v>
      </c>
      <c r="U6">
        <v>1</v>
      </c>
      <c r="V6">
        <v>1</v>
      </c>
      <c r="W6">
        <v>1</v>
      </c>
      <c r="X6">
        <f>'Handling Data'!L53</f>
        <v>34.500365066613028</v>
      </c>
      <c r="Y6">
        <v>1</v>
      </c>
      <c r="Z6">
        <v>1</v>
      </c>
      <c r="AA6">
        <v>1</v>
      </c>
      <c r="AB6">
        <v>1</v>
      </c>
      <c r="AC6">
        <f>'Handling Data'!M53</f>
        <v>39.353383341149851</v>
      </c>
      <c r="AD6">
        <v>1</v>
      </c>
      <c r="AE6">
        <v>1</v>
      </c>
      <c r="AF6">
        <v>1</v>
      </c>
      <c r="AG6">
        <v>1</v>
      </c>
      <c r="AH6">
        <f>'Handling Data'!N53</f>
        <v>27.045636200676874</v>
      </c>
      <c r="AI6">
        <v>1</v>
      </c>
      <c r="AJ6">
        <v>1</v>
      </c>
      <c r="AK6">
        <v>1</v>
      </c>
      <c r="AL6">
        <v>1</v>
      </c>
      <c r="AM6">
        <f>'Handling Data'!O53</f>
        <v>37.289998792744811</v>
      </c>
      <c r="AN6">
        <v>1</v>
      </c>
      <c r="AO6">
        <v>1</v>
      </c>
      <c r="AP6">
        <v>1</v>
      </c>
      <c r="AQ6">
        <v>1</v>
      </c>
      <c r="AR6">
        <f>'Handling Data'!P53</f>
        <v>32.247246398110775</v>
      </c>
      <c r="AS6">
        <v>1</v>
      </c>
      <c r="AT6">
        <v>1</v>
      </c>
      <c r="AU6">
        <v>1</v>
      </c>
      <c r="AV6">
        <v>1</v>
      </c>
      <c r="AW6">
        <f>'Handling Data'!Q53</f>
        <v>29.792262767695071</v>
      </c>
      <c r="AX6">
        <v>1</v>
      </c>
      <c r="AY6">
        <v>1</v>
      </c>
      <c r="AZ6">
        <v>1</v>
      </c>
      <c r="BA6">
        <v>1</v>
      </c>
      <c r="BB6">
        <f>'Handling Data'!R53</f>
        <v>53.141280643343052</v>
      </c>
      <c r="BC6">
        <v>1</v>
      </c>
      <c r="BD6">
        <v>1</v>
      </c>
      <c r="BE6">
        <v>1</v>
      </c>
      <c r="BF6">
        <v>1</v>
      </c>
      <c r="BG6">
        <f>'Handling Data'!S53</f>
        <v>37.356462549366938</v>
      </c>
      <c r="BH6">
        <v>1</v>
      </c>
      <c r="BI6">
        <v>1</v>
      </c>
      <c r="BJ6">
        <v>1</v>
      </c>
      <c r="BK6">
        <v>1</v>
      </c>
      <c r="BL6">
        <f>'Handling Data'!T53</f>
        <v>50.045312011875929</v>
      </c>
      <c r="BM6">
        <v>1</v>
      </c>
      <c r="BN6">
        <v>1</v>
      </c>
      <c r="BO6">
        <v>1</v>
      </c>
      <c r="BP6">
        <v>1</v>
      </c>
      <c r="BQ6">
        <f>'Handling Data'!U53</f>
        <v>34.619830245493205</v>
      </c>
      <c r="BR6">
        <v>1</v>
      </c>
      <c r="BS6">
        <v>1</v>
      </c>
      <c r="BT6">
        <v>1</v>
      </c>
      <c r="BU6">
        <v>1</v>
      </c>
      <c r="BV6">
        <f>'Handling Data'!V53</f>
        <v>51.550266286318163</v>
      </c>
      <c r="BW6">
        <v>1</v>
      </c>
      <c r="BX6">
        <v>1</v>
      </c>
      <c r="BY6">
        <v>1</v>
      </c>
      <c r="BZ6">
        <v>1</v>
      </c>
      <c r="CA6">
        <f>'Handling Data'!W53</f>
        <v>26.755325256484973</v>
      </c>
      <c r="CB6">
        <v>1</v>
      </c>
      <c r="CC6">
        <v>1</v>
      </c>
      <c r="CD6">
        <v>1</v>
      </c>
      <c r="CE6">
        <v>1</v>
      </c>
      <c r="CF6">
        <f>'Handling Data'!X53</f>
        <v>46.722655012931895</v>
      </c>
      <c r="CG6">
        <v>1</v>
      </c>
      <c r="CH6">
        <v>1</v>
      </c>
      <c r="CI6">
        <v>1</v>
      </c>
      <c r="CJ6">
        <v>1</v>
      </c>
      <c r="CK6">
        <f>'Handling Data'!Y53</f>
        <v>38.962320709842032</v>
      </c>
      <c r="CL6">
        <v>1</v>
      </c>
      <c r="CM6">
        <v>1</v>
      </c>
      <c r="CN6">
        <v>1</v>
      </c>
      <c r="CO6">
        <v>1</v>
      </c>
      <c r="CP6">
        <f>'Handling Data'!Z53</f>
        <v>58.217607423478334</v>
      </c>
      <c r="CQ6">
        <v>1</v>
      </c>
      <c r="CR6">
        <v>1</v>
      </c>
      <c r="CS6">
        <v>1</v>
      </c>
      <c r="CT6">
        <v>1</v>
      </c>
      <c r="CU6">
        <f>'Handling Data'!AA53</f>
        <v>23.653200951156087</v>
      </c>
      <c r="CV6">
        <v>1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1</v>
      </c>
      <c r="DT6">
        <v>2</v>
      </c>
      <c r="DU6">
        <v>3</v>
      </c>
      <c r="DV6">
        <v>4</v>
      </c>
      <c r="DW6">
        <v>5</v>
      </c>
      <c r="DX6">
        <v>6</v>
      </c>
      <c r="DY6">
        <v>7</v>
      </c>
      <c r="DZ6">
        <v>8</v>
      </c>
      <c r="EA6">
        <v>9</v>
      </c>
      <c r="EB6">
        <v>0</v>
      </c>
      <c r="EC6">
        <v>1</v>
      </c>
      <c r="ED6">
        <v>2</v>
      </c>
      <c r="EE6">
        <v>3</v>
      </c>
      <c r="EF6">
        <v>4</v>
      </c>
      <c r="EG6">
        <v>5</v>
      </c>
      <c r="EH6">
        <v>6</v>
      </c>
      <c r="EI6">
        <v>7</v>
      </c>
      <c r="EJ6">
        <v>8</v>
      </c>
      <c r="EK6">
        <v>9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</row>
    <row r="7" spans="1:161">
      <c r="A7">
        <v>6</v>
      </c>
      <c r="B7">
        <v>1</v>
      </c>
      <c r="C7">
        <v>1</v>
      </c>
      <c r="D7">
        <f>'Handling Data'!H54</f>
        <v>53.276102757608264</v>
      </c>
      <c r="E7">
        <v>1</v>
      </c>
      <c r="F7">
        <v>1</v>
      </c>
      <c r="G7">
        <v>1</v>
      </c>
      <c r="H7">
        <v>1</v>
      </c>
      <c r="I7">
        <f>'Handling Data'!I54</f>
        <v>35.250086432538112</v>
      </c>
      <c r="J7">
        <v>1</v>
      </c>
      <c r="K7">
        <v>1</v>
      </c>
      <c r="L7">
        <v>1</v>
      </c>
      <c r="M7">
        <v>1</v>
      </c>
      <c r="N7">
        <f>'Handling Data'!J54</f>
        <v>32.579431065328748</v>
      </c>
      <c r="O7">
        <v>1</v>
      </c>
      <c r="P7">
        <v>1</v>
      </c>
      <c r="Q7">
        <v>1</v>
      </c>
      <c r="R7">
        <v>1</v>
      </c>
      <c r="S7">
        <f>'Handling Data'!K54</f>
        <v>38.072076815616789</v>
      </c>
      <c r="T7">
        <v>1</v>
      </c>
      <c r="U7">
        <v>1</v>
      </c>
      <c r="V7">
        <v>1</v>
      </c>
      <c r="W7">
        <v>1</v>
      </c>
      <c r="X7">
        <f>'Handling Data'!L54</f>
        <v>54.123425740278151</v>
      </c>
      <c r="Y7">
        <v>1</v>
      </c>
      <c r="Z7">
        <v>1</v>
      </c>
      <c r="AA7">
        <v>1</v>
      </c>
      <c r="AB7">
        <v>1</v>
      </c>
      <c r="AC7">
        <f>'Handling Data'!M54</f>
        <v>48.422859553985248</v>
      </c>
      <c r="AD7">
        <v>1</v>
      </c>
      <c r="AE7">
        <v>1</v>
      </c>
      <c r="AF7">
        <v>1</v>
      </c>
      <c r="AG7">
        <v>1</v>
      </c>
      <c r="AH7">
        <f>'Handling Data'!N54</f>
        <v>53.701188547398836</v>
      </c>
      <c r="AI7">
        <v>1</v>
      </c>
      <c r="AJ7">
        <v>1</v>
      </c>
      <c r="AK7">
        <v>1</v>
      </c>
      <c r="AL7">
        <v>1</v>
      </c>
      <c r="AM7">
        <f>'Handling Data'!O54</f>
        <v>45.032042736150785</v>
      </c>
      <c r="AN7">
        <v>1</v>
      </c>
      <c r="AO7">
        <v>1</v>
      </c>
      <c r="AP7">
        <v>1</v>
      </c>
      <c r="AQ7">
        <v>1</v>
      </c>
      <c r="AR7">
        <f>'Handling Data'!P54</f>
        <v>41.677146738162492</v>
      </c>
      <c r="AS7">
        <v>1</v>
      </c>
      <c r="AT7">
        <v>1</v>
      </c>
      <c r="AU7">
        <v>1</v>
      </c>
      <c r="AV7">
        <v>1</v>
      </c>
      <c r="AW7">
        <f>'Handling Data'!Q54</f>
        <v>34.220464073044084</v>
      </c>
      <c r="AX7">
        <v>1</v>
      </c>
      <c r="AY7">
        <v>1</v>
      </c>
      <c r="AZ7">
        <v>1</v>
      </c>
      <c r="BA7">
        <v>1</v>
      </c>
      <c r="BB7">
        <f>'Handling Data'!R54</f>
        <v>53.472012958061732</v>
      </c>
      <c r="BC7">
        <v>1</v>
      </c>
      <c r="BD7">
        <v>1</v>
      </c>
      <c r="BE7">
        <v>1</v>
      </c>
      <c r="BF7">
        <v>1</v>
      </c>
      <c r="BG7">
        <f>'Handling Data'!S54</f>
        <v>55.01492082165084</v>
      </c>
      <c r="BH7">
        <v>1</v>
      </c>
      <c r="BI7">
        <v>1</v>
      </c>
      <c r="BJ7">
        <v>1</v>
      </c>
      <c r="BK7">
        <v>1</v>
      </c>
      <c r="BL7">
        <f>'Handling Data'!T54</f>
        <v>22.884562096623192</v>
      </c>
      <c r="BM7">
        <v>1</v>
      </c>
      <c r="BN7">
        <v>1</v>
      </c>
      <c r="BO7">
        <v>1</v>
      </c>
      <c r="BP7">
        <v>1</v>
      </c>
      <c r="BQ7">
        <f>'Handling Data'!U54</f>
        <v>29.923449838099728</v>
      </c>
      <c r="BR7">
        <v>1</v>
      </c>
      <c r="BS7">
        <v>1</v>
      </c>
      <c r="BT7">
        <v>1</v>
      </c>
      <c r="BU7">
        <v>1</v>
      </c>
      <c r="BV7">
        <f>'Handling Data'!V54</f>
        <v>56.900852186105382</v>
      </c>
      <c r="BW7">
        <v>1</v>
      </c>
      <c r="BX7">
        <v>1</v>
      </c>
      <c r="BY7">
        <v>1</v>
      </c>
      <c r="BZ7">
        <v>1</v>
      </c>
      <c r="CA7">
        <f>'Handling Data'!W54</f>
        <v>37.233803571625344</v>
      </c>
      <c r="CB7">
        <v>1</v>
      </c>
      <c r="CC7">
        <v>1</v>
      </c>
      <c r="CD7">
        <v>1</v>
      </c>
      <c r="CE7">
        <v>1</v>
      </c>
      <c r="CF7">
        <f>'Handling Data'!X54</f>
        <v>47.604369538919926</v>
      </c>
      <c r="CG7">
        <v>1</v>
      </c>
      <c r="CH7">
        <v>1</v>
      </c>
      <c r="CI7">
        <v>1</v>
      </c>
      <c r="CJ7">
        <v>1</v>
      </c>
      <c r="CK7">
        <f>'Handling Data'!Y54</f>
        <v>59.46814165304864</v>
      </c>
      <c r="CL7">
        <v>1</v>
      </c>
      <c r="CM7">
        <v>1</v>
      </c>
      <c r="CN7">
        <v>1</v>
      </c>
      <c r="CO7">
        <v>1</v>
      </c>
      <c r="CP7">
        <f>'Handling Data'!Z54</f>
        <v>29.555099089268161</v>
      </c>
      <c r="CQ7">
        <v>1</v>
      </c>
      <c r="CR7">
        <v>1</v>
      </c>
      <c r="CS7">
        <v>1</v>
      </c>
      <c r="CT7">
        <v>1</v>
      </c>
      <c r="CU7">
        <f>'Handling Data'!AA54</f>
        <v>24.551941327293996</v>
      </c>
      <c r="CV7">
        <v>1</v>
      </c>
      <c r="CW7">
        <v>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1</v>
      </c>
      <c r="DT7">
        <v>2</v>
      </c>
      <c r="DU7">
        <v>3</v>
      </c>
      <c r="DV7">
        <v>4</v>
      </c>
      <c r="DW7">
        <v>5</v>
      </c>
      <c r="DX7">
        <v>6</v>
      </c>
      <c r="DY7">
        <v>7</v>
      </c>
      <c r="DZ7">
        <v>8</v>
      </c>
      <c r="EA7">
        <v>9</v>
      </c>
      <c r="EB7">
        <v>0</v>
      </c>
      <c r="EC7">
        <v>1</v>
      </c>
      <c r="ED7">
        <v>2</v>
      </c>
      <c r="EE7">
        <v>3</v>
      </c>
      <c r="EF7">
        <v>4</v>
      </c>
      <c r="EG7">
        <v>5</v>
      </c>
      <c r="EH7">
        <v>6</v>
      </c>
      <c r="EI7">
        <v>7</v>
      </c>
      <c r="EJ7">
        <v>8</v>
      </c>
      <c r="EK7">
        <v>9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2</v>
      </c>
      <c r="EW7">
        <v>2</v>
      </c>
      <c r="EX7">
        <v>2</v>
      </c>
      <c r="EY7">
        <v>2</v>
      </c>
      <c r="EZ7">
        <v>2</v>
      </c>
      <c r="FA7">
        <v>2</v>
      </c>
      <c r="FB7">
        <v>2</v>
      </c>
      <c r="FC7">
        <v>2</v>
      </c>
      <c r="FD7">
        <v>2</v>
      </c>
      <c r="FE7">
        <v>2</v>
      </c>
    </row>
    <row r="8" spans="1:161">
      <c r="A8">
        <v>7</v>
      </c>
      <c r="B8">
        <v>1</v>
      </c>
      <c r="C8">
        <v>1</v>
      </c>
      <c r="D8">
        <f>'Handling Data'!H55</f>
        <v>24.639596690550412</v>
      </c>
      <c r="E8">
        <v>1</v>
      </c>
      <c r="F8">
        <v>1</v>
      </c>
      <c r="G8">
        <v>1</v>
      </c>
      <c r="H8">
        <v>1</v>
      </c>
      <c r="I8">
        <f>'Handling Data'!I55</f>
        <v>58.15386606102571</v>
      </c>
      <c r="J8">
        <v>1</v>
      </c>
      <c r="K8">
        <v>1</v>
      </c>
      <c r="L8">
        <v>1</v>
      </c>
      <c r="M8">
        <v>1</v>
      </c>
      <c r="N8">
        <f>'Handling Data'!J55</f>
        <v>44.587023086182143</v>
      </c>
      <c r="O8">
        <v>1</v>
      </c>
      <c r="P8">
        <v>1</v>
      </c>
      <c r="Q8">
        <v>1</v>
      </c>
      <c r="R8">
        <v>1</v>
      </c>
      <c r="S8">
        <f>'Handling Data'!K55</f>
        <v>33.21304717373863</v>
      </c>
      <c r="T8">
        <v>1</v>
      </c>
      <c r="U8">
        <v>1</v>
      </c>
      <c r="V8">
        <v>1</v>
      </c>
      <c r="W8">
        <v>1</v>
      </c>
      <c r="X8">
        <f>'Handling Data'!L55</f>
        <v>43.769256636323746</v>
      </c>
      <c r="Y8">
        <v>1</v>
      </c>
      <c r="Z8">
        <v>1</v>
      </c>
      <c r="AA8">
        <v>1</v>
      </c>
      <c r="AB8">
        <v>1</v>
      </c>
      <c r="AC8">
        <f>'Handling Data'!M55</f>
        <v>48.623523335475269</v>
      </c>
      <c r="AD8">
        <v>1</v>
      </c>
      <c r="AE8">
        <v>1</v>
      </c>
      <c r="AF8">
        <v>1</v>
      </c>
      <c r="AG8">
        <v>1</v>
      </c>
      <c r="AH8">
        <f>'Handling Data'!N55</f>
        <v>30.246548623877104</v>
      </c>
      <c r="AI8">
        <v>1</v>
      </c>
      <c r="AJ8">
        <v>1</v>
      </c>
      <c r="AK8">
        <v>1</v>
      </c>
      <c r="AL8">
        <v>1</v>
      </c>
      <c r="AM8">
        <f>'Handling Data'!O55</f>
        <v>37.966774082774101</v>
      </c>
      <c r="AN8">
        <v>1</v>
      </c>
      <c r="AO8">
        <v>1</v>
      </c>
      <c r="AP8">
        <v>1</v>
      </c>
      <c r="AQ8">
        <v>1</v>
      </c>
      <c r="AR8">
        <f>'Handling Data'!P55</f>
        <v>39.106732735711958</v>
      </c>
      <c r="AS8">
        <v>1</v>
      </c>
      <c r="AT8">
        <v>1</v>
      </c>
      <c r="AU8">
        <v>1</v>
      </c>
      <c r="AV8">
        <v>1</v>
      </c>
      <c r="AW8">
        <f>'Handling Data'!Q55</f>
        <v>31.2212035681933</v>
      </c>
      <c r="AX8">
        <v>1</v>
      </c>
      <c r="AY8">
        <v>1</v>
      </c>
      <c r="AZ8">
        <v>1</v>
      </c>
      <c r="BA8">
        <v>1</v>
      </c>
      <c r="BB8">
        <f>'Handling Data'!R55</f>
        <v>24.209845007648063</v>
      </c>
      <c r="BC8">
        <v>1</v>
      </c>
      <c r="BD8">
        <v>1</v>
      </c>
      <c r="BE8">
        <v>1</v>
      </c>
      <c r="BF8">
        <v>1</v>
      </c>
      <c r="BG8">
        <f>'Handling Data'!S55</f>
        <v>25.592467013907118</v>
      </c>
      <c r="BH8">
        <v>1</v>
      </c>
      <c r="BI8">
        <v>1</v>
      </c>
      <c r="BJ8">
        <v>1</v>
      </c>
      <c r="BK8">
        <v>1</v>
      </c>
      <c r="BL8">
        <f>'Handling Data'!T55</f>
        <v>26.764163409375094</v>
      </c>
      <c r="BM8">
        <v>1</v>
      </c>
      <c r="BN8">
        <v>1</v>
      </c>
      <c r="BO8">
        <v>1</v>
      </c>
      <c r="BP8">
        <v>1</v>
      </c>
      <c r="BQ8">
        <f>'Handling Data'!U55</f>
        <v>48.833743548340415</v>
      </c>
      <c r="BR8">
        <v>1</v>
      </c>
      <c r="BS8">
        <v>1</v>
      </c>
      <c r="BT8">
        <v>1</v>
      </c>
      <c r="BU8">
        <v>1</v>
      </c>
      <c r="BV8">
        <f>'Handling Data'!V55</f>
        <v>26.693949153080659</v>
      </c>
      <c r="BW8">
        <v>1</v>
      </c>
      <c r="BX8">
        <v>1</v>
      </c>
      <c r="BY8">
        <v>1</v>
      </c>
      <c r="BZ8">
        <v>1</v>
      </c>
      <c r="CA8">
        <f>'Handling Data'!W55</f>
        <v>25.45883114747199</v>
      </c>
      <c r="CB8">
        <v>1</v>
      </c>
      <c r="CC8">
        <v>1</v>
      </c>
      <c r="CD8">
        <v>1</v>
      </c>
      <c r="CE8">
        <v>1</v>
      </c>
      <c r="CF8">
        <f>'Handling Data'!X55</f>
        <v>59.140003646568395</v>
      </c>
      <c r="CG8">
        <v>1</v>
      </c>
      <c r="CH8">
        <v>1</v>
      </c>
      <c r="CI8">
        <v>1</v>
      </c>
      <c r="CJ8">
        <v>1</v>
      </c>
      <c r="CK8">
        <f>'Handling Data'!Y55</f>
        <v>24.840966530499074</v>
      </c>
      <c r="CL8">
        <v>1</v>
      </c>
      <c r="CM8">
        <v>1</v>
      </c>
      <c r="CN8">
        <v>1</v>
      </c>
      <c r="CO8">
        <v>1</v>
      </c>
      <c r="CP8">
        <f>'Handling Data'!Z55</f>
        <v>55.632637718978998</v>
      </c>
      <c r="CQ8">
        <v>1</v>
      </c>
      <c r="CR8">
        <v>1</v>
      </c>
      <c r="CS8">
        <v>1</v>
      </c>
      <c r="CT8">
        <v>1</v>
      </c>
      <c r="CU8">
        <f>'Handling Data'!AA55</f>
        <v>26.873523045053645</v>
      </c>
      <c r="CV8">
        <v>1</v>
      </c>
      <c r="CW8">
        <v>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1</v>
      </c>
      <c r="DT8">
        <v>2</v>
      </c>
      <c r="DU8">
        <v>3</v>
      </c>
      <c r="DV8">
        <v>4</v>
      </c>
      <c r="DW8">
        <v>5</v>
      </c>
      <c r="DX8">
        <v>6</v>
      </c>
      <c r="DY8">
        <v>7</v>
      </c>
      <c r="DZ8">
        <v>8</v>
      </c>
      <c r="EA8">
        <v>9</v>
      </c>
      <c r="EB8">
        <v>0</v>
      </c>
      <c r="EC8">
        <v>1</v>
      </c>
      <c r="ED8">
        <v>2</v>
      </c>
      <c r="EE8">
        <v>3</v>
      </c>
      <c r="EF8">
        <v>4</v>
      </c>
      <c r="EG8">
        <v>5</v>
      </c>
      <c r="EH8">
        <v>6</v>
      </c>
      <c r="EI8">
        <v>7</v>
      </c>
      <c r="EJ8">
        <v>8</v>
      </c>
      <c r="EK8">
        <v>9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2</v>
      </c>
      <c r="EW8">
        <v>2</v>
      </c>
      <c r="EX8">
        <v>2</v>
      </c>
      <c r="EY8">
        <v>2</v>
      </c>
      <c r="EZ8">
        <v>2</v>
      </c>
      <c r="FA8">
        <v>2</v>
      </c>
      <c r="FB8">
        <v>2</v>
      </c>
      <c r="FC8">
        <v>2</v>
      </c>
      <c r="FD8">
        <v>2</v>
      </c>
      <c r="FE8">
        <v>2</v>
      </c>
    </row>
    <row r="9" spans="1:161">
      <c r="A9">
        <v>8</v>
      </c>
      <c r="B9">
        <v>1</v>
      </c>
      <c r="C9">
        <v>1</v>
      </c>
      <c r="D9">
        <f>'Handling Data'!H56</f>
        <v>55.431257585139008</v>
      </c>
      <c r="E9">
        <v>1</v>
      </c>
      <c r="F9">
        <v>1</v>
      </c>
      <c r="G9">
        <v>1</v>
      </c>
      <c r="H9">
        <v>1</v>
      </c>
      <c r="I9">
        <f>'Handling Data'!I56</f>
        <v>57.901772034461992</v>
      </c>
      <c r="J9">
        <v>1</v>
      </c>
      <c r="K9">
        <v>1</v>
      </c>
      <c r="L9">
        <v>1</v>
      </c>
      <c r="M9">
        <v>1</v>
      </c>
      <c r="N9">
        <f>'Handling Data'!J56</f>
        <v>37.664121636378837</v>
      </c>
      <c r="O9">
        <v>1</v>
      </c>
      <c r="P9">
        <v>1</v>
      </c>
      <c r="Q9">
        <v>1</v>
      </c>
      <c r="R9">
        <v>1</v>
      </c>
      <c r="S9">
        <f>'Handling Data'!K56</f>
        <v>28.375080032546542</v>
      </c>
      <c r="T9">
        <v>1</v>
      </c>
      <c r="U9">
        <v>1</v>
      </c>
      <c r="V9">
        <v>1</v>
      </c>
      <c r="W9">
        <v>1</v>
      </c>
      <c r="X9">
        <f>'Handling Data'!L56</f>
        <v>58.430669127726169</v>
      </c>
      <c r="Y9">
        <v>1</v>
      </c>
      <c r="Z9">
        <v>1</v>
      </c>
      <c r="AA9">
        <v>1</v>
      </c>
      <c r="AB9">
        <v>1</v>
      </c>
      <c r="AC9">
        <f>'Handling Data'!M56</f>
        <v>57.930085161773775</v>
      </c>
      <c r="AD9">
        <v>1</v>
      </c>
      <c r="AE9">
        <v>1</v>
      </c>
      <c r="AF9">
        <v>1</v>
      </c>
      <c r="AG9">
        <v>1</v>
      </c>
      <c r="AH9">
        <f>'Handling Data'!N56</f>
        <v>42.423610568064049</v>
      </c>
      <c r="AI9">
        <v>1</v>
      </c>
      <c r="AJ9">
        <v>1</v>
      </c>
      <c r="AK9">
        <v>1</v>
      </c>
      <c r="AL9">
        <v>1</v>
      </c>
      <c r="AM9">
        <f>'Handling Data'!O56</f>
        <v>42.790506544818001</v>
      </c>
      <c r="AN9">
        <v>1</v>
      </c>
      <c r="AO9">
        <v>1</v>
      </c>
      <c r="AP9">
        <v>1</v>
      </c>
      <c r="AQ9">
        <v>1</v>
      </c>
      <c r="AR9">
        <f>'Handling Data'!P56</f>
        <v>32.172002693175521</v>
      </c>
      <c r="AS9">
        <v>1</v>
      </c>
      <c r="AT9">
        <v>1</v>
      </c>
      <c r="AU9">
        <v>1</v>
      </c>
      <c r="AV9">
        <v>1</v>
      </c>
      <c r="AW9">
        <f>'Handling Data'!Q56</f>
        <v>28.574532900268068</v>
      </c>
      <c r="AX9">
        <v>1</v>
      </c>
      <c r="AY9">
        <v>1</v>
      </c>
      <c r="AZ9">
        <v>1</v>
      </c>
      <c r="BA9">
        <v>1</v>
      </c>
      <c r="BB9">
        <f>'Handling Data'!R56</f>
        <v>21.160319786751423</v>
      </c>
      <c r="BC9">
        <v>1</v>
      </c>
      <c r="BD9">
        <v>1</v>
      </c>
      <c r="BE9">
        <v>1</v>
      </c>
      <c r="BF9">
        <v>1</v>
      </c>
      <c r="BG9">
        <f>'Handling Data'!S56</f>
        <v>44.687336139949508</v>
      </c>
      <c r="BH9">
        <v>1</v>
      </c>
      <c r="BI9">
        <v>1</v>
      </c>
      <c r="BJ9">
        <v>1</v>
      </c>
      <c r="BK9">
        <v>1</v>
      </c>
      <c r="BL9">
        <f>'Handling Data'!T56</f>
        <v>21.682931054365511</v>
      </c>
      <c r="BM9">
        <v>1</v>
      </c>
      <c r="BN9">
        <v>1</v>
      </c>
      <c r="BO9">
        <v>1</v>
      </c>
      <c r="BP9">
        <v>1</v>
      </c>
      <c r="BQ9">
        <f>'Handling Data'!U56</f>
        <v>47.180489333394206</v>
      </c>
      <c r="BR9">
        <v>1</v>
      </c>
      <c r="BS9">
        <v>1</v>
      </c>
      <c r="BT9">
        <v>1</v>
      </c>
      <c r="BU9">
        <v>1</v>
      </c>
      <c r="BV9">
        <f>'Handling Data'!V56</f>
        <v>32.177641297025374</v>
      </c>
      <c r="BW9">
        <v>1</v>
      </c>
      <c r="BX9">
        <v>1</v>
      </c>
      <c r="BY9">
        <v>1</v>
      </c>
      <c r="BZ9">
        <v>1</v>
      </c>
      <c r="CA9">
        <f>'Handling Data'!W56</f>
        <v>52.430790207767892</v>
      </c>
      <c r="CB9">
        <v>1</v>
      </c>
      <c r="CC9">
        <v>1</v>
      </c>
      <c r="CD9">
        <v>1</v>
      </c>
      <c r="CE9">
        <v>1</v>
      </c>
      <c r="CF9">
        <f>'Handling Data'!X56</f>
        <v>22.978550364105232</v>
      </c>
      <c r="CG9">
        <v>1</v>
      </c>
      <c r="CH9">
        <v>1</v>
      </c>
      <c r="CI9">
        <v>1</v>
      </c>
      <c r="CJ9">
        <v>1</v>
      </c>
      <c r="CK9">
        <f>'Handling Data'!Y56</f>
        <v>32.28838173666167</v>
      </c>
      <c r="CL9">
        <v>1</v>
      </c>
      <c r="CM9">
        <v>1</v>
      </c>
      <c r="CN9">
        <v>1</v>
      </c>
      <c r="CO9">
        <v>1</v>
      </c>
      <c r="CP9">
        <f>'Handling Data'!Z56</f>
        <v>39.372692103199796</v>
      </c>
      <c r="CQ9">
        <v>1</v>
      </c>
      <c r="CR9">
        <v>1</v>
      </c>
      <c r="CS9">
        <v>1</v>
      </c>
      <c r="CT9">
        <v>1</v>
      </c>
      <c r="CU9">
        <f>'Handling Data'!AA56</f>
        <v>23.386658556799894</v>
      </c>
      <c r="CV9">
        <v>1</v>
      </c>
      <c r="CW9">
        <v>1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2</v>
      </c>
      <c r="DU9">
        <v>3</v>
      </c>
      <c r="DV9">
        <v>4</v>
      </c>
      <c r="DW9">
        <v>5</v>
      </c>
      <c r="DX9">
        <v>6</v>
      </c>
      <c r="DY9">
        <v>7</v>
      </c>
      <c r="DZ9">
        <v>8</v>
      </c>
      <c r="EA9">
        <v>9</v>
      </c>
      <c r="EB9">
        <v>0</v>
      </c>
      <c r="EC9">
        <v>1</v>
      </c>
      <c r="ED9">
        <v>2</v>
      </c>
      <c r="EE9">
        <v>3</v>
      </c>
      <c r="EF9">
        <v>4</v>
      </c>
      <c r="EG9">
        <v>5</v>
      </c>
      <c r="EH9">
        <v>6</v>
      </c>
      <c r="EI9">
        <v>7</v>
      </c>
      <c r="EJ9">
        <v>8</v>
      </c>
      <c r="EK9">
        <v>9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2</v>
      </c>
      <c r="EW9">
        <v>2</v>
      </c>
      <c r="EX9">
        <v>2</v>
      </c>
      <c r="EY9">
        <v>2</v>
      </c>
      <c r="EZ9">
        <v>2</v>
      </c>
      <c r="FA9">
        <v>2</v>
      </c>
      <c r="FB9">
        <v>2</v>
      </c>
      <c r="FC9">
        <v>2</v>
      </c>
      <c r="FD9">
        <v>2</v>
      </c>
      <c r="FE9">
        <v>2</v>
      </c>
    </row>
    <row r="10" spans="1:161">
      <c r="A10">
        <v>9</v>
      </c>
      <c r="B10">
        <v>1</v>
      </c>
      <c r="C10">
        <v>1</v>
      </c>
      <c r="D10">
        <f>'Handling Data'!H57</f>
        <v>39.577252209367678</v>
      </c>
      <c r="E10">
        <v>1</v>
      </c>
      <c r="F10">
        <v>1</v>
      </c>
      <c r="G10">
        <v>1</v>
      </c>
      <c r="H10">
        <v>1</v>
      </c>
      <c r="I10">
        <f>'Handling Data'!I57</f>
        <v>31.565390612465542</v>
      </c>
      <c r="J10">
        <v>1</v>
      </c>
      <c r="K10">
        <v>1</v>
      </c>
      <c r="L10">
        <v>1</v>
      </c>
      <c r="M10">
        <v>1</v>
      </c>
      <c r="N10">
        <f>'Handling Data'!J57</f>
        <v>21.465924761512959</v>
      </c>
      <c r="O10">
        <v>1</v>
      </c>
      <c r="P10">
        <v>1</v>
      </c>
      <c r="Q10">
        <v>1</v>
      </c>
      <c r="R10">
        <v>1</v>
      </c>
      <c r="S10">
        <f>'Handling Data'!K57</f>
        <v>39.453936389526412</v>
      </c>
      <c r="T10">
        <v>1</v>
      </c>
      <c r="U10">
        <v>1</v>
      </c>
      <c r="V10">
        <v>1</v>
      </c>
      <c r="W10">
        <v>1</v>
      </c>
      <c r="X10">
        <f>'Handling Data'!L57</f>
        <v>26.348951067529576</v>
      </c>
      <c r="Y10">
        <v>1</v>
      </c>
      <c r="Z10">
        <v>1</v>
      </c>
      <c r="AA10">
        <v>1</v>
      </c>
      <c r="AB10">
        <v>1</v>
      </c>
      <c r="AC10">
        <f>'Handling Data'!M57</f>
        <v>33.464004514708492</v>
      </c>
      <c r="AD10">
        <v>1</v>
      </c>
      <c r="AE10">
        <v>1</v>
      </c>
      <c r="AF10">
        <v>1</v>
      </c>
      <c r="AG10">
        <v>1</v>
      </c>
      <c r="AH10">
        <f>'Handling Data'!N57</f>
        <v>54.911613599239587</v>
      </c>
      <c r="AI10">
        <v>1</v>
      </c>
      <c r="AJ10">
        <v>1</v>
      </c>
      <c r="AK10">
        <v>1</v>
      </c>
      <c r="AL10">
        <v>1</v>
      </c>
      <c r="AM10">
        <f>'Handling Data'!O57</f>
        <v>50.578419534623016</v>
      </c>
      <c r="AN10">
        <v>1</v>
      </c>
      <c r="AO10">
        <v>1</v>
      </c>
      <c r="AP10">
        <v>1</v>
      </c>
      <c r="AQ10">
        <v>1</v>
      </c>
      <c r="AR10">
        <f>'Handling Data'!P57</f>
        <v>29.086342392571314</v>
      </c>
      <c r="AS10">
        <v>1</v>
      </c>
      <c r="AT10">
        <v>1</v>
      </c>
      <c r="AU10">
        <v>1</v>
      </c>
      <c r="AV10">
        <v>1</v>
      </c>
      <c r="AW10">
        <f>'Handling Data'!Q57</f>
        <v>21.750877663341235</v>
      </c>
      <c r="AX10">
        <v>1</v>
      </c>
      <c r="AY10">
        <v>1</v>
      </c>
      <c r="AZ10">
        <v>1</v>
      </c>
      <c r="BA10">
        <v>1</v>
      </c>
      <c r="BB10">
        <f>'Handling Data'!R57</f>
        <v>48.611053820573744</v>
      </c>
      <c r="BC10">
        <v>1</v>
      </c>
      <c r="BD10">
        <v>1</v>
      </c>
      <c r="BE10">
        <v>1</v>
      </c>
      <c r="BF10">
        <v>1</v>
      </c>
      <c r="BG10">
        <f>'Handling Data'!S57</f>
        <v>26.603305407990959</v>
      </c>
      <c r="BH10">
        <v>1</v>
      </c>
      <c r="BI10">
        <v>1</v>
      </c>
      <c r="BJ10">
        <v>1</v>
      </c>
      <c r="BK10">
        <v>1</v>
      </c>
      <c r="BL10">
        <f>'Handling Data'!T57</f>
        <v>49.199551934169705</v>
      </c>
      <c r="BM10">
        <v>1</v>
      </c>
      <c r="BN10">
        <v>1</v>
      </c>
      <c r="BO10">
        <v>1</v>
      </c>
      <c r="BP10">
        <v>1</v>
      </c>
      <c r="BQ10">
        <f>'Handling Data'!U57</f>
        <v>37.390188644566521</v>
      </c>
      <c r="BR10">
        <v>1</v>
      </c>
      <c r="BS10">
        <v>1</v>
      </c>
      <c r="BT10">
        <v>1</v>
      </c>
      <c r="BU10">
        <v>1</v>
      </c>
      <c r="BV10">
        <f>'Handling Data'!V57</f>
        <v>39.300079510405951</v>
      </c>
      <c r="BW10">
        <v>1</v>
      </c>
      <c r="BX10">
        <v>1</v>
      </c>
      <c r="BY10">
        <v>1</v>
      </c>
      <c r="BZ10">
        <v>1</v>
      </c>
      <c r="CA10">
        <f>'Handling Data'!W57</f>
        <v>26.079946152462277</v>
      </c>
      <c r="CB10">
        <v>1</v>
      </c>
      <c r="CC10">
        <v>1</v>
      </c>
      <c r="CD10">
        <v>1</v>
      </c>
      <c r="CE10">
        <v>1</v>
      </c>
      <c r="CF10">
        <f>'Handling Data'!X57</f>
        <v>37.408899892266099</v>
      </c>
      <c r="CG10">
        <v>1</v>
      </c>
      <c r="CH10">
        <v>1</v>
      </c>
      <c r="CI10">
        <v>1</v>
      </c>
      <c r="CJ10">
        <v>1</v>
      </c>
      <c r="CK10">
        <f>'Handling Data'!Y57</f>
        <v>36.130978385179901</v>
      </c>
      <c r="CL10">
        <v>1</v>
      </c>
      <c r="CM10">
        <v>1</v>
      </c>
      <c r="CN10">
        <v>1</v>
      </c>
      <c r="CO10">
        <v>1</v>
      </c>
      <c r="CP10">
        <f>'Handling Data'!Z57</f>
        <v>42.750051393642565</v>
      </c>
      <c r="CQ10">
        <v>1</v>
      </c>
      <c r="CR10">
        <v>1</v>
      </c>
      <c r="CS10">
        <v>1</v>
      </c>
      <c r="CT10">
        <v>1</v>
      </c>
      <c r="CU10">
        <f>'Handling Data'!AA57</f>
        <v>42.248247352964604</v>
      </c>
      <c r="CV10">
        <v>1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2</v>
      </c>
      <c r="DU10">
        <v>3</v>
      </c>
      <c r="DV10">
        <v>4</v>
      </c>
      <c r="DW10">
        <v>5</v>
      </c>
      <c r="DX10">
        <v>6</v>
      </c>
      <c r="DY10">
        <v>7</v>
      </c>
      <c r="DZ10">
        <v>8</v>
      </c>
      <c r="EA10">
        <v>9</v>
      </c>
      <c r="EB10">
        <v>0</v>
      </c>
      <c r="EC10">
        <v>1</v>
      </c>
      <c r="ED10">
        <v>2</v>
      </c>
      <c r="EE10">
        <v>3</v>
      </c>
      <c r="EF10">
        <v>4</v>
      </c>
      <c r="EG10">
        <v>5</v>
      </c>
      <c r="EH10">
        <v>6</v>
      </c>
      <c r="EI10">
        <v>7</v>
      </c>
      <c r="EJ10">
        <v>8</v>
      </c>
      <c r="EK10">
        <v>9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2</v>
      </c>
      <c r="EW10">
        <v>2</v>
      </c>
      <c r="EX10">
        <v>2</v>
      </c>
      <c r="EY10">
        <v>2</v>
      </c>
      <c r="EZ10">
        <v>2</v>
      </c>
      <c r="FA10">
        <v>2</v>
      </c>
      <c r="FB10">
        <v>2</v>
      </c>
      <c r="FC10">
        <v>2</v>
      </c>
      <c r="FD10">
        <v>2</v>
      </c>
      <c r="FE10">
        <v>2</v>
      </c>
    </row>
    <row r="11" spans="1:161">
      <c r="A11">
        <v>10</v>
      </c>
      <c r="B11">
        <v>1</v>
      </c>
      <c r="C11">
        <v>1</v>
      </c>
      <c r="D11">
        <f>'Handling Data'!H58</f>
        <v>26.799282405537475</v>
      </c>
      <c r="E11">
        <v>1</v>
      </c>
      <c r="F11">
        <v>1</v>
      </c>
      <c r="G11">
        <v>1</v>
      </c>
      <c r="H11">
        <v>1</v>
      </c>
      <c r="I11">
        <f>'Handling Data'!I58</f>
        <v>50.636478636830375</v>
      </c>
      <c r="J11">
        <v>1</v>
      </c>
      <c r="K11">
        <v>1</v>
      </c>
      <c r="L11">
        <v>1</v>
      </c>
      <c r="M11">
        <v>1</v>
      </c>
      <c r="N11">
        <f>'Handling Data'!J58</f>
        <v>52.303637732264036</v>
      </c>
      <c r="O11">
        <v>1</v>
      </c>
      <c r="P11">
        <v>1</v>
      </c>
      <c r="Q11">
        <v>1</v>
      </c>
      <c r="R11">
        <v>1</v>
      </c>
      <c r="S11">
        <f>'Handling Data'!K58</f>
        <v>33.345602242486983</v>
      </c>
      <c r="T11">
        <v>1</v>
      </c>
      <c r="U11">
        <v>1</v>
      </c>
      <c r="V11">
        <v>1</v>
      </c>
      <c r="W11">
        <v>1</v>
      </c>
      <c r="X11">
        <f>'Handling Data'!L58</f>
        <v>51.585794895398706</v>
      </c>
      <c r="Y11">
        <v>1</v>
      </c>
      <c r="Z11">
        <v>1</v>
      </c>
      <c r="AA11">
        <v>1</v>
      </c>
      <c r="AB11">
        <v>1</v>
      </c>
      <c r="AC11">
        <f>'Handling Data'!M58</f>
        <v>25.574134392683852</v>
      </c>
      <c r="AD11">
        <v>1</v>
      </c>
      <c r="AE11">
        <v>1</v>
      </c>
      <c r="AF11">
        <v>1</v>
      </c>
      <c r="AG11">
        <v>1</v>
      </c>
      <c r="AH11">
        <f>'Handling Data'!N58</f>
        <v>26.543854059319877</v>
      </c>
      <c r="AI11">
        <v>1</v>
      </c>
      <c r="AJ11">
        <v>1</v>
      </c>
      <c r="AK11">
        <v>1</v>
      </c>
      <c r="AL11">
        <v>1</v>
      </c>
      <c r="AM11">
        <f>'Handling Data'!O58</f>
        <v>43.299944019725686</v>
      </c>
      <c r="AN11">
        <v>1</v>
      </c>
      <c r="AO11">
        <v>1</v>
      </c>
      <c r="AP11">
        <v>1</v>
      </c>
      <c r="AQ11">
        <v>1</v>
      </c>
      <c r="AR11">
        <f>'Handling Data'!P58</f>
        <v>21.438641622888326</v>
      </c>
      <c r="AS11">
        <v>1</v>
      </c>
      <c r="AT11">
        <v>1</v>
      </c>
      <c r="AU11">
        <v>1</v>
      </c>
      <c r="AV11">
        <v>1</v>
      </c>
      <c r="AW11">
        <f>'Handling Data'!Q58</f>
        <v>57.198573003310386</v>
      </c>
      <c r="AX11">
        <v>1</v>
      </c>
      <c r="AY11">
        <v>1</v>
      </c>
      <c r="AZ11">
        <v>1</v>
      </c>
      <c r="BA11">
        <v>1</v>
      </c>
      <c r="BB11">
        <f>'Handling Data'!R58</f>
        <v>38.07404470055036</v>
      </c>
      <c r="BC11">
        <v>1</v>
      </c>
      <c r="BD11">
        <v>1</v>
      </c>
      <c r="BE11">
        <v>1</v>
      </c>
      <c r="BF11">
        <v>1</v>
      </c>
      <c r="BG11">
        <f>'Handling Data'!S58</f>
        <v>28.388722512990263</v>
      </c>
      <c r="BH11">
        <v>1</v>
      </c>
      <c r="BI11">
        <v>1</v>
      </c>
      <c r="BJ11">
        <v>1</v>
      </c>
      <c r="BK11">
        <v>1</v>
      </c>
      <c r="BL11">
        <f>'Handling Data'!T58</f>
        <v>60.851637636012157</v>
      </c>
      <c r="BM11">
        <v>1</v>
      </c>
      <c r="BN11">
        <v>1</v>
      </c>
      <c r="BO11">
        <v>1</v>
      </c>
      <c r="BP11">
        <v>1</v>
      </c>
      <c r="BQ11">
        <f>'Handling Data'!U58</f>
        <v>27.602261113215818</v>
      </c>
      <c r="BR11">
        <v>1</v>
      </c>
      <c r="BS11">
        <v>1</v>
      </c>
      <c r="BT11">
        <v>1</v>
      </c>
      <c r="BU11">
        <v>1</v>
      </c>
      <c r="BV11">
        <f>'Handling Data'!V58</f>
        <v>39.799584090924725</v>
      </c>
      <c r="BW11">
        <v>1</v>
      </c>
      <c r="BX11">
        <v>1</v>
      </c>
      <c r="BY11">
        <v>1</v>
      </c>
      <c r="BZ11">
        <v>1</v>
      </c>
      <c r="CA11">
        <f>'Handling Data'!W58</f>
        <v>51.85233674486058</v>
      </c>
      <c r="CB11">
        <v>1</v>
      </c>
      <c r="CC11">
        <v>1</v>
      </c>
      <c r="CD11">
        <v>1</v>
      </c>
      <c r="CE11">
        <v>1</v>
      </c>
      <c r="CF11">
        <f>'Handling Data'!X58</f>
        <v>44.712246960821261</v>
      </c>
      <c r="CG11">
        <v>1</v>
      </c>
      <c r="CH11">
        <v>1</v>
      </c>
      <c r="CI11">
        <v>1</v>
      </c>
      <c r="CJ11">
        <v>1</v>
      </c>
      <c r="CK11">
        <f>'Handling Data'!Y58</f>
        <v>45.454106820013074</v>
      </c>
      <c r="CL11">
        <v>1</v>
      </c>
      <c r="CM11">
        <v>1</v>
      </c>
      <c r="CN11">
        <v>1</v>
      </c>
      <c r="CO11">
        <v>1</v>
      </c>
      <c r="CP11">
        <f>'Handling Data'!Z58</f>
        <v>58.340170378412097</v>
      </c>
      <c r="CQ11">
        <v>1</v>
      </c>
      <c r="CR11">
        <v>1</v>
      </c>
      <c r="CS11">
        <v>1</v>
      </c>
      <c r="CT11">
        <v>1</v>
      </c>
      <c r="CU11">
        <f>'Handling Data'!AA58</f>
        <v>24.215316430462273</v>
      </c>
      <c r="CV11">
        <v>1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1</v>
      </c>
      <c r="DT11">
        <v>2</v>
      </c>
      <c r="DU11">
        <v>3</v>
      </c>
      <c r="DV11">
        <v>4</v>
      </c>
      <c r="DW11">
        <v>5</v>
      </c>
      <c r="DX11">
        <v>6</v>
      </c>
      <c r="DY11">
        <v>7</v>
      </c>
      <c r="DZ11">
        <v>8</v>
      </c>
      <c r="EA11">
        <v>9</v>
      </c>
      <c r="EB11">
        <v>0</v>
      </c>
      <c r="EC11">
        <v>1</v>
      </c>
      <c r="ED11">
        <v>2</v>
      </c>
      <c r="EE11">
        <v>3</v>
      </c>
      <c r="EF11">
        <v>4</v>
      </c>
      <c r="EG11">
        <v>5</v>
      </c>
      <c r="EH11">
        <v>6</v>
      </c>
      <c r="EI11">
        <v>7</v>
      </c>
      <c r="EJ11">
        <v>8</v>
      </c>
      <c r="EK11">
        <v>9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2</v>
      </c>
      <c r="FE11">
        <v>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IG11"/>
  <sheetViews>
    <sheetView workbookViewId="0">
      <selection activeCell="V35" sqref="V35"/>
    </sheetView>
  </sheetViews>
  <sheetFormatPr defaultColWidth="8.85546875" defaultRowHeight="15"/>
  <sheetData>
    <row r="1" spans="1:241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152</v>
      </c>
      <c r="CY1" t="s">
        <v>153</v>
      </c>
      <c r="CZ1" t="s">
        <v>154</v>
      </c>
      <c r="DA1" t="s">
        <v>155</v>
      </c>
      <c r="DB1" t="s">
        <v>156</v>
      </c>
      <c r="DC1" t="s">
        <v>157</v>
      </c>
      <c r="DD1" t="s">
        <v>158</v>
      </c>
      <c r="DE1" t="s">
        <v>159</v>
      </c>
      <c r="DF1" t="s">
        <v>160</v>
      </c>
      <c r="DG1" t="s">
        <v>161</v>
      </c>
      <c r="DH1" t="s">
        <v>162</v>
      </c>
      <c r="DI1" t="s">
        <v>163</v>
      </c>
      <c r="DJ1" t="s">
        <v>164</v>
      </c>
      <c r="DK1" t="s">
        <v>165</v>
      </c>
      <c r="DL1" t="s">
        <v>166</v>
      </c>
      <c r="DM1" t="s">
        <v>167</v>
      </c>
      <c r="DN1" t="s">
        <v>168</v>
      </c>
      <c r="DO1" t="s">
        <v>169</v>
      </c>
      <c r="DP1" t="s">
        <v>170</v>
      </c>
      <c r="DQ1" t="s">
        <v>171</v>
      </c>
      <c r="DR1" t="s">
        <v>172</v>
      </c>
      <c r="DS1" t="s">
        <v>173</v>
      </c>
      <c r="DT1" t="s">
        <v>174</v>
      </c>
      <c r="DU1" t="s">
        <v>175</v>
      </c>
      <c r="DV1" t="s">
        <v>176</v>
      </c>
      <c r="DW1" t="s">
        <v>177</v>
      </c>
      <c r="DX1" t="s">
        <v>178</v>
      </c>
      <c r="DY1" t="s">
        <v>179</v>
      </c>
      <c r="DZ1" t="s">
        <v>180</v>
      </c>
      <c r="EA1" t="s">
        <v>181</v>
      </c>
      <c r="EB1" t="s">
        <v>182</v>
      </c>
      <c r="EC1" t="s">
        <v>183</v>
      </c>
      <c r="ED1" t="s">
        <v>184</v>
      </c>
      <c r="EE1" t="s">
        <v>185</v>
      </c>
      <c r="EF1" t="s">
        <v>186</v>
      </c>
      <c r="EG1" t="s">
        <v>187</v>
      </c>
      <c r="EH1" t="s">
        <v>188</v>
      </c>
      <c r="EI1" t="s">
        <v>189</v>
      </c>
      <c r="EJ1" t="s">
        <v>190</v>
      </c>
      <c r="EK1" t="s">
        <v>191</v>
      </c>
      <c r="EL1" t="s">
        <v>192</v>
      </c>
      <c r="EM1" t="s">
        <v>193</v>
      </c>
      <c r="EN1" t="s">
        <v>194</v>
      </c>
      <c r="EO1" t="s">
        <v>195</v>
      </c>
      <c r="EP1" t="s">
        <v>196</v>
      </c>
      <c r="EQ1" t="s">
        <v>197</v>
      </c>
      <c r="ER1" t="s">
        <v>198</v>
      </c>
      <c r="ES1" t="s">
        <v>199</v>
      </c>
      <c r="ET1" t="s">
        <v>200</v>
      </c>
      <c r="EU1" t="s">
        <v>201</v>
      </c>
      <c r="EV1" t="s">
        <v>61</v>
      </c>
      <c r="EW1" t="s">
        <v>62</v>
      </c>
      <c r="EX1" t="s">
        <v>63</v>
      </c>
      <c r="EY1" t="s">
        <v>64</v>
      </c>
      <c r="EZ1" t="s">
        <v>65</v>
      </c>
      <c r="FA1" t="s">
        <v>66</v>
      </c>
      <c r="FB1" t="s">
        <v>67</v>
      </c>
      <c r="FC1" t="s">
        <v>68</v>
      </c>
      <c r="FD1" t="s">
        <v>69</v>
      </c>
      <c r="FE1" t="s">
        <v>70</v>
      </c>
      <c r="FF1" t="s">
        <v>132</v>
      </c>
      <c r="FG1" t="s">
        <v>133</v>
      </c>
      <c r="FH1" t="s">
        <v>134</v>
      </c>
      <c r="FI1" t="s">
        <v>135</v>
      </c>
      <c r="FJ1" t="s">
        <v>136</v>
      </c>
      <c r="FK1" t="s">
        <v>137</v>
      </c>
      <c r="FL1" t="s">
        <v>138</v>
      </c>
      <c r="FM1" t="s">
        <v>139</v>
      </c>
      <c r="FN1" t="s">
        <v>140</v>
      </c>
      <c r="FO1" t="s">
        <v>141</v>
      </c>
      <c r="FP1" t="s">
        <v>202</v>
      </c>
      <c r="FQ1" t="s">
        <v>203</v>
      </c>
      <c r="FR1" t="s">
        <v>204</v>
      </c>
      <c r="FS1" t="s">
        <v>205</v>
      </c>
      <c r="FT1" t="s">
        <v>206</v>
      </c>
      <c r="FU1" t="s">
        <v>207</v>
      </c>
      <c r="FV1" t="s">
        <v>208</v>
      </c>
      <c r="FW1" t="s">
        <v>209</v>
      </c>
      <c r="FX1" t="s">
        <v>210</v>
      </c>
      <c r="FY1" t="s">
        <v>211</v>
      </c>
      <c r="FZ1" t="s">
        <v>71</v>
      </c>
      <c r="GA1" t="s">
        <v>72</v>
      </c>
      <c r="GB1" t="s">
        <v>73</v>
      </c>
      <c r="GC1" t="s">
        <v>74</v>
      </c>
      <c r="GD1" t="s">
        <v>75</v>
      </c>
      <c r="GE1" t="s">
        <v>76</v>
      </c>
      <c r="GF1" t="s">
        <v>77</v>
      </c>
      <c r="GG1" t="s">
        <v>78</v>
      </c>
      <c r="GH1" t="s">
        <v>79</v>
      </c>
      <c r="GI1" t="s">
        <v>80</v>
      </c>
      <c r="GJ1" t="s">
        <v>142</v>
      </c>
      <c r="GK1" t="s">
        <v>143</v>
      </c>
      <c r="GL1" t="s">
        <v>144</v>
      </c>
      <c r="GM1" t="s">
        <v>145</v>
      </c>
      <c r="GN1" t="s">
        <v>146</v>
      </c>
      <c r="GO1" t="s">
        <v>147</v>
      </c>
      <c r="GP1" t="s">
        <v>148</v>
      </c>
      <c r="GQ1" t="s">
        <v>149</v>
      </c>
      <c r="GR1" t="s">
        <v>150</v>
      </c>
      <c r="GS1" t="s">
        <v>151</v>
      </c>
      <c r="GT1" t="s">
        <v>212</v>
      </c>
      <c r="GU1" t="s">
        <v>213</v>
      </c>
      <c r="GV1" t="s">
        <v>214</v>
      </c>
      <c r="GW1" t="s">
        <v>215</v>
      </c>
      <c r="GX1" t="s">
        <v>216</v>
      </c>
      <c r="GY1" t="s">
        <v>217</v>
      </c>
      <c r="GZ1" t="s">
        <v>218</v>
      </c>
      <c r="HA1" t="s">
        <v>219</v>
      </c>
      <c r="HB1" t="s">
        <v>220</v>
      </c>
      <c r="HC1" t="s">
        <v>221</v>
      </c>
      <c r="HD1" t="s">
        <v>223</v>
      </c>
      <c r="HE1" t="s">
        <v>224</v>
      </c>
      <c r="HF1" t="s">
        <v>227</v>
      </c>
      <c r="HG1" t="s">
        <v>228</v>
      </c>
      <c r="HH1" t="s">
        <v>231</v>
      </c>
      <c r="HI1" t="s">
        <v>222</v>
      </c>
      <c r="HJ1" t="s">
        <v>225</v>
      </c>
      <c r="HK1" t="s">
        <v>226</v>
      </c>
      <c r="HL1" t="s">
        <v>229</v>
      </c>
      <c r="HM1" t="s">
        <v>230</v>
      </c>
      <c r="HN1" t="s">
        <v>232</v>
      </c>
      <c r="HO1" t="s">
        <v>234</v>
      </c>
      <c r="HP1" t="s">
        <v>236</v>
      </c>
      <c r="HQ1" t="s">
        <v>238</v>
      </c>
      <c r="HR1" t="s">
        <v>240</v>
      </c>
      <c r="HS1" t="s">
        <v>233</v>
      </c>
      <c r="HT1" t="s">
        <v>235</v>
      </c>
      <c r="HU1" t="s">
        <v>237</v>
      </c>
      <c r="HV1" t="s">
        <v>239</v>
      </c>
      <c r="HW1" t="s">
        <v>241</v>
      </c>
      <c r="HX1" t="s">
        <v>242</v>
      </c>
      <c r="HY1" t="s">
        <v>244</v>
      </c>
      <c r="HZ1" t="s">
        <v>246</v>
      </c>
      <c r="IA1" t="s">
        <v>248</v>
      </c>
      <c r="IB1" t="s">
        <v>250</v>
      </c>
      <c r="IC1" t="s">
        <v>243</v>
      </c>
      <c r="ID1" t="s">
        <v>245</v>
      </c>
      <c r="IE1" t="s">
        <v>247</v>
      </c>
      <c r="IF1" t="s">
        <v>249</v>
      </c>
      <c r="IG1" t="s">
        <v>251</v>
      </c>
    </row>
    <row r="2" spans="1:241">
      <c r="A2">
        <v>1</v>
      </c>
      <c r="B2">
        <v>1</v>
      </c>
      <c r="C2">
        <v>1</v>
      </c>
      <c r="D2">
        <f>'Handling Data'!H63</f>
        <v>27.138901046520395</v>
      </c>
      <c r="E2">
        <v>1</v>
      </c>
      <c r="F2">
        <v>1</v>
      </c>
      <c r="G2">
        <v>1</v>
      </c>
      <c r="H2">
        <v>1</v>
      </c>
      <c r="I2">
        <f>'Handling Data'!I63</f>
        <v>44.562546035681756</v>
      </c>
      <c r="J2">
        <v>1</v>
      </c>
      <c r="K2">
        <v>1</v>
      </c>
      <c r="L2">
        <v>1</v>
      </c>
      <c r="M2">
        <v>1</v>
      </c>
      <c r="N2">
        <f>'Handling Data'!J63</f>
        <v>20.830407762885166</v>
      </c>
      <c r="O2">
        <v>1</v>
      </c>
      <c r="P2">
        <v>1</v>
      </c>
      <c r="Q2">
        <v>1</v>
      </c>
      <c r="R2">
        <v>1</v>
      </c>
      <c r="S2">
        <f>'Handling Data'!K63</f>
        <v>56.680058098506528</v>
      </c>
      <c r="T2">
        <v>1</v>
      </c>
      <c r="U2">
        <v>1</v>
      </c>
      <c r="V2">
        <v>1</v>
      </c>
      <c r="W2">
        <v>1</v>
      </c>
      <c r="X2">
        <f>'Handling Data'!L63</f>
        <v>45.492081947565531</v>
      </c>
      <c r="Y2">
        <v>1</v>
      </c>
      <c r="Z2">
        <v>1</v>
      </c>
      <c r="AA2">
        <v>1</v>
      </c>
      <c r="AB2">
        <v>1</v>
      </c>
      <c r="AC2">
        <f>'Handling Data'!M63</f>
        <v>48.102506713307122</v>
      </c>
      <c r="AD2">
        <v>1</v>
      </c>
      <c r="AE2">
        <v>1</v>
      </c>
      <c r="AF2">
        <v>1</v>
      </c>
      <c r="AG2">
        <v>1</v>
      </c>
      <c r="AH2">
        <f>'Handling Data'!N63</f>
        <v>27.292542485591461</v>
      </c>
      <c r="AI2">
        <v>1</v>
      </c>
      <c r="AJ2">
        <v>1</v>
      </c>
      <c r="AK2">
        <v>1</v>
      </c>
      <c r="AL2">
        <v>1</v>
      </c>
      <c r="AM2">
        <f>'Handling Data'!O63</f>
        <v>46.477931259453641</v>
      </c>
      <c r="AN2">
        <v>1</v>
      </c>
      <c r="AO2">
        <v>1</v>
      </c>
      <c r="AP2">
        <v>1</v>
      </c>
      <c r="AQ2">
        <v>1</v>
      </c>
      <c r="AR2">
        <f>'Handling Data'!P63</f>
        <v>54.352772133905404</v>
      </c>
      <c r="AS2">
        <v>1</v>
      </c>
      <c r="AT2">
        <v>1</v>
      </c>
      <c r="AU2">
        <v>1</v>
      </c>
      <c r="AV2">
        <v>1</v>
      </c>
      <c r="AW2">
        <f>'Handling Data'!Q63</f>
        <v>60.907251889985467</v>
      </c>
      <c r="AX2">
        <v>1</v>
      </c>
      <c r="AY2">
        <v>1</v>
      </c>
      <c r="AZ2">
        <v>1</v>
      </c>
      <c r="BA2">
        <v>1</v>
      </c>
      <c r="BB2">
        <f>'Handling Data'!R63</f>
        <v>38.070981187133889</v>
      </c>
      <c r="BC2">
        <v>1</v>
      </c>
      <c r="BD2">
        <v>1</v>
      </c>
      <c r="BE2">
        <v>1</v>
      </c>
      <c r="BF2">
        <v>1</v>
      </c>
      <c r="BG2">
        <f>'Handling Data'!S63</f>
        <v>26.386277789885</v>
      </c>
      <c r="BH2">
        <v>1</v>
      </c>
      <c r="BI2">
        <v>1</v>
      </c>
      <c r="BJ2">
        <v>1</v>
      </c>
      <c r="BK2">
        <v>1</v>
      </c>
      <c r="BL2">
        <f>'Handling Data'!T63</f>
        <v>56.667788000331591</v>
      </c>
      <c r="BM2">
        <v>1</v>
      </c>
      <c r="BN2">
        <v>1</v>
      </c>
      <c r="BO2">
        <v>1</v>
      </c>
      <c r="BP2">
        <v>1</v>
      </c>
      <c r="BQ2">
        <f>'Handling Data'!U63</f>
        <v>34.550767025394009</v>
      </c>
      <c r="BR2">
        <v>1</v>
      </c>
      <c r="BS2">
        <v>1</v>
      </c>
      <c r="BT2">
        <v>1</v>
      </c>
      <c r="BU2">
        <v>1</v>
      </c>
      <c r="BV2">
        <f>'Handling Data'!V63</f>
        <v>60.386917871767771</v>
      </c>
      <c r="BW2">
        <v>1</v>
      </c>
      <c r="BX2">
        <v>1</v>
      </c>
      <c r="BY2">
        <v>1</v>
      </c>
      <c r="BZ2">
        <v>1</v>
      </c>
      <c r="CA2">
        <f>'Handling Data'!W63</f>
        <v>22.645568300480754</v>
      </c>
      <c r="CB2">
        <v>1</v>
      </c>
      <c r="CC2">
        <v>1</v>
      </c>
      <c r="CD2">
        <v>1</v>
      </c>
      <c r="CE2">
        <v>1</v>
      </c>
      <c r="CF2">
        <f>'Handling Data'!X63</f>
        <v>53.053992603003074</v>
      </c>
      <c r="CG2">
        <v>1</v>
      </c>
      <c r="CH2">
        <v>1</v>
      </c>
      <c r="CI2">
        <v>1</v>
      </c>
      <c r="CJ2">
        <v>1</v>
      </c>
      <c r="CK2">
        <f>'Handling Data'!Y63</f>
        <v>31.779675490825532</v>
      </c>
      <c r="CL2">
        <v>1</v>
      </c>
      <c r="CM2">
        <v>1</v>
      </c>
      <c r="CN2">
        <v>1</v>
      </c>
      <c r="CO2">
        <v>1</v>
      </c>
      <c r="CP2">
        <f>'Handling Data'!Z63</f>
        <v>48.913021705083722</v>
      </c>
      <c r="CQ2">
        <v>1</v>
      </c>
      <c r="CR2">
        <v>1</v>
      </c>
      <c r="CS2">
        <v>1</v>
      </c>
      <c r="CT2">
        <v>1</v>
      </c>
      <c r="CU2">
        <f>'Handling Data'!AA63</f>
        <v>36.782016979561703</v>
      </c>
      <c r="CV2">
        <v>1</v>
      </c>
      <c r="CW2">
        <v>1</v>
      </c>
      <c r="CX2">
        <v>1</v>
      </c>
      <c r="CY2">
        <v>1</v>
      </c>
      <c r="CZ2">
        <f>'Handling Data'!AB63</f>
        <v>30.283733526430368</v>
      </c>
      <c r="DA2">
        <v>1</v>
      </c>
      <c r="DB2">
        <v>1</v>
      </c>
      <c r="DC2">
        <v>1</v>
      </c>
      <c r="DD2">
        <v>1</v>
      </c>
      <c r="DE2">
        <f>'Handling Data'!AC63</f>
        <v>38.777840608108392</v>
      </c>
      <c r="DF2">
        <v>1</v>
      </c>
      <c r="DG2">
        <v>1</v>
      </c>
      <c r="DH2">
        <v>1</v>
      </c>
      <c r="DI2">
        <v>1</v>
      </c>
      <c r="DJ2">
        <f>'Handling Data'!AD63</f>
        <v>47.206485001726747</v>
      </c>
      <c r="DK2">
        <v>1</v>
      </c>
      <c r="DL2">
        <v>1</v>
      </c>
      <c r="DM2">
        <v>1</v>
      </c>
      <c r="DN2">
        <v>1</v>
      </c>
      <c r="DO2">
        <f>'Handling Data'!AE63</f>
        <v>56.999493288654165</v>
      </c>
      <c r="DP2">
        <v>1</v>
      </c>
      <c r="DQ2">
        <v>1</v>
      </c>
      <c r="DR2">
        <v>1</v>
      </c>
      <c r="DS2">
        <v>1</v>
      </c>
      <c r="DT2">
        <f>'Handling Data'!AF63</f>
        <v>40.676921969602567</v>
      </c>
      <c r="DU2">
        <v>1</v>
      </c>
      <c r="DV2">
        <v>1</v>
      </c>
      <c r="DW2">
        <v>1</v>
      </c>
      <c r="DX2">
        <v>1</v>
      </c>
      <c r="DY2">
        <f>'Handling Data'!AG63</f>
        <v>42.431141031115843</v>
      </c>
      <c r="DZ2">
        <v>1</v>
      </c>
      <c r="EA2">
        <v>1</v>
      </c>
      <c r="EB2">
        <v>1</v>
      </c>
      <c r="EC2">
        <v>1</v>
      </c>
      <c r="ED2">
        <f>'Handling Data'!AH63</f>
        <v>60.843231382858086</v>
      </c>
      <c r="EE2">
        <v>1</v>
      </c>
      <c r="EF2">
        <v>1</v>
      </c>
      <c r="EG2">
        <v>1</v>
      </c>
      <c r="EH2">
        <v>1</v>
      </c>
      <c r="EI2">
        <f>'Handling Data'!AI63</f>
        <v>46.424644191887424</v>
      </c>
      <c r="EJ2">
        <v>1</v>
      </c>
      <c r="EK2">
        <v>1</v>
      </c>
      <c r="EL2">
        <v>1</v>
      </c>
      <c r="EM2">
        <v>1</v>
      </c>
      <c r="EN2">
        <f>'Handling Data'!AJ63</f>
        <v>33.935788931347417</v>
      </c>
      <c r="EO2">
        <v>1</v>
      </c>
      <c r="EP2">
        <v>1</v>
      </c>
      <c r="EQ2">
        <v>1</v>
      </c>
      <c r="ER2">
        <v>1</v>
      </c>
      <c r="ES2">
        <f>'Handling Data'!AK63</f>
        <v>55.442630423673648</v>
      </c>
      <c r="ET2">
        <v>1</v>
      </c>
      <c r="EU2">
        <v>1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2</v>
      </c>
      <c r="GC2">
        <v>3</v>
      </c>
      <c r="GD2">
        <v>4</v>
      </c>
      <c r="GE2">
        <v>5</v>
      </c>
      <c r="GF2">
        <v>6</v>
      </c>
      <c r="GG2">
        <v>7</v>
      </c>
      <c r="GH2">
        <v>8</v>
      </c>
      <c r="GI2">
        <v>9</v>
      </c>
      <c r="GJ2">
        <v>0</v>
      </c>
      <c r="GK2">
        <v>1</v>
      </c>
      <c r="GL2">
        <v>2</v>
      </c>
      <c r="GM2">
        <v>3</v>
      </c>
      <c r="GN2">
        <v>4</v>
      </c>
      <c r="GO2">
        <v>5</v>
      </c>
      <c r="GP2">
        <v>6</v>
      </c>
      <c r="GQ2">
        <v>7</v>
      </c>
      <c r="GR2">
        <v>8</v>
      </c>
      <c r="GS2">
        <v>9</v>
      </c>
      <c r="GT2">
        <v>0</v>
      </c>
      <c r="GU2">
        <v>1</v>
      </c>
      <c r="GV2">
        <v>2</v>
      </c>
      <c r="GW2">
        <v>3</v>
      </c>
      <c r="GX2">
        <v>4</v>
      </c>
      <c r="GY2">
        <v>5</v>
      </c>
      <c r="GZ2">
        <v>6</v>
      </c>
      <c r="HA2">
        <v>7</v>
      </c>
      <c r="HB2">
        <v>8</v>
      </c>
      <c r="HC2">
        <v>9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2</v>
      </c>
      <c r="HO2">
        <v>2</v>
      </c>
      <c r="HP2">
        <v>2</v>
      </c>
      <c r="HQ2">
        <v>2</v>
      </c>
      <c r="HR2">
        <v>2</v>
      </c>
      <c r="HS2">
        <v>2</v>
      </c>
      <c r="HT2">
        <v>2</v>
      </c>
      <c r="HU2">
        <v>2</v>
      </c>
      <c r="HV2">
        <v>2</v>
      </c>
      <c r="HW2">
        <v>2</v>
      </c>
      <c r="HX2">
        <v>3</v>
      </c>
      <c r="HY2">
        <v>3</v>
      </c>
      <c r="HZ2">
        <v>3</v>
      </c>
      <c r="IA2">
        <v>3</v>
      </c>
      <c r="IB2">
        <v>3</v>
      </c>
      <c r="IC2">
        <v>3</v>
      </c>
      <c r="ID2">
        <v>3</v>
      </c>
      <c r="IE2">
        <v>3</v>
      </c>
      <c r="IF2">
        <v>3</v>
      </c>
      <c r="IG2">
        <v>3</v>
      </c>
    </row>
    <row r="3" spans="1:241">
      <c r="A3">
        <v>2</v>
      </c>
      <c r="B3">
        <v>1</v>
      </c>
      <c r="C3">
        <v>1</v>
      </c>
      <c r="D3">
        <f>'Handling Data'!H64</f>
        <v>40.376921404971505</v>
      </c>
      <c r="E3">
        <v>1</v>
      </c>
      <c r="F3">
        <v>1</v>
      </c>
      <c r="G3">
        <v>1</v>
      </c>
      <c r="H3">
        <v>1</v>
      </c>
      <c r="I3">
        <f>'Handling Data'!I64</f>
        <v>55.822014900224005</v>
      </c>
      <c r="J3">
        <v>1</v>
      </c>
      <c r="K3">
        <v>1</v>
      </c>
      <c r="L3">
        <v>1</v>
      </c>
      <c r="M3">
        <v>1</v>
      </c>
      <c r="N3">
        <f>'Handling Data'!J64</f>
        <v>51.441732428215502</v>
      </c>
      <c r="O3">
        <v>1</v>
      </c>
      <c r="P3">
        <v>1</v>
      </c>
      <c r="Q3">
        <v>1</v>
      </c>
      <c r="R3">
        <v>1</v>
      </c>
      <c r="S3">
        <f>'Handling Data'!K64</f>
        <v>38.057538238061781</v>
      </c>
      <c r="T3">
        <v>1</v>
      </c>
      <c r="U3">
        <v>1</v>
      </c>
      <c r="V3">
        <v>1</v>
      </c>
      <c r="W3">
        <v>1</v>
      </c>
      <c r="X3">
        <f>'Handling Data'!L64</f>
        <v>40.403653007457962</v>
      </c>
      <c r="Y3">
        <v>1</v>
      </c>
      <c r="Z3">
        <v>1</v>
      </c>
      <c r="AA3">
        <v>1</v>
      </c>
      <c r="AB3">
        <v>1</v>
      </c>
      <c r="AC3">
        <f>'Handling Data'!M64</f>
        <v>47.968540238309146</v>
      </c>
      <c r="AD3">
        <v>1</v>
      </c>
      <c r="AE3">
        <v>1</v>
      </c>
      <c r="AF3">
        <v>1</v>
      </c>
      <c r="AG3">
        <v>1</v>
      </c>
      <c r="AH3">
        <f>'Handling Data'!N64</f>
        <v>32.190398414083532</v>
      </c>
      <c r="AI3">
        <v>1</v>
      </c>
      <c r="AJ3">
        <v>1</v>
      </c>
      <c r="AK3">
        <v>1</v>
      </c>
      <c r="AL3">
        <v>1</v>
      </c>
      <c r="AM3">
        <f>'Handling Data'!O64</f>
        <v>47.382487996154111</v>
      </c>
      <c r="AN3">
        <v>1</v>
      </c>
      <c r="AO3">
        <v>1</v>
      </c>
      <c r="AP3">
        <v>1</v>
      </c>
      <c r="AQ3">
        <v>1</v>
      </c>
      <c r="AR3">
        <f>'Handling Data'!P64</f>
        <v>48.644277364061878</v>
      </c>
      <c r="AS3">
        <v>1</v>
      </c>
      <c r="AT3">
        <v>1</v>
      </c>
      <c r="AU3">
        <v>1</v>
      </c>
      <c r="AV3">
        <v>1</v>
      </c>
      <c r="AW3">
        <f>'Handling Data'!Q64</f>
        <v>23.20264735129156</v>
      </c>
      <c r="AX3">
        <v>1</v>
      </c>
      <c r="AY3">
        <v>1</v>
      </c>
      <c r="AZ3">
        <v>1</v>
      </c>
      <c r="BA3">
        <v>1</v>
      </c>
      <c r="BB3">
        <f>'Handling Data'!R64</f>
        <v>55.172615110429156</v>
      </c>
      <c r="BC3">
        <v>1</v>
      </c>
      <c r="BD3">
        <v>1</v>
      </c>
      <c r="BE3">
        <v>1</v>
      </c>
      <c r="BF3">
        <v>1</v>
      </c>
      <c r="BG3">
        <f>'Handling Data'!S64</f>
        <v>55.648813104757799</v>
      </c>
      <c r="BH3">
        <v>1</v>
      </c>
      <c r="BI3">
        <v>1</v>
      </c>
      <c r="BJ3">
        <v>1</v>
      </c>
      <c r="BK3">
        <v>1</v>
      </c>
      <c r="BL3">
        <f>'Handling Data'!T64</f>
        <v>29.887871298797442</v>
      </c>
      <c r="BM3">
        <v>1</v>
      </c>
      <c r="BN3">
        <v>1</v>
      </c>
      <c r="BO3">
        <v>1</v>
      </c>
      <c r="BP3">
        <v>1</v>
      </c>
      <c r="BQ3">
        <f>'Handling Data'!U64</f>
        <v>40.605126821014728</v>
      </c>
      <c r="BR3">
        <v>1</v>
      </c>
      <c r="BS3">
        <v>1</v>
      </c>
      <c r="BT3">
        <v>1</v>
      </c>
      <c r="BU3">
        <v>1</v>
      </c>
      <c r="BV3">
        <f>'Handling Data'!V64</f>
        <v>31.769612912206263</v>
      </c>
      <c r="BW3">
        <v>1</v>
      </c>
      <c r="BX3">
        <v>1</v>
      </c>
      <c r="BY3">
        <v>1</v>
      </c>
      <c r="BZ3">
        <v>1</v>
      </c>
      <c r="CA3">
        <f>'Handling Data'!W64</f>
        <v>29.129990176262016</v>
      </c>
      <c r="CB3">
        <v>1</v>
      </c>
      <c r="CC3">
        <v>1</v>
      </c>
      <c r="CD3">
        <v>1</v>
      </c>
      <c r="CE3">
        <v>1</v>
      </c>
      <c r="CF3">
        <f>'Handling Data'!X64</f>
        <v>57.443578624138262</v>
      </c>
      <c r="CG3">
        <v>1</v>
      </c>
      <c r="CH3">
        <v>1</v>
      </c>
      <c r="CI3">
        <v>1</v>
      </c>
      <c r="CJ3">
        <v>1</v>
      </c>
      <c r="CK3">
        <f>'Handling Data'!Y64</f>
        <v>48.736978917995003</v>
      </c>
      <c r="CL3">
        <v>1</v>
      </c>
      <c r="CM3">
        <v>1</v>
      </c>
      <c r="CN3">
        <v>1</v>
      </c>
      <c r="CO3">
        <v>1</v>
      </c>
      <c r="CP3">
        <f>'Handling Data'!Z64</f>
        <v>48.001923320966341</v>
      </c>
      <c r="CQ3">
        <v>1</v>
      </c>
      <c r="CR3">
        <v>1</v>
      </c>
      <c r="CS3">
        <v>1</v>
      </c>
      <c r="CT3">
        <v>1</v>
      </c>
      <c r="CU3">
        <f>'Handling Data'!AA64</f>
        <v>24.058063909541531</v>
      </c>
      <c r="CV3">
        <v>1</v>
      </c>
      <c r="CW3">
        <v>1</v>
      </c>
      <c r="CX3">
        <v>1</v>
      </c>
      <c r="CY3">
        <v>1</v>
      </c>
      <c r="CZ3">
        <f>'Handling Data'!AB64</f>
        <v>54.523670090536477</v>
      </c>
      <c r="DA3">
        <v>1</v>
      </c>
      <c r="DB3">
        <v>1</v>
      </c>
      <c r="DC3">
        <v>1</v>
      </c>
      <c r="DD3">
        <v>1</v>
      </c>
      <c r="DE3">
        <f>'Handling Data'!AC64</f>
        <v>26.455965640013254</v>
      </c>
      <c r="DF3">
        <v>1</v>
      </c>
      <c r="DG3">
        <v>1</v>
      </c>
      <c r="DH3">
        <v>1</v>
      </c>
      <c r="DI3">
        <v>1</v>
      </c>
      <c r="DJ3">
        <f>'Handling Data'!AD64</f>
        <v>39.90597022644139</v>
      </c>
      <c r="DK3">
        <v>1</v>
      </c>
      <c r="DL3">
        <v>1</v>
      </c>
      <c r="DM3">
        <v>1</v>
      </c>
      <c r="DN3">
        <v>1</v>
      </c>
      <c r="DO3">
        <f>'Handling Data'!AE64</f>
        <v>48.019170619098318</v>
      </c>
      <c r="DP3">
        <v>1</v>
      </c>
      <c r="DQ3">
        <v>1</v>
      </c>
      <c r="DR3">
        <v>1</v>
      </c>
      <c r="DS3">
        <v>1</v>
      </c>
      <c r="DT3">
        <f>'Handling Data'!AF64</f>
        <v>30.872882829876897</v>
      </c>
      <c r="DU3">
        <v>1</v>
      </c>
      <c r="DV3">
        <v>1</v>
      </c>
      <c r="DW3">
        <v>1</v>
      </c>
      <c r="DX3">
        <v>1</v>
      </c>
      <c r="DY3">
        <f>'Handling Data'!AG64</f>
        <v>60.304039467564479</v>
      </c>
      <c r="DZ3">
        <v>1</v>
      </c>
      <c r="EA3">
        <v>1</v>
      </c>
      <c r="EB3">
        <v>1</v>
      </c>
      <c r="EC3">
        <v>1</v>
      </c>
      <c r="ED3">
        <f>'Handling Data'!AH64</f>
        <v>27.273060562859712</v>
      </c>
      <c r="EE3">
        <v>1</v>
      </c>
      <c r="EF3">
        <v>1</v>
      </c>
      <c r="EG3">
        <v>1</v>
      </c>
      <c r="EH3">
        <v>1</v>
      </c>
      <c r="EI3">
        <f>'Handling Data'!AI64</f>
        <v>50.54352763341651</v>
      </c>
      <c r="EJ3">
        <v>1</v>
      </c>
      <c r="EK3">
        <v>1</v>
      </c>
      <c r="EL3">
        <v>1</v>
      </c>
      <c r="EM3">
        <v>1</v>
      </c>
      <c r="EN3">
        <f>'Handling Data'!AJ64</f>
        <v>54.701575071056851</v>
      </c>
      <c r="EO3">
        <v>1</v>
      </c>
      <c r="EP3">
        <v>1</v>
      </c>
      <c r="EQ3">
        <v>1</v>
      </c>
      <c r="ER3">
        <v>1</v>
      </c>
      <c r="ES3">
        <f>'Handling Data'!AK64</f>
        <v>38.333391124187507</v>
      </c>
      <c r="ET3">
        <v>1</v>
      </c>
      <c r="EU3">
        <v>1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</v>
      </c>
      <c r="GB3">
        <v>2</v>
      </c>
      <c r="GC3">
        <v>3</v>
      </c>
      <c r="GD3">
        <v>4</v>
      </c>
      <c r="GE3">
        <v>5</v>
      </c>
      <c r="GF3">
        <v>6</v>
      </c>
      <c r="GG3">
        <v>7</v>
      </c>
      <c r="GH3">
        <v>8</v>
      </c>
      <c r="GI3">
        <v>9</v>
      </c>
      <c r="GJ3">
        <v>0</v>
      </c>
      <c r="GK3">
        <v>1</v>
      </c>
      <c r="GL3">
        <v>2</v>
      </c>
      <c r="GM3">
        <v>3</v>
      </c>
      <c r="GN3">
        <v>4</v>
      </c>
      <c r="GO3">
        <v>5</v>
      </c>
      <c r="GP3">
        <v>6</v>
      </c>
      <c r="GQ3">
        <v>7</v>
      </c>
      <c r="GR3">
        <v>8</v>
      </c>
      <c r="GS3">
        <v>9</v>
      </c>
      <c r="GT3">
        <v>0</v>
      </c>
      <c r="GU3">
        <v>1</v>
      </c>
      <c r="GV3">
        <v>2</v>
      </c>
      <c r="GW3">
        <v>3</v>
      </c>
      <c r="GX3">
        <v>4</v>
      </c>
      <c r="GY3">
        <v>5</v>
      </c>
      <c r="GZ3">
        <v>6</v>
      </c>
      <c r="HA3">
        <v>7</v>
      </c>
      <c r="HB3">
        <v>8</v>
      </c>
      <c r="HC3">
        <v>9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2</v>
      </c>
      <c r="HO3">
        <v>2</v>
      </c>
      <c r="HP3">
        <v>2</v>
      </c>
      <c r="HQ3">
        <v>2</v>
      </c>
      <c r="HR3">
        <v>2</v>
      </c>
      <c r="HS3">
        <v>2</v>
      </c>
      <c r="HT3">
        <v>2</v>
      </c>
      <c r="HU3">
        <v>2</v>
      </c>
      <c r="HV3">
        <v>2</v>
      </c>
      <c r="HW3">
        <v>2</v>
      </c>
      <c r="HX3">
        <v>3</v>
      </c>
      <c r="HY3">
        <v>3</v>
      </c>
      <c r="HZ3">
        <v>3</v>
      </c>
      <c r="IA3">
        <v>3</v>
      </c>
      <c r="IB3">
        <v>3</v>
      </c>
      <c r="IC3">
        <v>3</v>
      </c>
      <c r="ID3">
        <v>3</v>
      </c>
      <c r="IE3">
        <v>3</v>
      </c>
      <c r="IF3">
        <v>3</v>
      </c>
      <c r="IG3">
        <v>3</v>
      </c>
    </row>
    <row r="4" spans="1:241">
      <c r="A4">
        <v>3</v>
      </c>
      <c r="B4">
        <v>1</v>
      </c>
      <c r="C4">
        <v>1</v>
      </c>
      <c r="D4">
        <f>'Handling Data'!H65</f>
        <v>41.996614180016678</v>
      </c>
      <c r="E4">
        <v>1</v>
      </c>
      <c r="F4">
        <v>1</v>
      </c>
      <c r="G4">
        <v>1</v>
      </c>
      <c r="H4">
        <v>1</v>
      </c>
      <c r="I4">
        <f>'Handling Data'!I65</f>
        <v>46.090905565139209</v>
      </c>
      <c r="J4">
        <v>1</v>
      </c>
      <c r="K4">
        <v>1</v>
      </c>
      <c r="L4">
        <v>1</v>
      </c>
      <c r="M4">
        <v>1</v>
      </c>
      <c r="N4">
        <f>'Handling Data'!J65</f>
        <v>51.030158851638781</v>
      </c>
      <c r="O4">
        <v>1</v>
      </c>
      <c r="P4">
        <v>1</v>
      </c>
      <c r="Q4">
        <v>1</v>
      </c>
      <c r="R4">
        <v>1</v>
      </c>
      <c r="S4">
        <f>'Handling Data'!K65</f>
        <v>58.033138330161179</v>
      </c>
      <c r="T4">
        <v>1</v>
      </c>
      <c r="U4">
        <v>1</v>
      </c>
      <c r="V4">
        <v>1</v>
      </c>
      <c r="W4">
        <v>1</v>
      </c>
      <c r="X4">
        <f>'Handling Data'!L65</f>
        <v>36.726498844714747</v>
      </c>
      <c r="Y4">
        <v>1</v>
      </c>
      <c r="Z4">
        <v>1</v>
      </c>
      <c r="AA4">
        <v>1</v>
      </c>
      <c r="AB4">
        <v>1</v>
      </c>
      <c r="AC4">
        <f>'Handling Data'!M65</f>
        <v>49.195171678548981</v>
      </c>
      <c r="AD4">
        <v>1</v>
      </c>
      <c r="AE4">
        <v>1</v>
      </c>
      <c r="AF4">
        <v>1</v>
      </c>
      <c r="AG4">
        <v>1</v>
      </c>
      <c r="AH4">
        <f>'Handling Data'!N65</f>
        <v>42.959486928844328</v>
      </c>
      <c r="AI4">
        <v>1</v>
      </c>
      <c r="AJ4">
        <v>1</v>
      </c>
      <c r="AK4">
        <v>1</v>
      </c>
      <c r="AL4">
        <v>1</v>
      </c>
      <c r="AM4">
        <f>'Handling Data'!O65</f>
        <v>31.341082759611467</v>
      </c>
      <c r="AN4">
        <v>1</v>
      </c>
      <c r="AO4">
        <v>1</v>
      </c>
      <c r="AP4">
        <v>1</v>
      </c>
      <c r="AQ4">
        <v>1</v>
      </c>
      <c r="AR4">
        <f>'Handling Data'!P65</f>
        <v>28.686161679699481</v>
      </c>
      <c r="AS4">
        <v>1</v>
      </c>
      <c r="AT4">
        <v>1</v>
      </c>
      <c r="AU4">
        <v>1</v>
      </c>
      <c r="AV4">
        <v>1</v>
      </c>
      <c r="AW4">
        <f>'Handling Data'!Q65</f>
        <v>32.811389760120733</v>
      </c>
      <c r="AX4">
        <v>1</v>
      </c>
      <c r="AY4">
        <v>1</v>
      </c>
      <c r="AZ4">
        <v>1</v>
      </c>
      <c r="BA4">
        <v>1</v>
      </c>
      <c r="BB4">
        <f>'Handling Data'!R65</f>
        <v>20.820908583506871</v>
      </c>
      <c r="BC4">
        <v>1</v>
      </c>
      <c r="BD4">
        <v>1</v>
      </c>
      <c r="BE4">
        <v>1</v>
      </c>
      <c r="BF4">
        <v>1</v>
      </c>
      <c r="BG4">
        <f>'Handling Data'!S65</f>
        <v>56.296792025187372</v>
      </c>
      <c r="BH4">
        <v>1</v>
      </c>
      <c r="BI4">
        <v>1</v>
      </c>
      <c r="BJ4">
        <v>1</v>
      </c>
      <c r="BK4">
        <v>1</v>
      </c>
      <c r="BL4">
        <f>'Handling Data'!T65</f>
        <v>57.944389738572532</v>
      </c>
      <c r="BM4">
        <v>1</v>
      </c>
      <c r="BN4">
        <v>1</v>
      </c>
      <c r="BO4">
        <v>1</v>
      </c>
      <c r="BP4">
        <v>1</v>
      </c>
      <c r="BQ4">
        <f>'Handling Data'!U65</f>
        <v>52.591310452663663</v>
      </c>
      <c r="BR4">
        <v>1</v>
      </c>
      <c r="BS4">
        <v>1</v>
      </c>
      <c r="BT4">
        <v>1</v>
      </c>
      <c r="BU4">
        <v>1</v>
      </c>
      <c r="BV4">
        <f>'Handling Data'!V65</f>
        <v>20.396690332349976</v>
      </c>
      <c r="BW4">
        <v>1</v>
      </c>
      <c r="BX4">
        <v>1</v>
      </c>
      <c r="BY4">
        <v>1</v>
      </c>
      <c r="BZ4">
        <v>1</v>
      </c>
      <c r="CA4">
        <f>'Handling Data'!W65</f>
        <v>42.623609042037288</v>
      </c>
      <c r="CB4">
        <v>1</v>
      </c>
      <c r="CC4">
        <v>1</v>
      </c>
      <c r="CD4">
        <v>1</v>
      </c>
      <c r="CE4">
        <v>1</v>
      </c>
      <c r="CF4">
        <f>'Handling Data'!X65</f>
        <v>41.451040360724335</v>
      </c>
      <c r="CG4">
        <v>1</v>
      </c>
      <c r="CH4">
        <v>1</v>
      </c>
      <c r="CI4">
        <v>1</v>
      </c>
      <c r="CJ4">
        <v>1</v>
      </c>
      <c r="CK4">
        <f>'Handling Data'!Y65</f>
        <v>29.274493793043384</v>
      </c>
      <c r="CL4">
        <v>1</v>
      </c>
      <c r="CM4">
        <v>1</v>
      </c>
      <c r="CN4">
        <v>1</v>
      </c>
      <c r="CO4">
        <v>1</v>
      </c>
      <c r="CP4">
        <f>'Handling Data'!Z65</f>
        <v>60.223239297648149</v>
      </c>
      <c r="CQ4">
        <v>1</v>
      </c>
      <c r="CR4">
        <v>1</v>
      </c>
      <c r="CS4">
        <v>1</v>
      </c>
      <c r="CT4">
        <v>1</v>
      </c>
      <c r="CU4">
        <f>'Handling Data'!AA65</f>
        <v>60.881718197962577</v>
      </c>
      <c r="CV4">
        <v>1</v>
      </c>
      <c r="CW4">
        <v>1</v>
      </c>
      <c r="CX4">
        <v>1</v>
      </c>
      <c r="CY4">
        <v>1</v>
      </c>
      <c r="CZ4">
        <f>'Handling Data'!AB65</f>
        <v>41.79597155773493</v>
      </c>
      <c r="DA4">
        <v>1</v>
      </c>
      <c r="DB4">
        <v>1</v>
      </c>
      <c r="DC4">
        <v>1</v>
      </c>
      <c r="DD4">
        <v>1</v>
      </c>
      <c r="DE4">
        <f>'Handling Data'!AC65</f>
        <v>43.920208535332229</v>
      </c>
      <c r="DF4">
        <v>1</v>
      </c>
      <c r="DG4">
        <v>1</v>
      </c>
      <c r="DH4">
        <v>1</v>
      </c>
      <c r="DI4">
        <v>1</v>
      </c>
      <c r="DJ4">
        <f>'Handling Data'!AD65</f>
        <v>52.646334321133637</v>
      </c>
      <c r="DK4">
        <v>1</v>
      </c>
      <c r="DL4">
        <v>1</v>
      </c>
      <c r="DM4">
        <v>1</v>
      </c>
      <c r="DN4">
        <v>1</v>
      </c>
      <c r="DO4">
        <f>'Handling Data'!AE65</f>
        <v>35.251374366933703</v>
      </c>
      <c r="DP4">
        <v>1</v>
      </c>
      <c r="DQ4">
        <v>1</v>
      </c>
      <c r="DR4">
        <v>1</v>
      </c>
      <c r="DS4">
        <v>1</v>
      </c>
      <c r="DT4">
        <f>'Handling Data'!AF65</f>
        <v>35.065121026610178</v>
      </c>
      <c r="DU4">
        <v>1</v>
      </c>
      <c r="DV4">
        <v>1</v>
      </c>
      <c r="DW4">
        <v>1</v>
      </c>
      <c r="DX4">
        <v>1</v>
      </c>
      <c r="DY4">
        <f>'Handling Data'!AG65</f>
        <v>30.559109268195037</v>
      </c>
      <c r="DZ4">
        <v>1</v>
      </c>
      <c r="EA4">
        <v>1</v>
      </c>
      <c r="EB4">
        <v>1</v>
      </c>
      <c r="EC4">
        <v>1</v>
      </c>
      <c r="ED4">
        <f>'Handling Data'!AH65</f>
        <v>60.340870881373398</v>
      </c>
      <c r="EE4">
        <v>1</v>
      </c>
      <c r="EF4">
        <v>1</v>
      </c>
      <c r="EG4">
        <v>1</v>
      </c>
      <c r="EH4">
        <v>1</v>
      </c>
      <c r="EI4">
        <f>'Handling Data'!AI65</f>
        <v>38.317251212857556</v>
      </c>
      <c r="EJ4">
        <v>1</v>
      </c>
      <c r="EK4">
        <v>1</v>
      </c>
      <c r="EL4">
        <v>1</v>
      </c>
      <c r="EM4">
        <v>1</v>
      </c>
      <c r="EN4">
        <f>'Handling Data'!AJ65</f>
        <v>55.902052407124529</v>
      </c>
      <c r="EO4">
        <v>1</v>
      </c>
      <c r="EP4">
        <v>1</v>
      </c>
      <c r="EQ4">
        <v>1</v>
      </c>
      <c r="ER4">
        <v>1</v>
      </c>
      <c r="ES4">
        <f>'Handling Data'!AK65</f>
        <v>20.599092100879304</v>
      </c>
      <c r="ET4">
        <v>1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</v>
      </c>
      <c r="GB4">
        <v>2</v>
      </c>
      <c r="GC4">
        <v>3</v>
      </c>
      <c r="GD4">
        <v>4</v>
      </c>
      <c r="GE4">
        <v>5</v>
      </c>
      <c r="GF4">
        <v>6</v>
      </c>
      <c r="GG4">
        <v>7</v>
      </c>
      <c r="GH4">
        <v>8</v>
      </c>
      <c r="GI4">
        <v>9</v>
      </c>
      <c r="GJ4">
        <v>0</v>
      </c>
      <c r="GK4">
        <v>1</v>
      </c>
      <c r="GL4">
        <v>2</v>
      </c>
      <c r="GM4">
        <v>3</v>
      </c>
      <c r="GN4">
        <v>4</v>
      </c>
      <c r="GO4">
        <v>5</v>
      </c>
      <c r="GP4">
        <v>6</v>
      </c>
      <c r="GQ4">
        <v>7</v>
      </c>
      <c r="GR4">
        <v>8</v>
      </c>
      <c r="GS4">
        <v>9</v>
      </c>
      <c r="GT4">
        <v>0</v>
      </c>
      <c r="GU4">
        <v>1</v>
      </c>
      <c r="GV4">
        <v>2</v>
      </c>
      <c r="GW4">
        <v>3</v>
      </c>
      <c r="GX4">
        <v>4</v>
      </c>
      <c r="GY4">
        <v>5</v>
      </c>
      <c r="GZ4">
        <v>6</v>
      </c>
      <c r="HA4">
        <v>7</v>
      </c>
      <c r="HB4">
        <v>8</v>
      </c>
      <c r="HC4">
        <v>9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2</v>
      </c>
      <c r="HO4">
        <v>2</v>
      </c>
      <c r="HP4">
        <v>2</v>
      </c>
      <c r="HQ4">
        <v>2</v>
      </c>
      <c r="HR4">
        <v>2</v>
      </c>
      <c r="HS4">
        <v>2</v>
      </c>
      <c r="HT4">
        <v>2</v>
      </c>
      <c r="HU4">
        <v>2</v>
      </c>
      <c r="HV4">
        <v>2</v>
      </c>
      <c r="HW4">
        <v>2</v>
      </c>
      <c r="HX4">
        <v>3</v>
      </c>
      <c r="HY4">
        <v>3</v>
      </c>
      <c r="HZ4">
        <v>3</v>
      </c>
      <c r="IA4">
        <v>3</v>
      </c>
      <c r="IB4">
        <v>3</v>
      </c>
      <c r="IC4">
        <v>3</v>
      </c>
      <c r="ID4">
        <v>3</v>
      </c>
      <c r="IE4">
        <v>3</v>
      </c>
      <c r="IF4">
        <v>3</v>
      </c>
      <c r="IG4">
        <v>3</v>
      </c>
    </row>
    <row r="5" spans="1:241">
      <c r="A5">
        <v>4</v>
      </c>
      <c r="B5">
        <v>1</v>
      </c>
      <c r="C5">
        <v>1</v>
      </c>
      <c r="D5">
        <f>'Handling Data'!H66</f>
        <v>46.761951788999994</v>
      </c>
      <c r="E5">
        <v>1</v>
      </c>
      <c r="F5">
        <v>1</v>
      </c>
      <c r="G5">
        <v>1</v>
      </c>
      <c r="H5">
        <v>1</v>
      </c>
      <c r="I5">
        <f>'Handling Data'!I66</f>
        <v>55.509414012927721</v>
      </c>
      <c r="J5">
        <v>1</v>
      </c>
      <c r="K5">
        <v>1</v>
      </c>
      <c r="L5">
        <v>1</v>
      </c>
      <c r="M5">
        <v>1</v>
      </c>
      <c r="N5">
        <f>'Handling Data'!J66</f>
        <v>33.96158238649808</v>
      </c>
      <c r="O5">
        <v>1</v>
      </c>
      <c r="P5">
        <v>1</v>
      </c>
      <c r="Q5">
        <v>1</v>
      </c>
      <c r="R5">
        <v>1</v>
      </c>
      <c r="S5">
        <f>'Handling Data'!K66</f>
        <v>42.001943025239157</v>
      </c>
      <c r="T5">
        <v>1</v>
      </c>
      <c r="U5">
        <v>1</v>
      </c>
      <c r="V5">
        <v>1</v>
      </c>
      <c r="W5">
        <v>1</v>
      </c>
      <c r="X5">
        <f>'Handling Data'!L66</f>
        <v>51.829059507958277</v>
      </c>
      <c r="Y5">
        <v>1</v>
      </c>
      <c r="Z5">
        <v>1</v>
      </c>
      <c r="AA5">
        <v>1</v>
      </c>
      <c r="AB5">
        <v>1</v>
      </c>
      <c r="AC5">
        <f>'Handling Data'!M66</f>
        <v>57.355657614476058</v>
      </c>
      <c r="AD5">
        <v>1</v>
      </c>
      <c r="AE5">
        <v>1</v>
      </c>
      <c r="AF5">
        <v>1</v>
      </c>
      <c r="AG5">
        <v>1</v>
      </c>
      <c r="AH5">
        <f>'Handling Data'!N66</f>
        <v>25.840680024812642</v>
      </c>
      <c r="AI5">
        <v>1</v>
      </c>
      <c r="AJ5">
        <v>1</v>
      </c>
      <c r="AK5">
        <v>1</v>
      </c>
      <c r="AL5">
        <v>1</v>
      </c>
      <c r="AM5">
        <f>'Handling Data'!O66</f>
        <v>32.766583332352624</v>
      </c>
      <c r="AN5">
        <v>1</v>
      </c>
      <c r="AO5">
        <v>1</v>
      </c>
      <c r="AP5">
        <v>1</v>
      </c>
      <c r="AQ5">
        <v>1</v>
      </c>
      <c r="AR5">
        <f>'Handling Data'!P66</f>
        <v>54.326112527527705</v>
      </c>
      <c r="AS5">
        <v>1</v>
      </c>
      <c r="AT5">
        <v>1</v>
      </c>
      <c r="AU5">
        <v>1</v>
      </c>
      <c r="AV5">
        <v>1</v>
      </c>
      <c r="AW5">
        <f>'Handling Data'!Q66</f>
        <v>30.83132409639445</v>
      </c>
      <c r="AX5">
        <v>1</v>
      </c>
      <c r="AY5">
        <v>1</v>
      </c>
      <c r="AZ5">
        <v>1</v>
      </c>
      <c r="BA5">
        <v>1</v>
      </c>
      <c r="BB5">
        <f>'Handling Data'!R66</f>
        <v>21.572191740197823</v>
      </c>
      <c r="BC5">
        <v>1</v>
      </c>
      <c r="BD5">
        <v>1</v>
      </c>
      <c r="BE5">
        <v>1</v>
      </c>
      <c r="BF5">
        <v>1</v>
      </c>
      <c r="BG5">
        <f>'Handling Data'!S66</f>
        <v>47.678968892777647</v>
      </c>
      <c r="BH5">
        <v>1</v>
      </c>
      <c r="BI5">
        <v>1</v>
      </c>
      <c r="BJ5">
        <v>1</v>
      </c>
      <c r="BK5">
        <v>1</v>
      </c>
      <c r="BL5">
        <f>'Handling Data'!T66</f>
        <v>57.92957345645047</v>
      </c>
      <c r="BM5">
        <v>1</v>
      </c>
      <c r="BN5">
        <v>1</v>
      </c>
      <c r="BO5">
        <v>1</v>
      </c>
      <c r="BP5">
        <v>1</v>
      </c>
      <c r="BQ5">
        <f>'Handling Data'!U66</f>
        <v>40.897873086355325</v>
      </c>
      <c r="BR5">
        <v>1</v>
      </c>
      <c r="BS5">
        <v>1</v>
      </c>
      <c r="BT5">
        <v>1</v>
      </c>
      <c r="BU5">
        <v>1</v>
      </c>
      <c r="BV5">
        <f>'Handling Data'!V66</f>
        <v>43.685413725761755</v>
      </c>
      <c r="BW5">
        <v>1</v>
      </c>
      <c r="BX5">
        <v>1</v>
      </c>
      <c r="BY5">
        <v>1</v>
      </c>
      <c r="BZ5">
        <v>1</v>
      </c>
      <c r="CA5">
        <f>'Handling Data'!W66</f>
        <v>55.5843013121059</v>
      </c>
      <c r="CB5">
        <v>1</v>
      </c>
      <c r="CC5">
        <v>1</v>
      </c>
      <c r="CD5">
        <v>1</v>
      </c>
      <c r="CE5">
        <v>1</v>
      </c>
      <c r="CF5">
        <f>'Handling Data'!X66</f>
        <v>38.460511219955556</v>
      </c>
      <c r="CG5">
        <v>1</v>
      </c>
      <c r="CH5">
        <v>1</v>
      </c>
      <c r="CI5">
        <v>1</v>
      </c>
      <c r="CJ5">
        <v>1</v>
      </c>
      <c r="CK5">
        <f>'Handling Data'!Y66</f>
        <v>26.37089762965266</v>
      </c>
      <c r="CL5">
        <v>1</v>
      </c>
      <c r="CM5">
        <v>1</v>
      </c>
      <c r="CN5">
        <v>1</v>
      </c>
      <c r="CO5">
        <v>1</v>
      </c>
      <c r="CP5">
        <f>'Handling Data'!Z66</f>
        <v>33.644441341030898</v>
      </c>
      <c r="CQ5">
        <v>1</v>
      </c>
      <c r="CR5">
        <v>1</v>
      </c>
      <c r="CS5">
        <v>1</v>
      </c>
      <c r="CT5">
        <v>1</v>
      </c>
      <c r="CU5">
        <f>'Handling Data'!AA66</f>
        <v>33.063796291072236</v>
      </c>
      <c r="CV5">
        <v>1</v>
      </c>
      <c r="CW5">
        <v>1</v>
      </c>
      <c r="CX5">
        <v>1</v>
      </c>
      <c r="CY5">
        <v>1</v>
      </c>
      <c r="CZ5">
        <f>'Handling Data'!AB66</f>
        <v>44.389467284541766</v>
      </c>
      <c r="DA5">
        <v>1</v>
      </c>
      <c r="DB5">
        <v>1</v>
      </c>
      <c r="DC5">
        <v>1</v>
      </c>
      <c r="DD5">
        <v>1</v>
      </c>
      <c r="DE5">
        <f>'Handling Data'!AC66</f>
        <v>20.716698035648569</v>
      </c>
      <c r="DF5">
        <v>1</v>
      </c>
      <c r="DG5">
        <v>1</v>
      </c>
      <c r="DH5">
        <v>1</v>
      </c>
      <c r="DI5">
        <v>1</v>
      </c>
      <c r="DJ5">
        <f>'Handling Data'!AD66</f>
        <v>30.884781603990504</v>
      </c>
      <c r="DK5">
        <v>1</v>
      </c>
      <c r="DL5">
        <v>1</v>
      </c>
      <c r="DM5">
        <v>1</v>
      </c>
      <c r="DN5">
        <v>1</v>
      </c>
      <c r="DO5">
        <f>'Handling Data'!AE66</f>
        <v>35.164189850054825</v>
      </c>
      <c r="DP5">
        <v>1</v>
      </c>
      <c r="DQ5">
        <v>1</v>
      </c>
      <c r="DR5">
        <v>1</v>
      </c>
      <c r="DS5">
        <v>1</v>
      </c>
      <c r="DT5">
        <f>'Handling Data'!AF66</f>
        <v>21.074414425324214</v>
      </c>
      <c r="DU5">
        <v>1</v>
      </c>
      <c r="DV5">
        <v>1</v>
      </c>
      <c r="DW5">
        <v>1</v>
      </c>
      <c r="DX5">
        <v>1</v>
      </c>
      <c r="DY5">
        <f>'Handling Data'!AG66</f>
        <v>30.646132868469433</v>
      </c>
      <c r="DZ5">
        <v>1</v>
      </c>
      <c r="EA5">
        <v>1</v>
      </c>
      <c r="EB5">
        <v>1</v>
      </c>
      <c r="EC5">
        <v>1</v>
      </c>
      <c r="ED5">
        <f>'Handling Data'!AH66</f>
        <v>57.54848140404345</v>
      </c>
      <c r="EE5">
        <v>1</v>
      </c>
      <c r="EF5">
        <v>1</v>
      </c>
      <c r="EG5">
        <v>1</v>
      </c>
      <c r="EH5">
        <v>1</v>
      </c>
      <c r="EI5">
        <f>'Handling Data'!AI66</f>
        <v>51.239474901002623</v>
      </c>
      <c r="EJ5">
        <v>1</v>
      </c>
      <c r="EK5">
        <v>1</v>
      </c>
      <c r="EL5">
        <v>1</v>
      </c>
      <c r="EM5">
        <v>1</v>
      </c>
      <c r="EN5">
        <f>'Handling Data'!AJ66</f>
        <v>59.708772610445372</v>
      </c>
      <c r="EO5">
        <v>1</v>
      </c>
      <c r="EP5">
        <v>1</v>
      </c>
      <c r="EQ5">
        <v>1</v>
      </c>
      <c r="ER5">
        <v>1</v>
      </c>
      <c r="ES5">
        <f>'Handling Data'!AK66</f>
        <v>31.517590091624655</v>
      </c>
      <c r="ET5">
        <v>1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</v>
      </c>
      <c r="GB5">
        <v>2</v>
      </c>
      <c r="GC5">
        <v>3</v>
      </c>
      <c r="GD5">
        <v>4</v>
      </c>
      <c r="GE5">
        <v>5</v>
      </c>
      <c r="GF5">
        <v>6</v>
      </c>
      <c r="GG5">
        <v>7</v>
      </c>
      <c r="GH5">
        <v>8</v>
      </c>
      <c r="GI5">
        <v>9</v>
      </c>
      <c r="GJ5">
        <v>0</v>
      </c>
      <c r="GK5">
        <v>1</v>
      </c>
      <c r="GL5">
        <v>2</v>
      </c>
      <c r="GM5">
        <v>3</v>
      </c>
      <c r="GN5">
        <v>4</v>
      </c>
      <c r="GO5">
        <v>5</v>
      </c>
      <c r="GP5">
        <v>6</v>
      </c>
      <c r="GQ5">
        <v>7</v>
      </c>
      <c r="GR5">
        <v>8</v>
      </c>
      <c r="GS5">
        <v>9</v>
      </c>
      <c r="GT5">
        <v>0</v>
      </c>
      <c r="GU5">
        <v>1</v>
      </c>
      <c r="GV5">
        <v>2</v>
      </c>
      <c r="GW5">
        <v>3</v>
      </c>
      <c r="GX5">
        <v>4</v>
      </c>
      <c r="GY5">
        <v>5</v>
      </c>
      <c r="GZ5">
        <v>6</v>
      </c>
      <c r="HA5">
        <v>7</v>
      </c>
      <c r="HB5">
        <v>8</v>
      </c>
      <c r="HC5">
        <v>9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2</v>
      </c>
      <c r="HO5">
        <v>2</v>
      </c>
      <c r="HP5">
        <v>2</v>
      </c>
      <c r="HQ5">
        <v>2</v>
      </c>
      <c r="HR5">
        <v>2</v>
      </c>
      <c r="HS5">
        <v>2</v>
      </c>
      <c r="HT5">
        <v>2</v>
      </c>
      <c r="HU5">
        <v>2</v>
      </c>
      <c r="HV5">
        <v>2</v>
      </c>
      <c r="HW5">
        <v>2</v>
      </c>
      <c r="HX5">
        <v>3</v>
      </c>
      <c r="HY5">
        <v>3</v>
      </c>
      <c r="HZ5">
        <v>3</v>
      </c>
      <c r="IA5">
        <v>3</v>
      </c>
      <c r="IB5">
        <v>3</v>
      </c>
      <c r="IC5">
        <v>3</v>
      </c>
      <c r="ID5">
        <v>3</v>
      </c>
      <c r="IE5">
        <v>3</v>
      </c>
      <c r="IF5">
        <v>3</v>
      </c>
      <c r="IG5">
        <v>3</v>
      </c>
    </row>
    <row r="6" spans="1:241">
      <c r="A6">
        <v>5</v>
      </c>
      <c r="B6">
        <v>1</v>
      </c>
      <c r="C6">
        <v>1</v>
      </c>
      <c r="D6">
        <f>'Handling Data'!H67</f>
        <v>22.225022933033301</v>
      </c>
      <c r="E6">
        <v>1</v>
      </c>
      <c r="F6">
        <v>1</v>
      </c>
      <c r="G6">
        <v>1</v>
      </c>
      <c r="H6">
        <v>1</v>
      </c>
      <c r="I6">
        <f>'Handling Data'!I67</f>
        <v>46.288248156072108</v>
      </c>
      <c r="J6">
        <v>1</v>
      </c>
      <c r="K6">
        <v>1</v>
      </c>
      <c r="L6">
        <v>1</v>
      </c>
      <c r="M6">
        <v>1</v>
      </c>
      <c r="N6">
        <f>'Handling Data'!J67</f>
        <v>46.244221113950729</v>
      </c>
      <c r="O6">
        <v>1</v>
      </c>
      <c r="P6">
        <v>1</v>
      </c>
      <c r="Q6">
        <v>1</v>
      </c>
      <c r="R6">
        <v>1</v>
      </c>
      <c r="S6">
        <f>'Handling Data'!K67</f>
        <v>34.361278952233008</v>
      </c>
      <c r="T6">
        <v>1</v>
      </c>
      <c r="U6">
        <v>1</v>
      </c>
      <c r="V6">
        <v>1</v>
      </c>
      <c r="W6">
        <v>1</v>
      </c>
      <c r="X6">
        <f>'Handling Data'!L67</f>
        <v>25.573331188812929</v>
      </c>
      <c r="Y6">
        <v>1</v>
      </c>
      <c r="Z6">
        <v>1</v>
      </c>
      <c r="AA6">
        <v>1</v>
      </c>
      <c r="AB6">
        <v>1</v>
      </c>
      <c r="AC6">
        <f>'Handling Data'!M67</f>
        <v>31.527145784178707</v>
      </c>
      <c r="AD6">
        <v>1</v>
      </c>
      <c r="AE6">
        <v>1</v>
      </c>
      <c r="AF6">
        <v>1</v>
      </c>
      <c r="AG6">
        <v>1</v>
      </c>
      <c r="AH6">
        <f>'Handling Data'!N67</f>
        <v>37.700588841026004</v>
      </c>
      <c r="AI6">
        <v>1</v>
      </c>
      <c r="AJ6">
        <v>1</v>
      </c>
      <c r="AK6">
        <v>1</v>
      </c>
      <c r="AL6">
        <v>1</v>
      </c>
      <c r="AM6">
        <f>'Handling Data'!O67</f>
        <v>24.053056521869472</v>
      </c>
      <c r="AN6">
        <v>1</v>
      </c>
      <c r="AO6">
        <v>1</v>
      </c>
      <c r="AP6">
        <v>1</v>
      </c>
      <c r="AQ6">
        <v>1</v>
      </c>
      <c r="AR6">
        <f>'Handling Data'!P67</f>
        <v>60.068483468850197</v>
      </c>
      <c r="AS6">
        <v>1</v>
      </c>
      <c r="AT6">
        <v>1</v>
      </c>
      <c r="AU6">
        <v>1</v>
      </c>
      <c r="AV6">
        <v>1</v>
      </c>
      <c r="AW6">
        <f>'Handling Data'!Q67</f>
        <v>43.405709869472645</v>
      </c>
      <c r="AX6">
        <v>1</v>
      </c>
      <c r="AY6">
        <v>1</v>
      </c>
      <c r="AZ6">
        <v>1</v>
      </c>
      <c r="BA6">
        <v>1</v>
      </c>
      <c r="BB6">
        <f>'Handling Data'!R67</f>
        <v>21.798028255210518</v>
      </c>
      <c r="BC6">
        <v>1</v>
      </c>
      <c r="BD6">
        <v>1</v>
      </c>
      <c r="BE6">
        <v>1</v>
      </c>
      <c r="BF6">
        <v>1</v>
      </c>
      <c r="BG6">
        <f>'Handling Data'!S67</f>
        <v>24.08921869971801</v>
      </c>
      <c r="BH6">
        <v>1</v>
      </c>
      <c r="BI6">
        <v>1</v>
      </c>
      <c r="BJ6">
        <v>1</v>
      </c>
      <c r="BK6">
        <v>1</v>
      </c>
      <c r="BL6">
        <f>'Handling Data'!T67</f>
        <v>31.295023055284307</v>
      </c>
      <c r="BM6">
        <v>1</v>
      </c>
      <c r="BN6">
        <v>1</v>
      </c>
      <c r="BO6">
        <v>1</v>
      </c>
      <c r="BP6">
        <v>1</v>
      </c>
      <c r="BQ6">
        <f>'Handling Data'!U67</f>
        <v>34.602298747797221</v>
      </c>
      <c r="BR6">
        <v>1</v>
      </c>
      <c r="BS6">
        <v>1</v>
      </c>
      <c r="BT6">
        <v>1</v>
      </c>
      <c r="BU6">
        <v>1</v>
      </c>
      <c r="BV6">
        <f>'Handling Data'!V67</f>
        <v>27.315159212736525</v>
      </c>
      <c r="BW6">
        <v>1</v>
      </c>
      <c r="BX6">
        <v>1</v>
      </c>
      <c r="BY6">
        <v>1</v>
      </c>
      <c r="BZ6">
        <v>1</v>
      </c>
      <c r="CA6">
        <f>'Handling Data'!W67</f>
        <v>29.105387413217017</v>
      </c>
      <c r="CB6">
        <v>1</v>
      </c>
      <c r="CC6">
        <v>1</v>
      </c>
      <c r="CD6">
        <v>1</v>
      </c>
      <c r="CE6">
        <v>1</v>
      </c>
      <c r="CF6">
        <f>'Handling Data'!X67</f>
        <v>57.992094601779755</v>
      </c>
      <c r="CG6">
        <v>1</v>
      </c>
      <c r="CH6">
        <v>1</v>
      </c>
      <c r="CI6">
        <v>1</v>
      </c>
      <c r="CJ6">
        <v>1</v>
      </c>
      <c r="CK6">
        <f>'Handling Data'!Y67</f>
        <v>55.493450925517706</v>
      </c>
      <c r="CL6">
        <v>1</v>
      </c>
      <c r="CM6">
        <v>1</v>
      </c>
      <c r="CN6">
        <v>1</v>
      </c>
      <c r="CO6">
        <v>1</v>
      </c>
      <c r="CP6">
        <f>'Handling Data'!Z67</f>
        <v>46.841517458373531</v>
      </c>
      <c r="CQ6">
        <v>1</v>
      </c>
      <c r="CR6">
        <v>1</v>
      </c>
      <c r="CS6">
        <v>1</v>
      </c>
      <c r="CT6">
        <v>1</v>
      </c>
      <c r="CU6">
        <f>'Handling Data'!AA67</f>
        <v>27.344879669538834</v>
      </c>
      <c r="CV6">
        <v>1</v>
      </c>
      <c r="CW6">
        <v>1</v>
      </c>
      <c r="CX6">
        <v>1</v>
      </c>
      <c r="CY6">
        <v>1</v>
      </c>
      <c r="CZ6">
        <f>'Handling Data'!AB67</f>
        <v>44.750382845960175</v>
      </c>
      <c r="DA6">
        <v>1</v>
      </c>
      <c r="DB6">
        <v>1</v>
      </c>
      <c r="DC6">
        <v>1</v>
      </c>
      <c r="DD6">
        <v>1</v>
      </c>
      <c r="DE6">
        <f>'Handling Data'!AC67</f>
        <v>28.901560615818511</v>
      </c>
      <c r="DF6">
        <v>1</v>
      </c>
      <c r="DG6">
        <v>1</v>
      </c>
      <c r="DH6">
        <v>1</v>
      </c>
      <c r="DI6">
        <v>1</v>
      </c>
      <c r="DJ6">
        <f>'Handling Data'!AD67</f>
        <v>52.954177139524681</v>
      </c>
      <c r="DK6">
        <v>1</v>
      </c>
      <c r="DL6">
        <v>1</v>
      </c>
      <c r="DM6">
        <v>1</v>
      </c>
      <c r="DN6">
        <v>1</v>
      </c>
      <c r="DO6">
        <f>'Handling Data'!AE67</f>
        <v>20.476824334401485</v>
      </c>
      <c r="DP6">
        <v>1</v>
      </c>
      <c r="DQ6">
        <v>1</v>
      </c>
      <c r="DR6">
        <v>1</v>
      </c>
      <c r="DS6">
        <v>1</v>
      </c>
      <c r="DT6">
        <f>'Handling Data'!AF67</f>
        <v>26.860854994260649</v>
      </c>
      <c r="DU6">
        <v>1</v>
      </c>
      <c r="DV6">
        <v>1</v>
      </c>
      <c r="DW6">
        <v>1</v>
      </c>
      <c r="DX6">
        <v>1</v>
      </c>
      <c r="DY6">
        <f>'Handling Data'!AG67</f>
        <v>28.166711583976372</v>
      </c>
      <c r="DZ6">
        <v>1</v>
      </c>
      <c r="EA6">
        <v>1</v>
      </c>
      <c r="EB6">
        <v>1</v>
      </c>
      <c r="EC6">
        <v>1</v>
      </c>
      <c r="ED6">
        <f>'Handling Data'!AH67</f>
        <v>30.088059691212571</v>
      </c>
      <c r="EE6">
        <v>1</v>
      </c>
      <c r="EF6">
        <v>1</v>
      </c>
      <c r="EG6">
        <v>1</v>
      </c>
      <c r="EH6">
        <v>1</v>
      </c>
      <c r="EI6">
        <f>'Handling Data'!AI67</f>
        <v>43.509669270497653</v>
      </c>
      <c r="EJ6">
        <v>1</v>
      </c>
      <c r="EK6">
        <v>1</v>
      </c>
      <c r="EL6">
        <v>1</v>
      </c>
      <c r="EM6">
        <v>1</v>
      </c>
      <c r="EN6">
        <f>'Handling Data'!AJ67</f>
        <v>59.959641912486809</v>
      </c>
      <c r="EO6">
        <v>1</v>
      </c>
      <c r="EP6">
        <v>1</v>
      </c>
      <c r="EQ6">
        <v>1</v>
      </c>
      <c r="ER6">
        <v>1</v>
      </c>
      <c r="ES6">
        <f>'Handling Data'!AK67</f>
        <v>42.432968272775497</v>
      </c>
      <c r="ET6">
        <v>1</v>
      </c>
      <c r="EU6">
        <v>1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</v>
      </c>
      <c r="GB6">
        <v>2</v>
      </c>
      <c r="GC6">
        <v>3</v>
      </c>
      <c r="GD6">
        <v>4</v>
      </c>
      <c r="GE6">
        <v>5</v>
      </c>
      <c r="GF6">
        <v>6</v>
      </c>
      <c r="GG6">
        <v>7</v>
      </c>
      <c r="GH6">
        <v>8</v>
      </c>
      <c r="GI6">
        <v>9</v>
      </c>
      <c r="GJ6">
        <v>0</v>
      </c>
      <c r="GK6">
        <v>1</v>
      </c>
      <c r="GL6">
        <v>2</v>
      </c>
      <c r="GM6">
        <v>3</v>
      </c>
      <c r="GN6">
        <v>4</v>
      </c>
      <c r="GO6">
        <v>5</v>
      </c>
      <c r="GP6">
        <v>6</v>
      </c>
      <c r="GQ6">
        <v>7</v>
      </c>
      <c r="GR6">
        <v>8</v>
      </c>
      <c r="GS6">
        <v>9</v>
      </c>
      <c r="GT6">
        <v>0</v>
      </c>
      <c r="GU6">
        <v>1</v>
      </c>
      <c r="GV6">
        <v>2</v>
      </c>
      <c r="GW6">
        <v>3</v>
      </c>
      <c r="GX6">
        <v>4</v>
      </c>
      <c r="GY6">
        <v>5</v>
      </c>
      <c r="GZ6">
        <v>6</v>
      </c>
      <c r="HA6">
        <v>7</v>
      </c>
      <c r="HB6">
        <v>8</v>
      </c>
      <c r="HC6">
        <v>9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3</v>
      </c>
      <c r="HY6">
        <v>3</v>
      </c>
      <c r="HZ6">
        <v>3</v>
      </c>
      <c r="IA6">
        <v>3</v>
      </c>
      <c r="IB6">
        <v>3</v>
      </c>
      <c r="IC6">
        <v>3</v>
      </c>
      <c r="ID6">
        <v>3</v>
      </c>
      <c r="IE6">
        <v>3</v>
      </c>
      <c r="IF6">
        <v>3</v>
      </c>
      <c r="IG6">
        <v>3</v>
      </c>
    </row>
    <row r="7" spans="1:241">
      <c r="A7">
        <v>6</v>
      </c>
      <c r="B7">
        <v>1</v>
      </c>
      <c r="C7">
        <v>1</v>
      </c>
      <c r="D7">
        <f>'Handling Data'!H68</f>
        <v>31.762899089406325</v>
      </c>
      <c r="E7">
        <v>1</v>
      </c>
      <c r="F7">
        <v>1</v>
      </c>
      <c r="G7">
        <v>1</v>
      </c>
      <c r="H7">
        <v>1</v>
      </c>
      <c r="I7">
        <f>'Handling Data'!I68</f>
        <v>37.81995605709816</v>
      </c>
      <c r="J7">
        <v>1</v>
      </c>
      <c r="K7">
        <v>1</v>
      </c>
      <c r="L7">
        <v>1</v>
      </c>
      <c r="M7">
        <v>1</v>
      </c>
      <c r="N7">
        <f>'Handling Data'!J68</f>
        <v>29.627425779178356</v>
      </c>
      <c r="O7">
        <v>1</v>
      </c>
      <c r="P7">
        <v>1</v>
      </c>
      <c r="Q7">
        <v>1</v>
      </c>
      <c r="R7">
        <v>1</v>
      </c>
      <c r="S7">
        <f>'Handling Data'!K68</f>
        <v>51.991632618548657</v>
      </c>
      <c r="T7">
        <v>1</v>
      </c>
      <c r="U7">
        <v>1</v>
      </c>
      <c r="V7">
        <v>1</v>
      </c>
      <c r="W7">
        <v>1</v>
      </c>
      <c r="X7">
        <f>'Handling Data'!L68</f>
        <v>51.783459722487351</v>
      </c>
      <c r="Y7">
        <v>1</v>
      </c>
      <c r="Z7">
        <v>1</v>
      </c>
      <c r="AA7">
        <v>1</v>
      </c>
      <c r="AB7">
        <v>1</v>
      </c>
      <c r="AC7">
        <f>'Handling Data'!M68</f>
        <v>20.924968642549942</v>
      </c>
      <c r="AD7">
        <v>1</v>
      </c>
      <c r="AE7">
        <v>1</v>
      </c>
      <c r="AF7">
        <v>1</v>
      </c>
      <c r="AG7">
        <v>1</v>
      </c>
      <c r="AH7">
        <f>'Handling Data'!N68</f>
        <v>39.980533991081238</v>
      </c>
      <c r="AI7">
        <v>1</v>
      </c>
      <c r="AJ7">
        <v>1</v>
      </c>
      <c r="AK7">
        <v>1</v>
      </c>
      <c r="AL7">
        <v>1</v>
      </c>
      <c r="AM7">
        <f>'Handling Data'!O68</f>
        <v>52.506227894810031</v>
      </c>
      <c r="AN7">
        <v>1</v>
      </c>
      <c r="AO7">
        <v>1</v>
      </c>
      <c r="AP7">
        <v>1</v>
      </c>
      <c r="AQ7">
        <v>1</v>
      </c>
      <c r="AR7">
        <f>'Handling Data'!P68</f>
        <v>56.285049487145791</v>
      </c>
      <c r="AS7">
        <v>1</v>
      </c>
      <c r="AT7">
        <v>1</v>
      </c>
      <c r="AU7">
        <v>1</v>
      </c>
      <c r="AV7">
        <v>1</v>
      </c>
      <c r="AW7">
        <f>'Handling Data'!Q68</f>
        <v>45.084260213581985</v>
      </c>
      <c r="AX7">
        <v>1</v>
      </c>
      <c r="AY7">
        <v>1</v>
      </c>
      <c r="AZ7">
        <v>1</v>
      </c>
      <c r="BA7">
        <v>1</v>
      </c>
      <c r="BB7">
        <f>'Handling Data'!R68</f>
        <v>29.902534002401268</v>
      </c>
      <c r="BC7">
        <v>1</v>
      </c>
      <c r="BD7">
        <v>1</v>
      </c>
      <c r="BE7">
        <v>1</v>
      </c>
      <c r="BF7">
        <v>1</v>
      </c>
      <c r="BG7">
        <f>'Handling Data'!S68</f>
        <v>51.503028953108377</v>
      </c>
      <c r="BH7">
        <v>1</v>
      </c>
      <c r="BI7">
        <v>1</v>
      </c>
      <c r="BJ7">
        <v>1</v>
      </c>
      <c r="BK7">
        <v>1</v>
      </c>
      <c r="BL7">
        <f>'Handling Data'!T68</f>
        <v>48.631565689196691</v>
      </c>
      <c r="BM7">
        <v>1</v>
      </c>
      <c r="BN7">
        <v>1</v>
      </c>
      <c r="BO7">
        <v>1</v>
      </c>
      <c r="BP7">
        <v>1</v>
      </c>
      <c r="BQ7">
        <f>'Handling Data'!U68</f>
        <v>51.148042381610708</v>
      </c>
      <c r="BR7">
        <v>1</v>
      </c>
      <c r="BS7">
        <v>1</v>
      </c>
      <c r="BT7">
        <v>1</v>
      </c>
      <c r="BU7">
        <v>1</v>
      </c>
      <c r="BV7">
        <f>'Handling Data'!V68</f>
        <v>43.074925353661371</v>
      </c>
      <c r="BW7">
        <v>1</v>
      </c>
      <c r="BX7">
        <v>1</v>
      </c>
      <c r="BY7">
        <v>1</v>
      </c>
      <c r="BZ7">
        <v>1</v>
      </c>
      <c r="CA7">
        <f>'Handling Data'!W68</f>
        <v>28.076718177270429</v>
      </c>
      <c r="CB7">
        <v>1</v>
      </c>
      <c r="CC7">
        <v>1</v>
      </c>
      <c r="CD7">
        <v>1</v>
      </c>
      <c r="CE7">
        <v>1</v>
      </c>
      <c r="CF7">
        <f>'Handling Data'!X68</f>
        <v>42.747104192235</v>
      </c>
      <c r="CG7">
        <v>1</v>
      </c>
      <c r="CH7">
        <v>1</v>
      </c>
      <c r="CI7">
        <v>1</v>
      </c>
      <c r="CJ7">
        <v>1</v>
      </c>
      <c r="CK7">
        <f>'Handling Data'!Y68</f>
        <v>59.997608521413675</v>
      </c>
      <c r="CL7">
        <v>1</v>
      </c>
      <c r="CM7">
        <v>1</v>
      </c>
      <c r="CN7">
        <v>1</v>
      </c>
      <c r="CO7">
        <v>1</v>
      </c>
      <c r="CP7">
        <f>'Handling Data'!Z68</f>
        <v>21.257218397353718</v>
      </c>
      <c r="CQ7">
        <v>1</v>
      </c>
      <c r="CR7">
        <v>1</v>
      </c>
      <c r="CS7">
        <v>1</v>
      </c>
      <c r="CT7">
        <v>1</v>
      </c>
      <c r="CU7">
        <f>'Handling Data'!AA68</f>
        <v>60.332461556807424</v>
      </c>
      <c r="CV7">
        <v>1</v>
      </c>
      <c r="CW7">
        <v>1</v>
      </c>
      <c r="CX7">
        <v>1</v>
      </c>
      <c r="CY7">
        <v>1</v>
      </c>
      <c r="CZ7">
        <f>'Handling Data'!AB68</f>
        <v>32.196276750547909</v>
      </c>
      <c r="DA7">
        <v>1</v>
      </c>
      <c r="DB7">
        <v>1</v>
      </c>
      <c r="DC7">
        <v>1</v>
      </c>
      <c r="DD7">
        <v>1</v>
      </c>
      <c r="DE7">
        <f>'Handling Data'!AC68</f>
        <v>57.400633351057003</v>
      </c>
      <c r="DF7">
        <v>1</v>
      </c>
      <c r="DG7">
        <v>1</v>
      </c>
      <c r="DH7">
        <v>1</v>
      </c>
      <c r="DI7">
        <v>1</v>
      </c>
      <c r="DJ7">
        <f>'Handling Data'!AD68</f>
        <v>29.158149041254141</v>
      </c>
      <c r="DK7">
        <v>1</v>
      </c>
      <c r="DL7">
        <v>1</v>
      </c>
      <c r="DM7">
        <v>1</v>
      </c>
      <c r="DN7">
        <v>1</v>
      </c>
      <c r="DO7">
        <f>'Handling Data'!AE68</f>
        <v>34.511655722765411</v>
      </c>
      <c r="DP7">
        <v>1</v>
      </c>
      <c r="DQ7">
        <v>1</v>
      </c>
      <c r="DR7">
        <v>1</v>
      </c>
      <c r="DS7">
        <v>1</v>
      </c>
      <c r="DT7">
        <f>'Handling Data'!AF68</f>
        <v>53.874990349426369</v>
      </c>
      <c r="DU7">
        <v>1</v>
      </c>
      <c r="DV7">
        <v>1</v>
      </c>
      <c r="DW7">
        <v>1</v>
      </c>
      <c r="DX7">
        <v>1</v>
      </c>
      <c r="DY7">
        <f>'Handling Data'!AG68</f>
        <v>26.999336298374402</v>
      </c>
      <c r="DZ7">
        <v>1</v>
      </c>
      <c r="EA7">
        <v>1</v>
      </c>
      <c r="EB7">
        <v>1</v>
      </c>
      <c r="EC7">
        <v>1</v>
      </c>
      <c r="ED7">
        <f>'Handling Data'!AH68</f>
        <v>28.800467641424348</v>
      </c>
      <c r="EE7">
        <v>1</v>
      </c>
      <c r="EF7">
        <v>1</v>
      </c>
      <c r="EG7">
        <v>1</v>
      </c>
      <c r="EH7">
        <v>1</v>
      </c>
      <c r="EI7">
        <f>'Handling Data'!AI68</f>
        <v>24.963811255884515</v>
      </c>
      <c r="EJ7">
        <v>1</v>
      </c>
      <c r="EK7">
        <v>1</v>
      </c>
      <c r="EL7">
        <v>1</v>
      </c>
      <c r="EM7">
        <v>1</v>
      </c>
      <c r="EN7">
        <f>'Handling Data'!AJ68</f>
        <v>42.707867356975193</v>
      </c>
      <c r="EO7">
        <v>1</v>
      </c>
      <c r="EP7">
        <v>1</v>
      </c>
      <c r="EQ7">
        <v>1</v>
      </c>
      <c r="ER7">
        <v>1</v>
      </c>
      <c r="ES7">
        <f>'Handling Data'!AK68</f>
        <v>43.25409603265819</v>
      </c>
      <c r="ET7">
        <v>1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2</v>
      </c>
      <c r="GC7">
        <v>3</v>
      </c>
      <c r="GD7">
        <v>4</v>
      </c>
      <c r="GE7">
        <v>5</v>
      </c>
      <c r="GF7">
        <v>6</v>
      </c>
      <c r="GG7">
        <v>7</v>
      </c>
      <c r="GH7">
        <v>8</v>
      </c>
      <c r="GI7">
        <v>9</v>
      </c>
      <c r="GJ7">
        <v>0</v>
      </c>
      <c r="GK7">
        <v>1</v>
      </c>
      <c r="GL7">
        <v>2</v>
      </c>
      <c r="GM7">
        <v>3</v>
      </c>
      <c r="GN7">
        <v>4</v>
      </c>
      <c r="GO7">
        <v>5</v>
      </c>
      <c r="GP7">
        <v>6</v>
      </c>
      <c r="GQ7">
        <v>7</v>
      </c>
      <c r="GR7">
        <v>8</v>
      </c>
      <c r="GS7">
        <v>9</v>
      </c>
      <c r="GT7">
        <v>0</v>
      </c>
      <c r="GU7">
        <v>1</v>
      </c>
      <c r="GV7">
        <v>2</v>
      </c>
      <c r="GW7">
        <v>3</v>
      </c>
      <c r="GX7">
        <v>4</v>
      </c>
      <c r="GY7">
        <v>5</v>
      </c>
      <c r="GZ7">
        <v>6</v>
      </c>
      <c r="HA7">
        <v>7</v>
      </c>
      <c r="HB7">
        <v>8</v>
      </c>
      <c r="HC7">
        <v>9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2</v>
      </c>
      <c r="HO7">
        <v>2</v>
      </c>
      <c r="HP7">
        <v>2</v>
      </c>
      <c r="HQ7">
        <v>2</v>
      </c>
      <c r="HR7">
        <v>2</v>
      </c>
      <c r="HS7">
        <v>2</v>
      </c>
      <c r="HT7">
        <v>2</v>
      </c>
      <c r="HU7">
        <v>2</v>
      </c>
      <c r="HV7">
        <v>2</v>
      </c>
      <c r="HW7">
        <v>2</v>
      </c>
      <c r="HX7">
        <v>3</v>
      </c>
      <c r="HY7">
        <v>3</v>
      </c>
      <c r="HZ7">
        <v>3</v>
      </c>
      <c r="IA7">
        <v>3</v>
      </c>
      <c r="IB7">
        <v>3</v>
      </c>
      <c r="IC7">
        <v>3</v>
      </c>
      <c r="ID7">
        <v>3</v>
      </c>
      <c r="IE7">
        <v>3</v>
      </c>
      <c r="IF7">
        <v>3</v>
      </c>
      <c r="IG7">
        <v>3</v>
      </c>
    </row>
    <row r="8" spans="1:241">
      <c r="A8">
        <v>7</v>
      </c>
      <c r="B8">
        <v>1</v>
      </c>
      <c r="C8">
        <v>1</v>
      </c>
      <c r="D8">
        <f>'Handling Data'!H69</f>
        <v>55.325187598015376</v>
      </c>
      <c r="E8">
        <v>1</v>
      </c>
      <c r="F8">
        <v>1</v>
      </c>
      <c r="G8">
        <v>1</v>
      </c>
      <c r="H8">
        <v>1</v>
      </c>
      <c r="I8">
        <f>'Handling Data'!I69</f>
        <v>30.341719616540455</v>
      </c>
      <c r="J8">
        <v>1</v>
      </c>
      <c r="K8">
        <v>1</v>
      </c>
      <c r="L8">
        <v>1</v>
      </c>
      <c r="M8">
        <v>1</v>
      </c>
      <c r="N8">
        <f>'Handling Data'!J69</f>
        <v>31.959321025261726</v>
      </c>
      <c r="O8">
        <v>1</v>
      </c>
      <c r="P8">
        <v>1</v>
      </c>
      <c r="Q8">
        <v>1</v>
      </c>
      <c r="R8">
        <v>1</v>
      </c>
      <c r="S8">
        <f>'Handling Data'!K69</f>
        <v>25.568894295728775</v>
      </c>
      <c r="T8">
        <v>1</v>
      </c>
      <c r="U8">
        <v>1</v>
      </c>
      <c r="V8">
        <v>1</v>
      </c>
      <c r="W8">
        <v>1</v>
      </c>
      <c r="X8">
        <f>'Handling Data'!L69</f>
        <v>25.054445173855115</v>
      </c>
      <c r="Y8">
        <v>1</v>
      </c>
      <c r="Z8">
        <v>1</v>
      </c>
      <c r="AA8">
        <v>1</v>
      </c>
      <c r="AB8">
        <v>1</v>
      </c>
      <c r="AC8">
        <f>'Handling Data'!M69</f>
        <v>58.788072285582778</v>
      </c>
      <c r="AD8">
        <v>1</v>
      </c>
      <c r="AE8">
        <v>1</v>
      </c>
      <c r="AF8">
        <v>1</v>
      </c>
      <c r="AG8">
        <v>1</v>
      </c>
      <c r="AH8">
        <f>'Handling Data'!N69</f>
        <v>45.04348160563454</v>
      </c>
      <c r="AI8">
        <v>1</v>
      </c>
      <c r="AJ8">
        <v>1</v>
      </c>
      <c r="AK8">
        <v>1</v>
      </c>
      <c r="AL8">
        <v>1</v>
      </c>
      <c r="AM8">
        <f>'Handling Data'!O69</f>
        <v>22.168818005226278</v>
      </c>
      <c r="AN8">
        <v>1</v>
      </c>
      <c r="AO8">
        <v>1</v>
      </c>
      <c r="AP8">
        <v>1</v>
      </c>
      <c r="AQ8">
        <v>1</v>
      </c>
      <c r="AR8">
        <f>'Handling Data'!P69</f>
        <v>45.55381263707875</v>
      </c>
      <c r="AS8">
        <v>1</v>
      </c>
      <c r="AT8">
        <v>1</v>
      </c>
      <c r="AU8">
        <v>1</v>
      </c>
      <c r="AV8">
        <v>1</v>
      </c>
      <c r="AW8">
        <f>'Handling Data'!Q69</f>
        <v>54.16544777799848</v>
      </c>
      <c r="AX8">
        <v>1</v>
      </c>
      <c r="AY8">
        <v>1</v>
      </c>
      <c r="AZ8">
        <v>1</v>
      </c>
      <c r="BA8">
        <v>1</v>
      </c>
      <c r="BB8">
        <f>'Handling Data'!R69</f>
        <v>29.736299550178749</v>
      </c>
      <c r="BC8">
        <v>1</v>
      </c>
      <c r="BD8">
        <v>1</v>
      </c>
      <c r="BE8">
        <v>1</v>
      </c>
      <c r="BF8">
        <v>1</v>
      </c>
      <c r="BG8">
        <f>'Handling Data'!S69</f>
        <v>39.725590226740366</v>
      </c>
      <c r="BH8">
        <v>1</v>
      </c>
      <c r="BI8">
        <v>1</v>
      </c>
      <c r="BJ8">
        <v>1</v>
      </c>
      <c r="BK8">
        <v>1</v>
      </c>
      <c r="BL8">
        <f>'Handling Data'!T69</f>
        <v>45.10032554041144</v>
      </c>
      <c r="BM8">
        <v>1</v>
      </c>
      <c r="BN8">
        <v>1</v>
      </c>
      <c r="BO8">
        <v>1</v>
      </c>
      <c r="BP8">
        <v>1</v>
      </c>
      <c r="BQ8">
        <f>'Handling Data'!U69</f>
        <v>41.631608886280461</v>
      </c>
      <c r="BR8">
        <v>1</v>
      </c>
      <c r="BS8">
        <v>1</v>
      </c>
      <c r="BT8">
        <v>1</v>
      </c>
      <c r="BU8">
        <v>1</v>
      </c>
      <c r="BV8">
        <f>'Handling Data'!V69</f>
        <v>35.500692070176996</v>
      </c>
      <c r="BW8">
        <v>1</v>
      </c>
      <c r="BX8">
        <v>1</v>
      </c>
      <c r="BY8">
        <v>1</v>
      </c>
      <c r="BZ8">
        <v>1</v>
      </c>
      <c r="CA8">
        <f>'Handling Data'!W69</f>
        <v>22.889686037172538</v>
      </c>
      <c r="CB8">
        <v>1</v>
      </c>
      <c r="CC8">
        <v>1</v>
      </c>
      <c r="CD8">
        <v>1</v>
      </c>
      <c r="CE8">
        <v>1</v>
      </c>
      <c r="CF8">
        <f>'Handling Data'!X69</f>
        <v>25.869925887245465</v>
      </c>
      <c r="CG8">
        <v>1</v>
      </c>
      <c r="CH8">
        <v>1</v>
      </c>
      <c r="CI8">
        <v>1</v>
      </c>
      <c r="CJ8">
        <v>1</v>
      </c>
      <c r="CK8">
        <f>'Handling Data'!Y69</f>
        <v>32.028189855966076</v>
      </c>
      <c r="CL8">
        <v>1</v>
      </c>
      <c r="CM8">
        <v>1</v>
      </c>
      <c r="CN8">
        <v>1</v>
      </c>
      <c r="CO8">
        <v>1</v>
      </c>
      <c r="CP8">
        <f>'Handling Data'!Z69</f>
        <v>53.036927010194233</v>
      </c>
      <c r="CQ8">
        <v>1</v>
      </c>
      <c r="CR8">
        <v>1</v>
      </c>
      <c r="CS8">
        <v>1</v>
      </c>
      <c r="CT8">
        <v>1</v>
      </c>
      <c r="CU8">
        <f>'Handling Data'!AA69</f>
        <v>21.824884434874932</v>
      </c>
      <c r="CV8">
        <v>1</v>
      </c>
      <c r="CW8">
        <v>1</v>
      </c>
      <c r="CX8">
        <v>1</v>
      </c>
      <c r="CY8">
        <v>1</v>
      </c>
      <c r="CZ8">
        <f>'Handling Data'!AB69</f>
        <v>40.779909221030408</v>
      </c>
      <c r="DA8">
        <v>1</v>
      </c>
      <c r="DB8">
        <v>1</v>
      </c>
      <c r="DC8">
        <v>1</v>
      </c>
      <c r="DD8">
        <v>1</v>
      </c>
      <c r="DE8">
        <f>'Handling Data'!AC69</f>
        <v>54.529075399687265</v>
      </c>
      <c r="DF8">
        <v>1</v>
      </c>
      <c r="DG8">
        <v>1</v>
      </c>
      <c r="DH8">
        <v>1</v>
      </c>
      <c r="DI8">
        <v>1</v>
      </c>
      <c r="DJ8">
        <f>'Handling Data'!AD69</f>
        <v>53.596153016315839</v>
      </c>
      <c r="DK8">
        <v>1</v>
      </c>
      <c r="DL8">
        <v>1</v>
      </c>
      <c r="DM8">
        <v>1</v>
      </c>
      <c r="DN8">
        <v>1</v>
      </c>
      <c r="DO8">
        <f>'Handling Data'!AE69</f>
        <v>52.412608722497737</v>
      </c>
      <c r="DP8">
        <v>1</v>
      </c>
      <c r="DQ8">
        <v>1</v>
      </c>
      <c r="DR8">
        <v>1</v>
      </c>
      <c r="DS8">
        <v>1</v>
      </c>
      <c r="DT8">
        <f>'Handling Data'!AF69</f>
        <v>47.905153197143036</v>
      </c>
      <c r="DU8">
        <v>1</v>
      </c>
      <c r="DV8">
        <v>1</v>
      </c>
      <c r="DW8">
        <v>1</v>
      </c>
      <c r="DX8">
        <v>1</v>
      </c>
      <c r="DY8">
        <f>'Handling Data'!AG69</f>
        <v>24.144869175676575</v>
      </c>
      <c r="DZ8">
        <v>1</v>
      </c>
      <c r="EA8">
        <v>1</v>
      </c>
      <c r="EB8">
        <v>1</v>
      </c>
      <c r="EC8">
        <v>1</v>
      </c>
      <c r="ED8">
        <f>'Handling Data'!AH69</f>
        <v>57.291283908672163</v>
      </c>
      <c r="EE8">
        <v>1</v>
      </c>
      <c r="EF8">
        <v>1</v>
      </c>
      <c r="EG8">
        <v>1</v>
      </c>
      <c r="EH8">
        <v>1</v>
      </c>
      <c r="EI8">
        <f>'Handling Data'!AI69</f>
        <v>43.667399425229334</v>
      </c>
      <c r="EJ8">
        <v>1</v>
      </c>
      <c r="EK8">
        <v>1</v>
      </c>
      <c r="EL8">
        <v>1</v>
      </c>
      <c r="EM8">
        <v>1</v>
      </c>
      <c r="EN8">
        <f>'Handling Data'!AJ69</f>
        <v>36.588985374539817</v>
      </c>
      <c r="EO8">
        <v>1</v>
      </c>
      <c r="EP8">
        <v>1</v>
      </c>
      <c r="EQ8">
        <v>1</v>
      </c>
      <c r="ER8">
        <v>1</v>
      </c>
      <c r="ES8">
        <f>'Handling Data'!AK69</f>
        <v>36.353139590182096</v>
      </c>
      <c r="ET8">
        <v>1</v>
      </c>
      <c r="EU8">
        <v>1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</v>
      </c>
      <c r="GB8">
        <v>2</v>
      </c>
      <c r="GC8">
        <v>3</v>
      </c>
      <c r="GD8">
        <v>4</v>
      </c>
      <c r="GE8">
        <v>5</v>
      </c>
      <c r="GF8">
        <v>6</v>
      </c>
      <c r="GG8">
        <v>7</v>
      </c>
      <c r="GH8">
        <v>8</v>
      </c>
      <c r="GI8">
        <v>9</v>
      </c>
      <c r="GJ8">
        <v>0</v>
      </c>
      <c r="GK8">
        <v>1</v>
      </c>
      <c r="GL8">
        <v>2</v>
      </c>
      <c r="GM8">
        <v>3</v>
      </c>
      <c r="GN8">
        <v>4</v>
      </c>
      <c r="GO8">
        <v>5</v>
      </c>
      <c r="GP8">
        <v>6</v>
      </c>
      <c r="GQ8">
        <v>7</v>
      </c>
      <c r="GR8">
        <v>8</v>
      </c>
      <c r="GS8">
        <v>9</v>
      </c>
      <c r="GT8">
        <v>0</v>
      </c>
      <c r="GU8">
        <v>1</v>
      </c>
      <c r="GV8">
        <v>2</v>
      </c>
      <c r="GW8">
        <v>3</v>
      </c>
      <c r="GX8">
        <v>4</v>
      </c>
      <c r="GY8">
        <v>5</v>
      </c>
      <c r="GZ8">
        <v>6</v>
      </c>
      <c r="HA8">
        <v>7</v>
      </c>
      <c r="HB8">
        <v>8</v>
      </c>
      <c r="HC8">
        <v>9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2</v>
      </c>
      <c r="HO8">
        <v>2</v>
      </c>
      <c r="HP8">
        <v>2</v>
      </c>
      <c r="HQ8">
        <v>2</v>
      </c>
      <c r="HR8">
        <v>2</v>
      </c>
      <c r="HS8">
        <v>2</v>
      </c>
      <c r="HT8">
        <v>2</v>
      </c>
      <c r="HU8">
        <v>2</v>
      </c>
      <c r="HV8">
        <v>2</v>
      </c>
      <c r="HW8">
        <v>2</v>
      </c>
      <c r="HX8">
        <v>3</v>
      </c>
      <c r="HY8">
        <v>3</v>
      </c>
      <c r="HZ8">
        <v>3</v>
      </c>
      <c r="IA8">
        <v>3</v>
      </c>
      <c r="IB8">
        <v>3</v>
      </c>
      <c r="IC8">
        <v>3</v>
      </c>
      <c r="ID8">
        <v>3</v>
      </c>
      <c r="IE8">
        <v>3</v>
      </c>
      <c r="IF8">
        <v>3</v>
      </c>
      <c r="IG8">
        <v>3</v>
      </c>
    </row>
    <row r="9" spans="1:241">
      <c r="A9">
        <v>8</v>
      </c>
      <c r="B9">
        <v>1</v>
      </c>
      <c r="C9">
        <v>1</v>
      </c>
      <c r="D9">
        <f>'Handling Data'!H70</f>
        <v>52.162871545577424</v>
      </c>
      <c r="E9">
        <v>1</v>
      </c>
      <c r="F9">
        <v>1</v>
      </c>
      <c r="G9">
        <v>1</v>
      </c>
      <c r="H9">
        <v>1</v>
      </c>
      <c r="I9">
        <f>'Handling Data'!I70</f>
        <v>53.535744225570618</v>
      </c>
      <c r="J9">
        <v>1</v>
      </c>
      <c r="K9">
        <v>1</v>
      </c>
      <c r="L9">
        <v>1</v>
      </c>
      <c r="M9">
        <v>1</v>
      </c>
      <c r="N9">
        <f>'Handling Data'!J70</f>
        <v>24.758296317940029</v>
      </c>
      <c r="O9">
        <v>1</v>
      </c>
      <c r="P9">
        <v>1</v>
      </c>
      <c r="Q9">
        <v>1</v>
      </c>
      <c r="R9">
        <v>1</v>
      </c>
      <c r="S9">
        <f>'Handling Data'!K70</f>
        <v>36.599236202575931</v>
      </c>
      <c r="T9">
        <v>1</v>
      </c>
      <c r="U9">
        <v>1</v>
      </c>
      <c r="V9">
        <v>1</v>
      </c>
      <c r="W9">
        <v>1</v>
      </c>
      <c r="X9">
        <f>'Handling Data'!L70</f>
        <v>51.092006100272712</v>
      </c>
      <c r="Y9">
        <v>1</v>
      </c>
      <c r="Z9">
        <v>1</v>
      </c>
      <c r="AA9">
        <v>1</v>
      </c>
      <c r="AB9">
        <v>1</v>
      </c>
      <c r="AC9">
        <f>'Handling Data'!M70</f>
        <v>21.950621173787106</v>
      </c>
      <c r="AD9">
        <v>1</v>
      </c>
      <c r="AE9">
        <v>1</v>
      </c>
      <c r="AF9">
        <v>1</v>
      </c>
      <c r="AG9">
        <v>1</v>
      </c>
      <c r="AH9">
        <f>'Handling Data'!N70</f>
        <v>32.875610701139003</v>
      </c>
      <c r="AI9">
        <v>1</v>
      </c>
      <c r="AJ9">
        <v>1</v>
      </c>
      <c r="AK9">
        <v>1</v>
      </c>
      <c r="AL9">
        <v>1</v>
      </c>
      <c r="AM9">
        <f>'Handling Data'!O70</f>
        <v>25.373198609368544</v>
      </c>
      <c r="AN9">
        <v>1</v>
      </c>
      <c r="AO9">
        <v>1</v>
      </c>
      <c r="AP9">
        <v>1</v>
      </c>
      <c r="AQ9">
        <v>1</v>
      </c>
      <c r="AR9">
        <f>'Handling Data'!P70</f>
        <v>34.938351168617345</v>
      </c>
      <c r="AS9">
        <v>1</v>
      </c>
      <c r="AT9">
        <v>1</v>
      </c>
      <c r="AU9">
        <v>1</v>
      </c>
      <c r="AV9">
        <v>1</v>
      </c>
      <c r="AW9">
        <f>'Handling Data'!Q70</f>
        <v>52.692919999693785</v>
      </c>
      <c r="AX9">
        <v>1</v>
      </c>
      <c r="AY9">
        <v>1</v>
      </c>
      <c r="AZ9">
        <v>1</v>
      </c>
      <c r="BA9">
        <v>1</v>
      </c>
      <c r="BB9">
        <f>'Handling Data'!R70</f>
        <v>40.393836684603869</v>
      </c>
      <c r="BC9">
        <v>1</v>
      </c>
      <c r="BD9">
        <v>1</v>
      </c>
      <c r="BE9">
        <v>1</v>
      </c>
      <c r="BF9">
        <v>1</v>
      </c>
      <c r="BG9">
        <f>'Handling Data'!S70</f>
        <v>53.696166474103109</v>
      </c>
      <c r="BH9">
        <v>1</v>
      </c>
      <c r="BI9">
        <v>1</v>
      </c>
      <c r="BJ9">
        <v>1</v>
      </c>
      <c r="BK9">
        <v>1</v>
      </c>
      <c r="BL9">
        <f>'Handling Data'!T70</f>
        <v>37.555333417834419</v>
      </c>
      <c r="BM9">
        <v>1</v>
      </c>
      <c r="BN9">
        <v>1</v>
      </c>
      <c r="BO9">
        <v>1</v>
      </c>
      <c r="BP9">
        <v>1</v>
      </c>
      <c r="BQ9">
        <f>'Handling Data'!U70</f>
        <v>51.035318790575886</v>
      </c>
      <c r="BR9">
        <v>1</v>
      </c>
      <c r="BS9">
        <v>1</v>
      </c>
      <c r="BT9">
        <v>1</v>
      </c>
      <c r="BU9">
        <v>1</v>
      </c>
      <c r="BV9">
        <f>'Handling Data'!V70</f>
        <v>23.207443141240901</v>
      </c>
      <c r="BW9">
        <v>1</v>
      </c>
      <c r="BX9">
        <v>1</v>
      </c>
      <c r="BY9">
        <v>1</v>
      </c>
      <c r="BZ9">
        <v>1</v>
      </c>
      <c r="CA9">
        <f>'Handling Data'!W70</f>
        <v>37.067241281490666</v>
      </c>
      <c r="CB9">
        <v>1</v>
      </c>
      <c r="CC9">
        <v>1</v>
      </c>
      <c r="CD9">
        <v>1</v>
      </c>
      <c r="CE9">
        <v>1</v>
      </c>
      <c r="CF9">
        <f>'Handling Data'!X70</f>
        <v>31.186822815222598</v>
      </c>
      <c r="CG9">
        <v>1</v>
      </c>
      <c r="CH9">
        <v>1</v>
      </c>
      <c r="CI9">
        <v>1</v>
      </c>
      <c r="CJ9">
        <v>1</v>
      </c>
      <c r="CK9">
        <f>'Handling Data'!Y70</f>
        <v>25.8892993913109</v>
      </c>
      <c r="CL9">
        <v>1</v>
      </c>
      <c r="CM9">
        <v>1</v>
      </c>
      <c r="CN9">
        <v>1</v>
      </c>
      <c r="CO9">
        <v>1</v>
      </c>
      <c r="CP9">
        <f>'Handling Data'!Z70</f>
        <v>58.540741431503626</v>
      </c>
      <c r="CQ9">
        <v>1</v>
      </c>
      <c r="CR9">
        <v>1</v>
      </c>
      <c r="CS9">
        <v>1</v>
      </c>
      <c r="CT9">
        <v>1</v>
      </c>
      <c r="CU9">
        <f>'Handling Data'!AA70</f>
        <v>48.005023817372845</v>
      </c>
      <c r="CV9">
        <v>1</v>
      </c>
      <c r="CW9">
        <v>1</v>
      </c>
      <c r="CX9">
        <v>1</v>
      </c>
      <c r="CY9">
        <v>1</v>
      </c>
      <c r="CZ9">
        <f>'Handling Data'!AB70</f>
        <v>22.256171926689156</v>
      </c>
      <c r="DA9">
        <v>1</v>
      </c>
      <c r="DB9">
        <v>1</v>
      </c>
      <c r="DC9">
        <v>1</v>
      </c>
      <c r="DD9">
        <v>1</v>
      </c>
      <c r="DE9">
        <f>'Handling Data'!AC70</f>
        <v>36.418159684547376</v>
      </c>
      <c r="DF9">
        <v>1</v>
      </c>
      <c r="DG9">
        <v>1</v>
      </c>
      <c r="DH9">
        <v>1</v>
      </c>
      <c r="DI9">
        <v>1</v>
      </c>
      <c r="DJ9">
        <f>'Handling Data'!AD70</f>
        <v>22.812216679124276</v>
      </c>
      <c r="DK9">
        <v>1</v>
      </c>
      <c r="DL9">
        <v>1</v>
      </c>
      <c r="DM9">
        <v>1</v>
      </c>
      <c r="DN9">
        <v>1</v>
      </c>
      <c r="DO9">
        <f>'Handling Data'!AE70</f>
        <v>47.337491312426252</v>
      </c>
      <c r="DP9">
        <v>1</v>
      </c>
      <c r="DQ9">
        <v>1</v>
      </c>
      <c r="DR9">
        <v>1</v>
      </c>
      <c r="DS9">
        <v>1</v>
      </c>
      <c r="DT9">
        <f>'Handling Data'!AF70</f>
        <v>25.48688250234909</v>
      </c>
      <c r="DU9">
        <v>1</v>
      </c>
      <c r="DV9">
        <v>1</v>
      </c>
      <c r="DW9">
        <v>1</v>
      </c>
      <c r="DX9">
        <v>1</v>
      </c>
      <c r="DY9">
        <f>'Handling Data'!AG70</f>
        <v>31.45856218315884</v>
      </c>
      <c r="DZ9">
        <v>1</v>
      </c>
      <c r="EA9">
        <v>1</v>
      </c>
      <c r="EB9">
        <v>1</v>
      </c>
      <c r="EC9">
        <v>1</v>
      </c>
      <c r="ED9">
        <f>'Handling Data'!AH70</f>
        <v>40.733866180319822</v>
      </c>
      <c r="EE9">
        <v>1</v>
      </c>
      <c r="EF9">
        <v>1</v>
      </c>
      <c r="EG9">
        <v>1</v>
      </c>
      <c r="EH9">
        <v>1</v>
      </c>
      <c r="EI9">
        <f>'Handling Data'!AI70</f>
        <v>59.000202381732812</v>
      </c>
      <c r="EJ9">
        <v>1</v>
      </c>
      <c r="EK9">
        <v>1</v>
      </c>
      <c r="EL9">
        <v>1</v>
      </c>
      <c r="EM9">
        <v>1</v>
      </c>
      <c r="EN9">
        <f>'Handling Data'!AJ70</f>
        <v>27.929882873246449</v>
      </c>
      <c r="EO9">
        <v>1</v>
      </c>
      <c r="EP9">
        <v>1</v>
      </c>
      <c r="EQ9">
        <v>1</v>
      </c>
      <c r="ER9">
        <v>1</v>
      </c>
      <c r="ES9">
        <f>'Handling Data'!AK70</f>
        <v>53.525965027952893</v>
      </c>
      <c r="ET9">
        <v>1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</v>
      </c>
      <c r="GB9">
        <v>2</v>
      </c>
      <c r="GC9">
        <v>3</v>
      </c>
      <c r="GD9">
        <v>4</v>
      </c>
      <c r="GE9">
        <v>5</v>
      </c>
      <c r="GF9">
        <v>6</v>
      </c>
      <c r="GG9">
        <v>7</v>
      </c>
      <c r="GH9">
        <v>8</v>
      </c>
      <c r="GI9">
        <v>9</v>
      </c>
      <c r="GJ9">
        <v>0</v>
      </c>
      <c r="GK9">
        <v>1</v>
      </c>
      <c r="GL9">
        <v>2</v>
      </c>
      <c r="GM9">
        <v>3</v>
      </c>
      <c r="GN9">
        <v>4</v>
      </c>
      <c r="GO9">
        <v>5</v>
      </c>
      <c r="GP9">
        <v>6</v>
      </c>
      <c r="GQ9">
        <v>7</v>
      </c>
      <c r="GR9">
        <v>8</v>
      </c>
      <c r="GS9">
        <v>9</v>
      </c>
      <c r="GT9">
        <v>0</v>
      </c>
      <c r="GU9">
        <v>1</v>
      </c>
      <c r="GV9">
        <v>2</v>
      </c>
      <c r="GW9">
        <v>3</v>
      </c>
      <c r="GX9">
        <v>4</v>
      </c>
      <c r="GY9">
        <v>5</v>
      </c>
      <c r="GZ9">
        <v>6</v>
      </c>
      <c r="HA9">
        <v>7</v>
      </c>
      <c r="HB9">
        <v>8</v>
      </c>
      <c r="HC9">
        <v>9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2</v>
      </c>
      <c r="HO9">
        <v>2</v>
      </c>
      <c r="HP9">
        <v>2</v>
      </c>
      <c r="HQ9">
        <v>2</v>
      </c>
      <c r="HR9">
        <v>2</v>
      </c>
      <c r="HS9">
        <v>2</v>
      </c>
      <c r="HT9">
        <v>2</v>
      </c>
      <c r="HU9">
        <v>2</v>
      </c>
      <c r="HV9">
        <v>2</v>
      </c>
      <c r="HW9">
        <v>2</v>
      </c>
      <c r="HX9">
        <v>3</v>
      </c>
      <c r="HY9">
        <v>3</v>
      </c>
      <c r="HZ9">
        <v>3</v>
      </c>
      <c r="IA9">
        <v>3</v>
      </c>
      <c r="IB9">
        <v>3</v>
      </c>
      <c r="IC9">
        <v>3</v>
      </c>
      <c r="ID9">
        <v>3</v>
      </c>
      <c r="IE9">
        <v>3</v>
      </c>
      <c r="IF9">
        <v>3</v>
      </c>
      <c r="IG9">
        <v>3</v>
      </c>
    </row>
    <row r="10" spans="1:241">
      <c r="A10">
        <v>9</v>
      </c>
      <c r="B10">
        <v>1</v>
      </c>
      <c r="C10">
        <v>1</v>
      </c>
      <c r="D10">
        <f>'Handling Data'!H71</f>
        <v>59.542711740162325</v>
      </c>
      <c r="E10">
        <v>1</v>
      </c>
      <c r="F10">
        <v>1</v>
      </c>
      <c r="G10">
        <v>1</v>
      </c>
      <c r="H10">
        <v>1</v>
      </c>
      <c r="I10">
        <f>'Handling Data'!I71</f>
        <v>55.968122070846427</v>
      </c>
      <c r="J10">
        <v>1</v>
      </c>
      <c r="K10">
        <v>1</v>
      </c>
      <c r="L10">
        <v>1</v>
      </c>
      <c r="M10">
        <v>1</v>
      </c>
      <c r="N10">
        <f>'Handling Data'!J71</f>
        <v>56.573256191707316</v>
      </c>
      <c r="O10">
        <v>1</v>
      </c>
      <c r="P10">
        <v>1</v>
      </c>
      <c r="Q10">
        <v>1</v>
      </c>
      <c r="R10">
        <v>1</v>
      </c>
      <c r="S10">
        <f>'Handling Data'!K71</f>
        <v>43.753273243310559</v>
      </c>
      <c r="T10">
        <v>1</v>
      </c>
      <c r="U10">
        <v>1</v>
      </c>
      <c r="V10">
        <v>1</v>
      </c>
      <c r="W10">
        <v>1</v>
      </c>
      <c r="X10">
        <f>'Handling Data'!L71</f>
        <v>32.278738400516993</v>
      </c>
      <c r="Y10">
        <v>1</v>
      </c>
      <c r="Z10">
        <v>1</v>
      </c>
      <c r="AA10">
        <v>1</v>
      </c>
      <c r="AB10">
        <v>1</v>
      </c>
      <c r="AC10">
        <f>'Handling Data'!M71</f>
        <v>50.609945579330486</v>
      </c>
      <c r="AD10">
        <v>1</v>
      </c>
      <c r="AE10">
        <v>1</v>
      </c>
      <c r="AF10">
        <v>1</v>
      </c>
      <c r="AG10">
        <v>1</v>
      </c>
      <c r="AH10">
        <f>'Handling Data'!N71</f>
        <v>55.041720693217222</v>
      </c>
      <c r="AI10">
        <v>1</v>
      </c>
      <c r="AJ10">
        <v>1</v>
      </c>
      <c r="AK10">
        <v>1</v>
      </c>
      <c r="AL10">
        <v>1</v>
      </c>
      <c r="AM10">
        <f>'Handling Data'!O71</f>
        <v>47.206025302292595</v>
      </c>
      <c r="AN10">
        <v>1</v>
      </c>
      <c r="AO10">
        <v>1</v>
      </c>
      <c r="AP10">
        <v>1</v>
      </c>
      <c r="AQ10">
        <v>1</v>
      </c>
      <c r="AR10">
        <f>'Handling Data'!P71</f>
        <v>51.78995913571017</v>
      </c>
      <c r="AS10">
        <v>1</v>
      </c>
      <c r="AT10">
        <v>1</v>
      </c>
      <c r="AU10">
        <v>1</v>
      </c>
      <c r="AV10">
        <v>1</v>
      </c>
      <c r="AW10">
        <f>'Handling Data'!Q71</f>
        <v>32.514667858655365</v>
      </c>
      <c r="AX10">
        <v>1</v>
      </c>
      <c r="AY10">
        <v>1</v>
      </c>
      <c r="AZ10">
        <v>1</v>
      </c>
      <c r="BA10">
        <v>1</v>
      </c>
      <c r="BB10">
        <f>'Handling Data'!R71</f>
        <v>53.884639018466927</v>
      </c>
      <c r="BC10">
        <v>1</v>
      </c>
      <c r="BD10">
        <v>1</v>
      </c>
      <c r="BE10">
        <v>1</v>
      </c>
      <c r="BF10">
        <v>1</v>
      </c>
      <c r="BG10">
        <f>'Handling Data'!S71</f>
        <v>33.795695440961083</v>
      </c>
      <c r="BH10">
        <v>1</v>
      </c>
      <c r="BI10">
        <v>1</v>
      </c>
      <c r="BJ10">
        <v>1</v>
      </c>
      <c r="BK10">
        <v>1</v>
      </c>
      <c r="BL10">
        <f>'Handling Data'!T71</f>
        <v>33.096334268480881</v>
      </c>
      <c r="BM10">
        <v>1</v>
      </c>
      <c r="BN10">
        <v>1</v>
      </c>
      <c r="BO10">
        <v>1</v>
      </c>
      <c r="BP10">
        <v>1</v>
      </c>
      <c r="BQ10">
        <f>'Handling Data'!U71</f>
        <v>59.648236231645868</v>
      </c>
      <c r="BR10">
        <v>1</v>
      </c>
      <c r="BS10">
        <v>1</v>
      </c>
      <c r="BT10">
        <v>1</v>
      </c>
      <c r="BU10">
        <v>1</v>
      </c>
      <c r="BV10">
        <f>'Handling Data'!V71</f>
        <v>38.244707508773288</v>
      </c>
      <c r="BW10">
        <v>1</v>
      </c>
      <c r="BX10">
        <v>1</v>
      </c>
      <c r="BY10">
        <v>1</v>
      </c>
      <c r="BZ10">
        <v>1</v>
      </c>
      <c r="CA10">
        <f>'Handling Data'!W71</f>
        <v>60.059187486243601</v>
      </c>
      <c r="CB10">
        <v>1</v>
      </c>
      <c r="CC10">
        <v>1</v>
      </c>
      <c r="CD10">
        <v>1</v>
      </c>
      <c r="CE10">
        <v>1</v>
      </c>
      <c r="CF10">
        <f>'Handling Data'!X71</f>
        <v>49.238254082286332</v>
      </c>
      <c r="CG10">
        <v>1</v>
      </c>
      <c r="CH10">
        <v>1</v>
      </c>
      <c r="CI10">
        <v>1</v>
      </c>
      <c r="CJ10">
        <v>1</v>
      </c>
      <c r="CK10">
        <f>'Handling Data'!Y71</f>
        <v>59.766514761816808</v>
      </c>
      <c r="CL10">
        <v>1</v>
      </c>
      <c r="CM10">
        <v>1</v>
      </c>
      <c r="CN10">
        <v>1</v>
      </c>
      <c r="CO10">
        <v>1</v>
      </c>
      <c r="CP10">
        <f>'Handling Data'!Z71</f>
        <v>54.165501915194454</v>
      </c>
      <c r="CQ10">
        <v>1</v>
      </c>
      <c r="CR10">
        <v>1</v>
      </c>
      <c r="CS10">
        <v>1</v>
      </c>
      <c r="CT10">
        <v>1</v>
      </c>
      <c r="CU10">
        <f>'Handling Data'!AA71</f>
        <v>56.572584477333862</v>
      </c>
      <c r="CV10">
        <v>1</v>
      </c>
      <c r="CW10">
        <v>1</v>
      </c>
      <c r="CX10">
        <v>1</v>
      </c>
      <c r="CY10">
        <v>1</v>
      </c>
      <c r="CZ10">
        <f>'Handling Data'!AB71</f>
        <v>24.942827129238346</v>
      </c>
      <c r="DA10">
        <v>1</v>
      </c>
      <c r="DB10">
        <v>1</v>
      </c>
      <c r="DC10">
        <v>1</v>
      </c>
      <c r="DD10">
        <v>1</v>
      </c>
      <c r="DE10">
        <f>'Handling Data'!AC71</f>
        <v>54.759665985415282</v>
      </c>
      <c r="DF10">
        <v>1</v>
      </c>
      <c r="DG10">
        <v>1</v>
      </c>
      <c r="DH10">
        <v>1</v>
      </c>
      <c r="DI10">
        <v>1</v>
      </c>
      <c r="DJ10">
        <f>'Handling Data'!AD71</f>
        <v>26.547801691890584</v>
      </c>
      <c r="DK10">
        <v>1</v>
      </c>
      <c r="DL10">
        <v>1</v>
      </c>
      <c r="DM10">
        <v>1</v>
      </c>
      <c r="DN10">
        <v>1</v>
      </c>
      <c r="DO10">
        <f>'Handling Data'!AE71</f>
        <v>28.313587250205607</v>
      </c>
      <c r="DP10">
        <v>1</v>
      </c>
      <c r="DQ10">
        <v>1</v>
      </c>
      <c r="DR10">
        <v>1</v>
      </c>
      <c r="DS10">
        <v>1</v>
      </c>
      <c r="DT10">
        <f>'Handling Data'!AF71</f>
        <v>58.430032714968561</v>
      </c>
      <c r="DU10">
        <v>1</v>
      </c>
      <c r="DV10">
        <v>1</v>
      </c>
      <c r="DW10">
        <v>1</v>
      </c>
      <c r="DX10">
        <v>1</v>
      </c>
      <c r="DY10">
        <f>'Handling Data'!AG71</f>
        <v>31.854863131142977</v>
      </c>
      <c r="DZ10">
        <v>1</v>
      </c>
      <c r="EA10">
        <v>1</v>
      </c>
      <c r="EB10">
        <v>1</v>
      </c>
      <c r="EC10">
        <v>1</v>
      </c>
      <c r="ED10">
        <f>'Handling Data'!AH71</f>
        <v>55.129545592053475</v>
      </c>
      <c r="EE10">
        <v>1</v>
      </c>
      <c r="EF10">
        <v>1</v>
      </c>
      <c r="EG10">
        <v>1</v>
      </c>
      <c r="EH10">
        <v>1</v>
      </c>
      <c r="EI10">
        <f>'Handling Data'!AI71</f>
        <v>40.128619009674502</v>
      </c>
      <c r="EJ10">
        <v>1</v>
      </c>
      <c r="EK10">
        <v>1</v>
      </c>
      <c r="EL10">
        <v>1</v>
      </c>
      <c r="EM10">
        <v>1</v>
      </c>
      <c r="EN10">
        <f>'Handling Data'!AJ71</f>
        <v>53.076711584263677</v>
      </c>
      <c r="EO10">
        <v>1</v>
      </c>
      <c r="EP10">
        <v>1</v>
      </c>
      <c r="EQ10">
        <v>1</v>
      </c>
      <c r="ER10">
        <v>1</v>
      </c>
      <c r="ES10">
        <f>'Handling Data'!AK71</f>
        <v>52.533275077735325</v>
      </c>
      <c r="ET10">
        <v>1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</v>
      </c>
      <c r="GB10">
        <v>2</v>
      </c>
      <c r="GC10">
        <v>3</v>
      </c>
      <c r="GD10">
        <v>4</v>
      </c>
      <c r="GE10">
        <v>5</v>
      </c>
      <c r="GF10">
        <v>6</v>
      </c>
      <c r="GG10">
        <v>7</v>
      </c>
      <c r="GH10">
        <v>8</v>
      </c>
      <c r="GI10">
        <v>9</v>
      </c>
      <c r="GJ10">
        <v>0</v>
      </c>
      <c r="GK10">
        <v>1</v>
      </c>
      <c r="GL10">
        <v>2</v>
      </c>
      <c r="GM10">
        <v>3</v>
      </c>
      <c r="GN10">
        <v>4</v>
      </c>
      <c r="GO10">
        <v>5</v>
      </c>
      <c r="GP10">
        <v>6</v>
      </c>
      <c r="GQ10">
        <v>7</v>
      </c>
      <c r="GR10">
        <v>8</v>
      </c>
      <c r="GS10">
        <v>9</v>
      </c>
      <c r="GT10">
        <v>0</v>
      </c>
      <c r="GU10">
        <v>1</v>
      </c>
      <c r="GV10">
        <v>2</v>
      </c>
      <c r="GW10">
        <v>3</v>
      </c>
      <c r="GX10">
        <v>4</v>
      </c>
      <c r="GY10">
        <v>5</v>
      </c>
      <c r="GZ10">
        <v>6</v>
      </c>
      <c r="HA10">
        <v>7</v>
      </c>
      <c r="HB10">
        <v>8</v>
      </c>
      <c r="HC10">
        <v>9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2</v>
      </c>
      <c r="HO10">
        <v>2</v>
      </c>
      <c r="HP10">
        <v>2</v>
      </c>
      <c r="HQ10">
        <v>2</v>
      </c>
      <c r="HR10">
        <v>2</v>
      </c>
      <c r="HS10">
        <v>2</v>
      </c>
      <c r="HT10">
        <v>2</v>
      </c>
      <c r="HU10">
        <v>2</v>
      </c>
      <c r="HV10">
        <v>2</v>
      </c>
      <c r="HW10">
        <v>2</v>
      </c>
      <c r="HX10">
        <v>3</v>
      </c>
      <c r="HY10">
        <v>3</v>
      </c>
      <c r="HZ10">
        <v>3</v>
      </c>
      <c r="IA10">
        <v>3</v>
      </c>
      <c r="IB10">
        <v>3</v>
      </c>
      <c r="IC10">
        <v>3</v>
      </c>
      <c r="ID10">
        <v>3</v>
      </c>
      <c r="IE10">
        <v>3</v>
      </c>
      <c r="IF10">
        <v>3</v>
      </c>
      <c r="IG10">
        <v>3</v>
      </c>
    </row>
    <row r="11" spans="1:241">
      <c r="A11">
        <v>10</v>
      </c>
      <c r="B11">
        <v>1</v>
      </c>
      <c r="C11">
        <v>1</v>
      </c>
      <c r="D11">
        <f>'Handling Data'!H72</f>
        <v>42.872740353515056</v>
      </c>
      <c r="E11">
        <v>1</v>
      </c>
      <c r="F11">
        <v>1</v>
      </c>
      <c r="G11">
        <v>1</v>
      </c>
      <c r="H11">
        <v>1</v>
      </c>
      <c r="I11">
        <f>'Handling Data'!I72</f>
        <v>60.092162202917919</v>
      </c>
      <c r="J11">
        <v>1</v>
      </c>
      <c r="K11">
        <v>1</v>
      </c>
      <c r="L11">
        <v>1</v>
      </c>
      <c r="M11">
        <v>1</v>
      </c>
      <c r="N11">
        <f>'Handling Data'!J72</f>
        <v>45.099904675412404</v>
      </c>
      <c r="O11">
        <v>1</v>
      </c>
      <c r="P11">
        <v>1</v>
      </c>
      <c r="Q11">
        <v>1</v>
      </c>
      <c r="R11">
        <v>1</v>
      </c>
      <c r="S11">
        <f>'Handling Data'!K72</f>
        <v>57.586325879484839</v>
      </c>
      <c r="T11">
        <v>1</v>
      </c>
      <c r="U11">
        <v>1</v>
      </c>
      <c r="V11">
        <v>1</v>
      </c>
      <c r="W11">
        <v>1</v>
      </c>
      <c r="X11">
        <f>'Handling Data'!L72</f>
        <v>28.709453463450025</v>
      </c>
      <c r="Y11">
        <v>1</v>
      </c>
      <c r="Z11">
        <v>1</v>
      </c>
      <c r="AA11">
        <v>1</v>
      </c>
      <c r="AB11">
        <v>1</v>
      </c>
      <c r="AC11">
        <f>'Handling Data'!M72</f>
        <v>20.605458672399124</v>
      </c>
      <c r="AD11">
        <v>1</v>
      </c>
      <c r="AE11">
        <v>1</v>
      </c>
      <c r="AF11">
        <v>1</v>
      </c>
      <c r="AG11">
        <v>1</v>
      </c>
      <c r="AH11">
        <f>'Handling Data'!N72</f>
        <v>54.01324786048221</v>
      </c>
      <c r="AI11">
        <v>1</v>
      </c>
      <c r="AJ11">
        <v>1</v>
      </c>
      <c r="AK11">
        <v>1</v>
      </c>
      <c r="AL11">
        <v>1</v>
      </c>
      <c r="AM11">
        <f>'Handling Data'!O72</f>
        <v>32.225207701164244</v>
      </c>
      <c r="AN11">
        <v>1</v>
      </c>
      <c r="AO11">
        <v>1</v>
      </c>
      <c r="AP11">
        <v>1</v>
      </c>
      <c r="AQ11">
        <v>1</v>
      </c>
      <c r="AR11">
        <f>'Handling Data'!P72</f>
        <v>42.023369276709552</v>
      </c>
      <c r="AS11">
        <v>1</v>
      </c>
      <c r="AT11">
        <v>1</v>
      </c>
      <c r="AU11">
        <v>1</v>
      </c>
      <c r="AV11">
        <v>1</v>
      </c>
      <c r="AW11">
        <f>'Handling Data'!Q72</f>
        <v>32.066689902591321</v>
      </c>
      <c r="AX11">
        <v>1</v>
      </c>
      <c r="AY11">
        <v>1</v>
      </c>
      <c r="AZ11">
        <v>1</v>
      </c>
      <c r="BA11">
        <v>1</v>
      </c>
      <c r="BB11">
        <f>'Handling Data'!R72</f>
        <v>44.521833278267536</v>
      </c>
      <c r="BC11">
        <v>1</v>
      </c>
      <c r="BD11">
        <v>1</v>
      </c>
      <c r="BE11">
        <v>1</v>
      </c>
      <c r="BF11">
        <v>1</v>
      </c>
      <c r="BG11">
        <f>'Handling Data'!S72</f>
        <v>54.682192665189241</v>
      </c>
      <c r="BH11">
        <v>1</v>
      </c>
      <c r="BI11">
        <v>1</v>
      </c>
      <c r="BJ11">
        <v>1</v>
      </c>
      <c r="BK11">
        <v>1</v>
      </c>
      <c r="BL11">
        <f>'Handling Data'!T72</f>
        <v>23.784797479851164</v>
      </c>
      <c r="BM11">
        <v>1</v>
      </c>
      <c r="BN11">
        <v>1</v>
      </c>
      <c r="BO11">
        <v>1</v>
      </c>
      <c r="BP11">
        <v>1</v>
      </c>
      <c r="BQ11">
        <f>'Handling Data'!U72</f>
        <v>34.432726389464207</v>
      </c>
      <c r="BR11">
        <v>1</v>
      </c>
      <c r="BS11">
        <v>1</v>
      </c>
      <c r="BT11">
        <v>1</v>
      </c>
      <c r="BU11">
        <v>1</v>
      </c>
      <c r="BV11">
        <f>'Handling Data'!V72</f>
        <v>33.06906748715501</v>
      </c>
      <c r="BW11">
        <v>1</v>
      </c>
      <c r="BX11">
        <v>1</v>
      </c>
      <c r="BY11">
        <v>1</v>
      </c>
      <c r="BZ11">
        <v>1</v>
      </c>
      <c r="CA11">
        <f>'Handling Data'!W72</f>
        <v>49.568295387741024</v>
      </c>
      <c r="CB11">
        <v>1</v>
      </c>
      <c r="CC11">
        <v>1</v>
      </c>
      <c r="CD11">
        <v>1</v>
      </c>
      <c r="CE11">
        <v>1</v>
      </c>
      <c r="CF11">
        <f>'Handling Data'!X72</f>
        <v>25.682490360417688</v>
      </c>
      <c r="CG11">
        <v>1</v>
      </c>
      <c r="CH11">
        <v>1</v>
      </c>
      <c r="CI11">
        <v>1</v>
      </c>
      <c r="CJ11">
        <v>1</v>
      </c>
      <c r="CK11">
        <f>'Handling Data'!Y72</f>
        <v>32.892095348463513</v>
      </c>
      <c r="CL11">
        <v>1</v>
      </c>
      <c r="CM11">
        <v>1</v>
      </c>
      <c r="CN11">
        <v>1</v>
      </c>
      <c r="CO11">
        <v>1</v>
      </c>
      <c r="CP11">
        <f>'Handling Data'!Z72</f>
        <v>59.554746198764242</v>
      </c>
      <c r="CQ11">
        <v>1</v>
      </c>
      <c r="CR11">
        <v>1</v>
      </c>
      <c r="CS11">
        <v>1</v>
      </c>
      <c r="CT11">
        <v>1</v>
      </c>
      <c r="CU11">
        <f>'Handling Data'!AA72</f>
        <v>24.11141551169549</v>
      </c>
      <c r="CV11">
        <v>1</v>
      </c>
      <c r="CW11">
        <v>1</v>
      </c>
      <c r="CX11">
        <v>1</v>
      </c>
      <c r="CY11">
        <v>1</v>
      </c>
      <c r="CZ11">
        <f>'Handling Data'!AB72</f>
        <v>34.035036052263308</v>
      </c>
      <c r="DA11">
        <v>1</v>
      </c>
      <c r="DB11">
        <v>1</v>
      </c>
      <c r="DC11">
        <v>1</v>
      </c>
      <c r="DD11">
        <v>1</v>
      </c>
      <c r="DE11">
        <f>'Handling Data'!AC72</f>
        <v>49.055841707451627</v>
      </c>
      <c r="DF11">
        <v>1</v>
      </c>
      <c r="DG11">
        <v>1</v>
      </c>
      <c r="DH11">
        <v>1</v>
      </c>
      <c r="DI11">
        <v>1</v>
      </c>
      <c r="DJ11">
        <f>'Handling Data'!AD72</f>
        <v>23.083497368906109</v>
      </c>
      <c r="DK11">
        <v>1</v>
      </c>
      <c r="DL11">
        <v>1</v>
      </c>
      <c r="DM11">
        <v>1</v>
      </c>
      <c r="DN11">
        <v>1</v>
      </c>
      <c r="DO11">
        <f>'Handling Data'!AE72</f>
        <v>40.618032364993347</v>
      </c>
      <c r="DP11">
        <v>1</v>
      </c>
      <c r="DQ11">
        <v>1</v>
      </c>
      <c r="DR11">
        <v>1</v>
      </c>
      <c r="DS11">
        <v>1</v>
      </c>
      <c r="DT11">
        <f>'Handling Data'!AF72</f>
        <v>44.23631972069289</v>
      </c>
      <c r="DU11">
        <v>1</v>
      </c>
      <c r="DV11">
        <v>1</v>
      </c>
      <c r="DW11">
        <v>1</v>
      </c>
      <c r="DX11">
        <v>1</v>
      </c>
      <c r="DY11">
        <f>'Handling Data'!AG72</f>
        <v>42.468894554127203</v>
      </c>
      <c r="DZ11">
        <v>1</v>
      </c>
      <c r="EA11">
        <v>1</v>
      </c>
      <c r="EB11">
        <v>1</v>
      </c>
      <c r="EC11">
        <v>1</v>
      </c>
      <c r="ED11">
        <f>'Handling Data'!AH72</f>
        <v>59.33657533473297</v>
      </c>
      <c r="EE11">
        <v>1</v>
      </c>
      <c r="EF11">
        <v>1</v>
      </c>
      <c r="EG11">
        <v>1</v>
      </c>
      <c r="EH11">
        <v>1</v>
      </c>
      <c r="EI11">
        <f>'Handling Data'!AI72</f>
        <v>27.091778668497327</v>
      </c>
      <c r="EJ11">
        <v>1</v>
      </c>
      <c r="EK11">
        <v>1</v>
      </c>
      <c r="EL11">
        <v>1</v>
      </c>
      <c r="EM11">
        <v>1</v>
      </c>
      <c r="EN11">
        <f>'Handling Data'!AJ72</f>
        <v>26.800224541556268</v>
      </c>
      <c r="EO11">
        <v>1</v>
      </c>
      <c r="EP11">
        <v>1</v>
      </c>
      <c r="EQ11">
        <v>1</v>
      </c>
      <c r="ER11">
        <v>1</v>
      </c>
      <c r="ES11">
        <f>'Handling Data'!AK72</f>
        <v>25.976768811619415</v>
      </c>
      <c r="ET11">
        <v>1</v>
      </c>
      <c r="EU11">
        <v>1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</v>
      </c>
      <c r="GB11">
        <v>2</v>
      </c>
      <c r="GC11">
        <v>3</v>
      </c>
      <c r="GD11">
        <v>4</v>
      </c>
      <c r="GE11">
        <v>5</v>
      </c>
      <c r="GF11">
        <v>6</v>
      </c>
      <c r="GG11">
        <v>7</v>
      </c>
      <c r="GH11">
        <v>8</v>
      </c>
      <c r="GI11">
        <v>9</v>
      </c>
      <c r="GJ11">
        <v>0</v>
      </c>
      <c r="GK11">
        <v>1</v>
      </c>
      <c r="GL11">
        <v>2</v>
      </c>
      <c r="GM11">
        <v>3</v>
      </c>
      <c r="GN11">
        <v>4</v>
      </c>
      <c r="GO11">
        <v>5</v>
      </c>
      <c r="GP11">
        <v>6</v>
      </c>
      <c r="GQ11">
        <v>7</v>
      </c>
      <c r="GR11">
        <v>8</v>
      </c>
      <c r="GS11">
        <v>9</v>
      </c>
      <c r="GT11">
        <v>0</v>
      </c>
      <c r="GU11">
        <v>1</v>
      </c>
      <c r="GV11">
        <v>2</v>
      </c>
      <c r="GW11">
        <v>3</v>
      </c>
      <c r="GX11">
        <v>4</v>
      </c>
      <c r="GY11">
        <v>5</v>
      </c>
      <c r="GZ11">
        <v>6</v>
      </c>
      <c r="HA11">
        <v>7</v>
      </c>
      <c r="HB11">
        <v>8</v>
      </c>
      <c r="HC11">
        <v>9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2</v>
      </c>
      <c r="HO11">
        <v>2</v>
      </c>
      <c r="HP11">
        <v>2</v>
      </c>
      <c r="HQ11">
        <v>2</v>
      </c>
      <c r="HR11">
        <v>2</v>
      </c>
      <c r="HS11">
        <v>2</v>
      </c>
      <c r="HT11">
        <v>2</v>
      </c>
      <c r="HU11">
        <v>2</v>
      </c>
      <c r="HV11">
        <v>2</v>
      </c>
      <c r="HW11">
        <v>2</v>
      </c>
      <c r="HX11">
        <v>3</v>
      </c>
      <c r="HY11">
        <v>3</v>
      </c>
      <c r="HZ11">
        <v>3</v>
      </c>
      <c r="IA11">
        <v>3</v>
      </c>
      <c r="IB11">
        <v>3</v>
      </c>
      <c r="IC11">
        <v>3</v>
      </c>
      <c r="ID11">
        <v>3</v>
      </c>
      <c r="IE11">
        <v>3</v>
      </c>
      <c r="IF11">
        <v>3</v>
      </c>
      <c r="IG11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BC11"/>
  <sheetViews>
    <sheetView workbookViewId="0">
      <selection activeCell="T33" sqref="T33"/>
    </sheetView>
  </sheetViews>
  <sheetFormatPr defaultColWidth="8.85546875" defaultRowHeight="15"/>
  <sheetData>
    <row r="1" spans="1:5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</row>
    <row r="2" spans="1:55">
      <c r="A2">
        <v>1</v>
      </c>
      <c r="B2" t="s">
        <v>81</v>
      </c>
      <c r="C2">
        <v>111.48466626029216</v>
      </c>
      <c r="D2">
        <v>14</v>
      </c>
      <c r="E2">
        <v>0</v>
      </c>
      <c r="F2">
        <v>1</v>
      </c>
      <c r="G2">
        <v>2</v>
      </c>
      <c r="H2">
        <v>3</v>
      </c>
      <c r="I2">
        <v>43.790647799680904</v>
      </c>
      <c r="J2">
        <v>44.790647799680904</v>
      </c>
      <c r="K2">
        <v>0.5</v>
      </c>
      <c r="L2">
        <v>1.5</v>
      </c>
      <c r="M2">
        <v>2.5</v>
      </c>
      <c r="N2">
        <v>56.608580367724869</v>
      </c>
      <c r="O2">
        <v>57.608580367724869</v>
      </c>
      <c r="P2">
        <v>87.205600000000004</v>
      </c>
      <c r="Q2">
        <v>88.205600000000004</v>
      </c>
      <c r="R2">
        <v>89.205600000000004</v>
      </c>
      <c r="S2">
        <v>110.81428425392434</v>
      </c>
      <c r="T2">
        <v>111.81428425392434</v>
      </c>
      <c r="U2">
        <v>2</v>
      </c>
      <c r="V2">
        <v>3</v>
      </c>
      <c r="W2">
        <v>4</v>
      </c>
      <c r="X2">
        <v>27.41224737860707</v>
      </c>
      <c r="Y2">
        <v>28.41224737860707</v>
      </c>
      <c r="Z2">
        <v>33.69191809288639</v>
      </c>
      <c r="AA2">
        <v>34.69191809288639</v>
      </c>
      <c r="AB2">
        <v>35.69191809288639</v>
      </c>
      <c r="AC2">
        <v>93.624154165596579</v>
      </c>
      <c r="AD2">
        <v>94.624154165596579</v>
      </c>
      <c r="AE2">
        <v>43.540647799680904</v>
      </c>
      <c r="AF2">
        <v>44.540647799680904</v>
      </c>
      <c r="AG2">
        <v>45.540647799680904</v>
      </c>
      <c r="AH2">
        <v>105.36333103852814</v>
      </c>
      <c r="AI2">
        <v>106.36333103852814</v>
      </c>
      <c r="AJ2">
        <v>56.358580367724869</v>
      </c>
      <c r="AK2">
        <v>57.358580367724869</v>
      </c>
      <c r="AL2">
        <v>58.358580367724869</v>
      </c>
      <c r="AM2">
        <v>102.48910891407266</v>
      </c>
      <c r="AN2">
        <v>103.48910891407266</v>
      </c>
      <c r="AO2">
        <v>1.5</v>
      </c>
      <c r="AP2">
        <v>2.5</v>
      </c>
      <c r="AQ2">
        <v>3.5</v>
      </c>
      <c r="AR2">
        <v>34.945381241054406</v>
      </c>
      <c r="AS2">
        <v>35.945381241054406</v>
      </c>
      <c r="AT2">
        <v>61.977200000000003</v>
      </c>
      <c r="AU2">
        <v>62.977200000000003</v>
      </c>
      <c r="AV2">
        <v>63.977200000000003</v>
      </c>
      <c r="AW2">
        <v>95.607691263790358</v>
      </c>
      <c r="AX2">
        <v>96.607691263790358</v>
      </c>
      <c r="AY2">
        <v>0</v>
      </c>
      <c r="AZ2">
        <v>1</v>
      </c>
      <c r="BA2">
        <v>2</v>
      </c>
      <c r="BB2">
        <v>33.94191809288639</v>
      </c>
      <c r="BC2">
        <v>34.94191809288639</v>
      </c>
    </row>
    <row r="3" spans="1:55">
      <c r="A3">
        <v>2</v>
      </c>
      <c r="B3" t="s">
        <v>81</v>
      </c>
      <c r="C3">
        <v>175.40715697550718</v>
      </c>
      <c r="D3">
        <v>14</v>
      </c>
      <c r="E3">
        <v>0</v>
      </c>
      <c r="F3">
        <v>60.852800000000002</v>
      </c>
      <c r="G3">
        <v>61.852800000000002</v>
      </c>
      <c r="H3">
        <v>62.852800000000002</v>
      </c>
      <c r="I3">
        <v>123.32658689141019</v>
      </c>
      <c r="J3">
        <v>124.32658689141019</v>
      </c>
      <c r="K3">
        <v>78.371700000000004</v>
      </c>
      <c r="L3">
        <v>79.371700000000004</v>
      </c>
      <c r="M3">
        <v>80.371700000000004</v>
      </c>
      <c r="N3">
        <v>110.85024800400633</v>
      </c>
      <c r="O3">
        <v>111.85024800400633</v>
      </c>
      <c r="P3">
        <v>0</v>
      </c>
      <c r="Q3">
        <v>1</v>
      </c>
      <c r="R3">
        <v>2</v>
      </c>
      <c r="S3">
        <v>51.019681099178896</v>
      </c>
      <c r="T3">
        <v>52.019681099178896</v>
      </c>
      <c r="U3">
        <v>1.6239072141817203</v>
      </c>
      <c r="V3">
        <v>2.6239072141817203</v>
      </c>
      <c r="W3">
        <v>3.6239072141817203</v>
      </c>
      <c r="X3">
        <v>55.598373270667615</v>
      </c>
      <c r="Y3">
        <v>56.598373270667615</v>
      </c>
      <c r="Z3">
        <v>53.519681099179664</v>
      </c>
      <c r="AA3">
        <v>54.519681099179664</v>
      </c>
      <c r="AB3">
        <v>55.519681099179664</v>
      </c>
      <c r="AC3">
        <v>108.85040643846375</v>
      </c>
      <c r="AD3">
        <v>109.85040643846375</v>
      </c>
      <c r="AE3">
        <v>123.07658689141014</v>
      </c>
      <c r="AF3">
        <v>124.07658689141014</v>
      </c>
      <c r="AG3">
        <v>125.07658689141014</v>
      </c>
      <c r="AH3">
        <v>179.43680263408206</v>
      </c>
      <c r="AI3">
        <v>180.43680263408206</v>
      </c>
      <c r="AJ3">
        <v>0.5</v>
      </c>
      <c r="AK3">
        <v>1.5</v>
      </c>
      <c r="AL3">
        <v>2.5</v>
      </c>
      <c r="AM3">
        <v>51.519681099179664</v>
      </c>
      <c r="AN3">
        <v>52.519681099179664</v>
      </c>
      <c r="AO3">
        <v>50.769681099178896</v>
      </c>
      <c r="AP3">
        <v>51.769681099178896</v>
      </c>
      <c r="AQ3">
        <v>52.769681099178896</v>
      </c>
      <c r="AR3">
        <v>75.373368939004052</v>
      </c>
      <c r="AS3">
        <v>76.373368939004052</v>
      </c>
      <c r="AT3">
        <v>55.598373270667615</v>
      </c>
      <c r="AU3">
        <v>56.598373270667615</v>
      </c>
      <c r="AV3">
        <v>57.598373270667615</v>
      </c>
      <c r="AW3">
        <v>103.88746275286294</v>
      </c>
      <c r="AX3">
        <v>104.88746275286294</v>
      </c>
      <c r="AY3">
        <v>1</v>
      </c>
      <c r="AZ3">
        <v>2</v>
      </c>
      <c r="BA3">
        <v>3</v>
      </c>
      <c r="BB3">
        <v>53.598373270667615</v>
      </c>
      <c r="BC3">
        <v>54.598373270667615</v>
      </c>
    </row>
    <row r="4" spans="1:55">
      <c r="A4">
        <v>3</v>
      </c>
      <c r="B4" t="s">
        <v>81</v>
      </c>
      <c r="C4">
        <v>104.81055298662768</v>
      </c>
      <c r="D4">
        <v>13</v>
      </c>
      <c r="E4">
        <v>0</v>
      </c>
      <c r="F4">
        <v>0.5</v>
      </c>
      <c r="G4">
        <v>1.5</v>
      </c>
      <c r="H4">
        <v>2.5</v>
      </c>
      <c r="I4">
        <v>54.347853148668648</v>
      </c>
      <c r="J4">
        <v>55.347853148668648</v>
      </c>
      <c r="K4">
        <v>2.0463724871667566</v>
      </c>
      <c r="L4">
        <v>3.0463724871667566</v>
      </c>
      <c r="M4">
        <v>4.0463724871667566</v>
      </c>
      <c r="N4">
        <v>54.847853148668648</v>
      </c>
      <c r="O4">
        <v>55.847853148668648</v>
      </c>
      <c r="P4">
        <v>1.5</v>
      </c>
      <c r="Q4">
        <v>2.5</v>
      </c>
      <c r="R4">
        <v>3.5</v>
      </c>
      <c r="S4">
        <v>35.599151935690557</v>
      </c>
      <c r="T4">
        <v>36.599151935690557</v>
      </c>
      <c r="U4">
        <v>1</v>
      </c>
      <c r="V4">
        <v>2</v>
      </c>
      <c r="W4">
        <v>3</v>
      </c>
      <c r="X4">
        <v>57.323642839181282</v>
      </c>
      <c r="Y4">
        <v>58.323642839181282</v>
      </c>
      <c r="Z4">
        <v>0</v>
      </c>
      <c r="AA4">
        <v>1</v>
      </c>
      <c r="AB4">
        <v>2</v>
      </c>
      <c r="AC4">
        <v>22.937321705811023</v>
      </c>
      <c r="AD4">
        <v>23.937321705811023</v>
      </c>
      <c r="AE4">
        <v>54.097853148668648</v>
      </c>
      <c r="AF4">
        <v>55.097853148668648</v>
      </c>
      <c r="AG4">
        <v>56.097853148668648</v>
      </c>
      <c r="AH4">
        <v>85.497053709290697</v>
      </c>
      <c r="AI4">
        <v>86.497053709290697</v>
      </c>
      <c r="AJ4">
        <v>87.497053709290697</v>
      </c>
      <c r="AK4">
        <v>88.497053709290697</v>
      </c>
      <c r="AL4">
        <v>89.497053709290697</v>
      </c>
      <c r="AM4">
        <v>140.14208103957881</v>
      </c>
      <c r="AN4">
        <v>141.14208103957881</v>
      </c>
      <c r="AO4">
        <v>35.349151935690557</v>
      </c>
      <c r="AP4">
        <v>36.349151935690557</v>
      </c>
      <c r="AQ4">
        <v>37.349151935690557</v>
      </c>
      <c r="AR4">
        <v>59.852944175682438</v>
      </c>
      <c r="AS4">
        <v>60.852944175682438</v>
      </c>
      <c r="AT4">
        <v>59.339300000000001</v>
      </c>
      <c r="AU4">
        <v>60.339300000000001</v>
      </c>
      <c r="AV4">
        <v>61.339300000000001</v>
      </c>
      <c r="AW4">
        <v>119.57386184992288</v>
      </c>
      <c r="AX4">
        <v>120.57386184992288</v>
      </c>
      <c r="AY4">
        <v>22.687321705811023</v>
      </c>
      <c r="AZ4">
        <v>23.687321705811023</v>
      </c>
      <c r="BA4">
        <v>24.687321705811023</v>
      </c>
      <c r="BB4">
        <v>84.47329856956398</v>
      </c>
      <c r="BC4">
        <v>85.47329856956398</v>
      </c>
    </row>
    <row r="5" spans="1:55">
      <c r="A5">
        <v>4</v>
      </c>
      <c r="B5" t="s">
        <v>81</v>
      </c>
      <c r="C5">
        <v>154.45536578327287</v>
      </c>
      <c r="D5">
        <v>14</v>
      </c>
      <c r="E5">
        <v>0</v>
      </c>
      <c r="F5">
        <v>0.5</v>
      </c>
      <c r="G5">
        <v>1.5</v>
      </c>
      <c r="H5">
        <v>2.5</v>
      </c>
      <c r="I5">
        <v>35.98100671367267</v>
      </c>
      <c r="J5">
        <v>36.98100671367267</v>
      </c>
      <c r="K5">
        <v>0</v>
      </c>
      <c r="L5">
        <v>1</v>
      </c>
      <c r="M5">
        <v>2</v>
      </c>
      <c r="N5">
        <v>32.070433809045539</v>
      </c>
      <c r="O5">
        <v>33.070433809045539</v>
      </c>
      <c r="P5">
        <v>1.5</v>
      </c>
      <c r="Q5">
        <v>2.5</v>
      </c>
      <c r="R5">
        <v>3.5</v>
      </c>
      <c r="S5">
        <v>40.172587854709029</v>
      </c>
      <c r="T5">
        <v>41.172587854709029</v>
      </c>
      <c r="U5" s="1">
        <v>1</v>
      </c>
      <c r="V5">
        <v>2</v>
      </c>
      <c r="W5">
        <v>3</v>
      </c>
      <c r="X5">
        <v>53.322498650053546</v>
      </c>
      <c r="Y5">
        <v>54.322498650053546</v>
      </c>
      <c r="Z5">
        <v>100.08242661050113</v>
      </c>
      <c r="AA5">
        <v>101.08242661050113</v>
      </c>
      <c r="AB5">
        <v>102.08242661050113</v>
      </c>
      <c r="AC5">
        <v>154.21643308249438</v>
      </c>
      <c r="AD5">
        <v>155.21643308249438</v>
      </c>
      <c r="AE5">
        <v>35.73100671367267</v>
      </c>
      <c r="AF5">
        <v>36.73100671367267</v>
      </c>
      <c r="AG5">
        <v>37.73100671367267</v>
      </c>
      <c r="AH5">
        <v>64.750706606349624</v>
      </c>
      <c r="AI5">
        <v>65.750706606349624</v>
      </c>
      <c r="AJ5">
        <v>31.820433809045525</v>
      </c>
      <c r="AK5">
        <v>32.820433809045525</v>
      </c>
      <c r="AL5">
        <v>33.820433809045525</v>
      </c>
      <c r="AM5">
        <v>78.060408500426135</v>
      </c>
      <c r="AN5">
        <v>79.060408500426135</v>
      </c>
      <c r="AO5">
        <v>48.915399999999998</v>
      </c>
      <c r="AP5">
        <v>49.915399999999998</v>
      </c>
      <c r="AQ5">
        <v>50.915399999999998</v>
      </c>
      <c r="AR5">
        <v>101.34952391091657</v>
      </c>
      <c r="AS5">
        <v>102.34952391091657</v>
      </c>
      <c r="AT5">
        <v>53.072498650053546</v>
      </c>
      <c r="AU5">
        <v>54.072498650053546</v>
      </c>
      <c r="AV5">
        <v>55.072498650053546</v>
      </c>
      <c r="AW5">
        <v>80.998218084117156</v>
      </c>
      <c r="AX5">
        <v>81.998218084117156</v>
      </c>
      <c r="AY5">
        <v>61.198399999999999</v>
      </c>
      <c r="AZ5">
        <v>62.198399999999999</v>
      </c>
      <c r="BA5">
        <v>63.198399999999999</v>
      </c>
      <c r="BB5">
        <v>100.33242661050113</v>
      </c>
      <c r="BC5">
        <v>101.33242661050113</v>
      </c>
    </row>
    <row r="6" spans="1:55">
      <c r="A6">
        <v>5</v>
      </c>
      <c r="B6" t="s">
        <v>81</v>
      </c>
      <c r="C6">
        <v>70.215925604828499</v>
      </c>
      <c r="D6">
        <v>13</v>
      </c>
      <c r="E6">
        <v>0</v>
      </c>
      <c r="F6">
        <v>0.5</v>
      </c>
      <c r="G6">
        <v>1.5</v>
      </c>
      <c r="H6">
        <v>2.5</v>
      </c>
      <c r="I6">
        <v>40.012273618521625</v>
      </c>
      <c r="J6">
        <v>41.012273618521625</v>
      </c>
      <c r="K6">
        <v>28.6996</v>
      </c>
      <c r="L6">
        <v>29.6996</v>
      </c>
      <c r="M6">
        <v>30.6996</v>
      </c>
      <c r="N6">
        <v>53.530462243938558</v>
      </c>
      <c r="O6">
        <v>54.530462243938558</v>
      </c>
      <c r="P6">
        <v>0</v>
      </c>
      <c r="Q6">
        <v>1</v>
      </c>
      <c r="R6">
        <v>2</v>
      </c>
      <c r="S6">
        <v>30.770725993153434</v>
      </c>
      <c r="T6">
        <v>31.770725993153434</v>
      </c>
      <c r="U6">
        <v>32.770725993153434</v>
      </c>
      <c r="V6">
        <v>33.770725993153434</v>
      </c>
      <c r="W6">
        <v>34.770725993153434</v>
      </c>
      <c r="X6">
        <v>58.800042091136199</v>
      </c>
      <c r="Y6">
        <v>59.800042091136199</v>
      </c>
      <c r="Z6">
        <v>1</v>
      </c>
      <c r="AA6">
        <v>2</v>
      </c>
      <c r="AB6">
        <v>3</v>
      </c>
      <c r="AC6">
        <v>50.858358634667603</v>
      </c>
      <c r="AD6">
        <v>51.858358634667603</v>
      </c>
      <c r="AE6">
        <v>39.762273618521625</v>
      </c>
      <c r="AF6">
        <v>40.762273618521625</v>
      </c>
      <c r="AG6">
        <v>41.762273618521625</v>
      </c>
      <c r="AH6">
        <v>70.58810349727311</v>
      </c>
      <c r="AI6">
        <v>71.58810349727311</v>
      </c>
      <c r="AJ6">
        <v>86.702500000000001</v>
      </c>
      <c r="AK6">
        <v>87.702500000000001</v>
      </c>
      <c r="AL6">
        <v>88.702500000000001</v>
      </c>
      <c r="AM6">
        <v>143.18777399455905</v>
      </c>
      <c r="AN6">
        <v>144.18777399455905</v>
      </c>
      <c r="AO6">
        <v>30.520725993153434</v>
      </c>
      <c r="AP6">
        <v>31.520725993153434</v>
      </c>
      <c r="AQ6">
        <v>32.520725993153434</v>
      </c>
      <c r="AR6">
        <v>91.818573495637423</v>
      </c>
      <c r="AS6">
        <v>92.818573495637423</v>
      </c>
      <c r="AT6">
        <v>1.5</v>
      </c>
      <c r="AU6">
        <v>2.5</v>
      </c>
      <c r="AV6">
        <v>3.5</v>
      </c>
      <c r="AW6">
        <v>32.781690407082337</v>
      </c>
      <c r="AX6">
        <v>33.781690407082337</v>
      </c>
      <c r="AY6">
        <v>68.113399999999999</v>
      </c>
      <c r="AZ6">
        <v>69.113399999999999</v>
      </c>
      <c r="BA6">
        <v>70.113399999999999</v>
      </c>
      <c r="BB6">
        <v>100.38731887827429</v>
      </c>
      <c r="BC6">
        <v>101.38731887827429</v>
      </c>
    </row>
    <row r="7" spans="1:55">
      <c r="A7">
        <v>6</v>
      </c>
      <c r="B7" t="s">
        <v>81</v>
      </c>
      <c r="C7">
        <v>152.96926443460973</v>
      </c>
      <c r="D7">
        <v>13</v>
      </c>
      <c r="E7">
        <v>0</v>
      </c>
      <c r="F7">
        <v>1.5</v>
      </c>
      <c r="G7">
        <v>2.5</v>
      </c>
      <c r="H7">
        <v>3.5</v>
      </c>
      <c r="I7">
        <v>48.005606620306239</v>
      </c>
      <c r="J7">
        <v>49.005606620306239</v>
      </c>
      <c r="K7">
        <v>42.054052455764548</v>
      </c>
      <c r="L7">
        <v>43.054052455764548</v>
      </c>
      <c r="M7">
        <v>44.054052455764548</v>
      </c>
      <c r="N7">
        <v>104.44993403224397</v>
      </c>
      <c r="O7">
        <v>105.44993403224397</v>
      </c>
      <c r="P7">
        <v>0</v>
      </c>
      <c r="Q7">
        <v>1</v>
      </c>
      <c r="R7">
        <v>2</v>
      </c>
      <c r="S7">
        <v>62.166181213341851</v>
      </c>
      <c r="T7">
        <v>63.166181213341851</v>
      </c>
      <c r="U7">
        <v>0.5</v>
      </c>
      <c r="V7">
        <v>1.5</v>
      </c>
      <c r="W7">
        <v>2.5</v>
      </c>
      <c r="X7">
        <v>51.111462178883258</v>
      </c>
      <c r="Y7">
        <v>52.111462178883258</v>
      </c>
      <c r="Z7">
        <v>5.5307300000000001</v>
      </c>
      <c r="AA7">
        <v>6.5307300000000001</v>
      </c>
      <c r="AB7">
        <v>7.5307300000000001</v>
      </c>
      <c r="AC7">
        <v>55.729734293310052</v>
      </c>
      <c r="AD7">
        <v>56.729734293310052</v>
      </c>
      <c r="AE7">
        <v>57.729734293310052</v>
      </c>
      <c r="AF7">
        <v>58.729734293310052</v>
      </c>
      <c r="AG7">
        <v>59.729734293310052</v>
      </c>
      <c r="AH7">
        <v>107.89617365683564</v>
      </c>
      <c r="AI7">
        <v>108.89617365683564</v>
      </c>
      <c r="AJ7">
        <v>1</v>
      </c>
      <c r="AK7">
        <v>2</v>
      </c>
      <c r="AL7">
        <v>3</v>
      </c>
      <c r="AM7">
        <v>40.054052455764548</v>
      </c>
      <c r="AN7">
        <v>41.054052455764548</v>
      </c>
      <c r="AO7">
        <v>61.916181213341851</v>
      </c>
      <c r="AP7">
        <v>62.916181213341851</v>
      </c>
      <c r="AQ7">
        <v>63.916181213341851</v>
      </c>
      <c r="AR7">
        <v>122.83175323334615</v>
      </c>
      <c r="AS7">
        <v>123.83175323334615</v>
      </c>
      <c r="AT7">
        <v>50.861462178883258</v>
      </c>
      <c r="AU7">
        <v>51.861462178883258</v>
      </c>
      <c r="AV7">
        <v>52.861462178883258</v>
      </c>
      <c r="AW7">
        <v>109.26593490021179</v>
      </c>
      <c r="AX7">
        <v>110.26593490021179</v>
      </c>
      <c r="AY7">
        <v>55.479734293310024</v>
      </c>
      <c r="AZ7">
        <v>56.479734293310024</v>
      </c>
      <c r="BA7">
        <v>57.479734293310024</v>
      </c>
      <c r="BB7">
        <v>96.446668636613964</v>
      </c>
      <c r="BC7">
        <v>97.446668636613964</v>
      </c>
    </row>
    <row r="8" spans="1:55">
      <c r="A8">
        <v>7</v>
      </c>
      <c r="B8" t="s">
        <v>81</v>
      </c>
      <c r="C8">
        <v>88.271416413526026</v>
      </c>
      <c r="D8">
        <v>13</v>
      </c>
      <c r="E8">
        <v>0</v>
      </c>
      <c r="F8">
        <v>82.494915419094866</v>
      </c>
      <c r="G8">
        <v>83.494915419094866</v>
      </c>
      <c r="H8">
        <v>84.494915419094866</v>
      </c>
      <c r="I8">
        <v>140.66739479027032</v>
      </c>
      <c r="J8">
        <v>141.66739479027032</v>
      </c>
      <c r="K8">
        <v>69.092699999999994</v>
      </c>
      <c r="L8">
        <v>70.092699999999994</v>
      </c>
      <c r="M8">
        <v>71.092699999999994</v>
      </c>
      <c r="N8">
        <v>97.983397791499542</v>
      </c>
      <c r="O8">
        <v>98.983397791499542</v>
      </c>
      <c r="P8">
        <v>0</v>
      </c>
      <c r="Q8">
        <v>1</v>
      </c>
      <c r="R8">
        <v>2</v>
      </c>
      <c r="S8">
        <v>57.054828528393109</v>
      </c>
      <c r="T8">
        <v>58.054828528393109</v>
      </c>
      <c r="U8">
        <v>71.145399999999995</v>
      </c>
      <c r="V8">
        <v>72.145399999999995</v>
      </c>
      <c r="W8">
        <v>73.145399999999995</v>
      </c>
      <c r="X8">
        <v>114.61308219084137</v>
      </c>
      <c r="Y8">
        <v>115.61308219084137</v>
      </c>
      <c r="Z8">
        <v>35.50515237519685</v>
      </c>
      <c r="AA8">
        <v>36.50515237519685</v>
      </c>
      <c r="AB8">
        <v>37.50515237519685</v>
      </c>
      <c r="AC8">
        <v>86.170473257930638</v>
      </c>
      <c r="AD8">
        <v>87.170473257930638</v>
      </c>
      <c r="AE8">
        <v>1</v>
      </c>
      <c r="AF8">
        <v>2</v>
      </c>
      <c r="AG8">
        <v>3</v>
      </c>
      <c r="AH8">
        <v>62.906689977181948</v>
      </c>
      <c r="AI8">
        <v>63.906689977181948</v>
      </c>
      <c r="AJ8">
        <v>1.5</v>
      </c>
      <c r="AK8">
        <v>2.5</v>
      </c>
      <c r="AL8">
        <v>3.5</v>
      </c>
      <c r="AM8">
        <v>63.728436311010626</v>
      </c>
      <c r="AN8">
        <v>64.728436311010626</v>
      </c>
      <c r="AO8">
        <v>56.804828528393067</v>
      </c>
      <c r="AP8">
        <v>57.804828528393067</v>
      </c>
      <c r="AQ8">
        <v>58.804828528393067</v>
      </c>
      <c r="AR8">
        <v>80.494915419094866</v>
      </c>
      <c r="AS8">
        <v>81.494915419094866</v>
      </c>
      <c r="AT8">
        <v>114.36308219084124</v>
      </c>
      <c r="AU8">
        <v>115.36308219084124</v>
      </c>
      <c r="AV8">
        <v>116.36308219084124</v>
      </c>
      <c r="AW8">
        <v>155.89631641132479</v>
      </c>
      <c r="AX8">
        <v>156.89631641132479</v>
      </c>
      <c r="AY8">
        <v>0.5</v>
      </c>
      <c r="AZ8">
        <v>1.5</v>
      </c>
      <c r="BA8">
        <v>2.5</v>
      </c>
      <c r="BB8">
        <v>35.75515237519685</v>
      </c>
      <c r="BC8">
        <v>36.75515237519685</v>
      </c>
    </row>
    <row r="9" spans="1:55">
      <c r="A9">
        <v>8</v>
      </c>
      <c r="B9" t="s">
        <v>81</v>
      </c>
      <c r="C9">
        <v>70.668173700450694</v>
      </c>
      <c r="D9">
        <v>13</v>
      </c>
      <c r="E9">
        <v>0</v>
      </c>
      <c r="F9">
        <v>82.375699999999995</v>
      </c>
      <c r="G9">
        <v>83.375699999999995</v>
      </c>
      <c r="H9">
        <v>84.375699999999995</v>
      </c>
      <c r="I9">
        <v>112.90310044467643</v>
      </c>
      <c r="J9">
        <v>113.90310044467643</v>
      </c>
      <c r="K9">
        <v>68.944000000000003</v>
      </c>
      <c r="L9">
        <v>69.944000000000003</v>
      </c>
      <c r="M9">
        <v>70.944000000000003</v>
      </c>
      <c r="N9">
        <v>128.80669661106856</v>
      </c>
      <c r="O9">
        <v>129.80669661106856</v>
      </c>
      <c r="P9">
        <v>39.209554854589513</v>
      </c>
      <c r="Q9">
        <v>40.209554854589513</v>
      </c>
      <c r="R9">
        <v>41.209554854589513</v>
      </c>
      <c r="S9">
        <v>79.144116635130871</v>
      </c>
      <c r="T9">
        <v>80.144116635130871</v>
      </c>
      <c r="U9">
        <v>0</v>
      </c>
      <c r="V9">
        <v>1</v>
      </c>
      <c r="W9">
        <v>2</v>
      </c>
      <c r="X9">
        <v>23.783618401184874</v>
      </c>
      <c r="Y9">
        <v>24.783618401184874</v>
      </c>
      <c r="Z9">
        <v>2.6520999999999999</v>
      </c>
      <c r="AA9">
        <v>3.6520999999999999</v>
      </c>
      <c r="AB9">
        <v>4.6520999999999999</v>
      </c>
      <c r="AC9">
        <v>51.276409997366407</v>
      </c>
      <c r="AD9">
        <v>52.276409997366407</v>
      </c>
      <c r="AE9">
        <v>112.6531004446763</v>
      </c>
      <c r="AF9">
        <v>113.6531004446763</v>
      </c>
      <c r="AG9">
        <v>114.6531004446763</v>
      </c>
      <c r="AH9">
        <v>167.72216519664005</v>
      </c>
      <c r="AI9">
        <v>168.72216519664005</v>
      </c>
      <c r="AJ9">
        <v>1</v>
      </c>
      <c r="AK9">
        <v>2</v>
      </c>
      <c r="AL9">
        <v>3</v>
      </c>
      <c r="AM9">
        <v>36.636096803195329</v>
      </c>
      <c r="AN9">
        <v>37.636096803195329</v>
      </c>
      <c r="AO9">
        <v>0.5</v>
      </c>
      <c r="AP9">
        <v>1.5</v>
      </c>
      <c r="AQ9">
        <v>2.5</v>
      </c>
      <c r="AR9">
        <v>39.459554854589513</v>
      </c>
      <c r="AS9">
        <v>40.459554854589513</v>
      </c>
      <c r="AT9">
        <v>23.533618401184874</v>
      </c>
      <c r="AU9">
        <v>24.533618401184874</v>
      </c>
      <c r="AV9">
        <v>25.533618401184874</v>
      </c>
      <c r="AW9">
        <v>47.066932201030014</v>
      </c>
      <c r="AX9">
        <v>48.066932201030014</v>
      </c>
      <c r="AY9">
        <v>83.851799999999997</v>
      </c>
      <c r="AZ9">
        <v>84.851799999999997</v>
      </c>
      <c r="BA9">
        <v>85.851799999999997</v>
      </c>
      <c r="BB9">
        <v>117.06148625558774</v>
      </c>
      <c r="BC9">
        <v>118.06148625558774</v>
      </c>
    </row>
    <row r="10" spans="1:55">
      <c r="A10">
        <v>9</v>
      </c>
      <c r="B10" t="s">
        <v>81</v>
      </c>
      <c r="C10">
        <v>144.71704923508082</v>
      </c>
      <c r="D10">
        <v>13</v>
      </c>
      <c r="E10">
        <v>0</v>
      </c>
      <c r="F10">
        <v>1</v>
      </c>
      <c r="G10">
        <v>2</v>
      </c>
      <c r="H10">
        <v>3</v>
      </c>
      <c r="I10">
        <v>63.382150523723368</v>
      </c>
      <c r="J10">
        <v>64.382150523723368</v>
      </c>
      <c r="K10">
        <v>68.694699999999997</v>
      </c>
      <c r="L10">
        <v>69.694699999999997</v>
      </c>
      <c r="M10">
        <v>70.694699999999997</v>
      </c>
      <c r="N10">
        <v>93.231706571443198</v>
      </c>
      <c r="O10">
        <v>94.231706571443198</v>
      </c>
      <c r="P10">
        <v>0.5</v>
      </c>
      <c r="Q10">
        <v>1.5</v>
      </c>
      <c r="R10">
        <v>2.5</v>
      </c>
      <c r="S10">
        <v>53.530123908352053</v>
      </c>
      <c r="T10">
        <v>54.530123908352053</v>
      </c>
      <c r="U10">
        <v>2</v>
      </c>
      <c r="V10">
        <v>3</v>
      </c>
      <c r="W10">
        <v>4</v>
      </c>
      <c r="X10">
        <v>44.907579296001721</v>
      </c>
      <c r="Y10">
        <v>45.907579296001721</v>
      </c>
      <c r="Z10">
        <v>0</v>
      </c>
      <c r="AA10">
        <v>1</v>
      </c>
      <c r="AB10">
        <v>2</v>
      </c>
      <c r="AC10">
        <v>23.554774803005415</v>
      </c>
      <c r="AD10">
        <v>24.554774803005415</v>
      </c>
      <c r="AE10">
        <v>63.132150523723368</v>
      </c>
      <c r="AF10">
        <v>64.132150523723368</v>
      </c>
      <c r="AG10">
        <v>65.132150523723368</v>
      </c>
      <c r="AH10">
        <v>124.75655356868057</v>
      </c>
      <c r="AI10">
        <v>125.75655356868057</v>
      </c>
      <c r="AJ10">
        <v>1.5</v>
      </c>
      <c r="AK10">
        <v>2.5</v>
      </c>
      <c r="AL10">
        <v>3.5</v>
      </c>
      <c r="AM10">
        <v>40.460925944107842</v>
      </c>
      <c r="AN10">
        <v>41.460925944107842</v>
      </c>
      <c r="AO10">
        <v>53.280123908352053</v>
      </c>
      <c r="AP10">
        <v>54.280123908352053</v>
      </c>
      <c r="AQ10">
        <v>55.280123908352053</v>
      </c>
      <c r="AR10">
        <v>78.108977667563067</v>
      </c>
      <c r="AS10">
        <v>79.108977667563067</v>
      </c>
      <c r="AT10">
        <v>87.001800000000003</v>
      </c>
      <c r="AU10">
        <v>88.001800000000003</v>
      </c>
      <c r="AV10">
        <v>89.001800000000003</v>
      </c>
      <c r="AW10">
        <v>127.62628169909078</v>
      </c>
      <c r="AX10">
        <v>128.62628169909078</v>
      </c>
      <c r="AY10">
        <v>23.304774803005415</v>
      </c>
      <c r="AZ10">
        <v>24.304774803005415</v>
      </c>
      <c r="BA10">
        <v>25.304774803005415</v>
      </c>
      <c r="BB10">
        <v>66.051611924550585</v>
      </c>
      <c r="BC10">
        <v>67.051611924550585</v>
      </c>
    </row>
    <row r="11" spans="1:55">
      <c r="A11">
        <v>10</v>
      </c>
      <c r="B11" t="s">
        <v>81</v>
      </c>
      <c r="C11">
        <v>92.618499912703669</v>
      </c>
      <c r="D11">
        <v>13</v>
      </c>
      <c r="E11">
        <v>0</v>
      </c>
      <c r="F11">
        <v>74.725499999999997</v>
      </c>
      <c r="G11">
        <v>75.725499999999997</v>
      </c>
      <c r="H11">
        <v>76.725499999999997</v>
      </c>
      <c r="I11">
        <v>117.47646441687579</v>
      </c>
      <c r="J11">
        <v>118.47646441687579</v>
      </c>
      <c r="K11">
        <v>3.2465099999999998</v>
      </c>
      <c r="L11">
        <v>4.2465099999999998</v>
      </c>
      <c r="M11">
        <v>5.2465099999999998</v>
      </c>
      <c r="N11">
        <v>32.682716603156223</v>
      </c>
      <c r="O11">
        <v>33.682716603156223</v>
      </c>
      <c r="P11">
        <v>55.827863023437118</v>
      </c>
      <c r="Q11">
        <v>56.827863023437118</v>
      </c>
      <c r="R11">
        <v>57.827863023437118</v>
      </c>
      <c r="S11">
        <v>95.945566976254213</v>
      </c>
      <c r="T11">
        <v>96.945566976254213</v>
      </c>
      <c r="U11">
        <v>72.857699999999994</v>
      </c>
      <c r="V11">
        <v>73.857699999999994</v>
      </c>
      <c r="W11">
        <v>74.857699999999994</v>
      </c>
      <c r="X11">
        <v>119.10311035638632</v>
      </c>
      <c r="Y11">
        <v>120.10311035638632</v>
      </c>
      <c r="Z11">
        <v>0.5</v>
      </c>
      <c r="AA11">
        <v>1.5</v>
      </c>
      <c r="AB11">
        <v>2.5</v>
      </c>
      <c r="AC11">
        <v>38.662695289956659</v>
      </c>
      <c r="AD11">
        <v>39.662695289956659</v>
      </c>
      <c r="AE11">
        <v>117.22646441687566</v>
      </c>
      <c r="AF11">
        <v>118.22646441687566</v>
      </c>
      <c r="AG11">
        <v>119.22646441687566</v>
      </c>
      <c r="AH11">
        <v>155.58214727583805</v>
      </c>
      <c r="AI11">
        <v>156.58214727583805</v>
      </c>
      <c r="AJ11">
        <v>32.432716603156202</v>
      </c>
      <c r="AK11">
        <v>33.432716603156202</v>
      </c>
      <c r="AL11">
        <v>34.432716603156202</v>
      </c>
      <c r="AM11">
        <v>74.725499999999997</v>
      </c>
      <c r="AN11">
        <v>75.725499999999997</v>
      </c>
      <c r="AO11">
        <v>2.3428300000000002</v>
      </c>
      <c r="AP11">
        <v>3.3428300000000002</v>
      </c>
      <c r="AQ11">
        <v>4.3428300000000002</v>
      </c>
      <c r="AR11">
        <v>56.077863023437118</v>
      </c>
      <c r="AS11">
        <v>57.077863023437118</v>
      </c>
      <c r="AT11">
        <v>0</v>
      </c>
      <c r="AU11">
        <v>1</v>
      </c>
      <c r="AV11">
        <v>2</v>
      </c>
      <c r="AW11">
        <v>62.352563176265747</v>
      </c>
      <c r="AX11">
        <v>63.352563176265747</v>
      </c>
      <c r="AY11">
        <v>69.068899999999999</v>
      </c>
      <c r="AZ11">
        <v>70.068899999999999</v>
      </c>
      <c r="BA11">
        <v>71.068899999999999</v>
      </c>
      <c r="BB11">
        <v>121.9923647000316</v>
      </c>
      <c r="BC11">
        <v>122.9923647000316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D465-5D8D-9E4B-AB96-C5F032E1ECB0}">
  <dimension ref="A1:Q36"/>
  <sheetViews>
    <sheetView tabSelected="1" zoomScale="59" zoomScaleNormal="59" workbookViewId="0">
      <selection activeCell="O24" sqref="O24"/>
    </sheetView>
  </sheetViews>
  <sheetFormatPr defaultColWidth="11.42578125" defaultRowHeight="15"/>
  <cols>
    <col min="8" max="8" width="11.7109375" bestFit="1" customWidth="1"/>
    <col min="9" max="9" width="20.42578125" customWidth="1"/>
    <col min="10" max="10" width="20.85546875" customWidth="1"/>
    <col min="11" max="11" width="16.28515625" customWidth="1"/>
  </cols>
  <sheetData>
    <row r="1" spans="1:17" ht="18.75">
      <c r="A1" s="8" t="s">
        <v>276</v>
      </c>
      <c r="F1" s="23"/>
      <c r="G1" s="8" t="s">
        <v>277</v>
      </c>
    </row>
    <row r="2" spans="1:17">
      <c r="A2" t="s">
        <v>0</v>
      </c>
      <c r="B2" t="s">
        <v>1</v>
      </c>
      <c r="C2" t="s">
        <v>2</v>
      </c>
      <c r="D2" t="s">
        <v>3</v>
      </c>
      <c r="E2" t="s">
        <v>5</v>
      </c>
      <c r="F2" s="23" t="s">
        <v>4</v>
      </c>
      <c r="G2" t="s">
        <v>274</v>
      </c>
      <c r="H2" t="s">
        <v>8</v>
      </c>
      <c r="I2" t="s">
        <v>9</v>
      </c>
      <c r="J2" t="s">
        <v>10</v>
      </c>
      <c r="K2" s="13" t="s">
        <v>275</v>
      </c>
      <c r="L2" t="s">
        <v>8</v>
      </c>
      <c r="N2" t="s">
        <v>9</v>
      </c>
      <c r="P2" t="s">
        <v>10</v>
      </c>
    </row>
    <row r="3" spans="1:17">
      <c r="A3" t="s">
        <v>278</v>
      </c>
      <c r="B3">
        <v>2</v>
      </c>
      <c r="C3">
        <v>0.5</v>
      </c>
      <c r="D3">
        <v>0.5</v>
      </c>
      <c r="E3">
        <v>5</v>
      </c>
      <c r="F3" s="23">
        <v>10</v>
      </c>
      <c r="G3" s="12"/>
      <c r="H3" s="15">
        <f>AVERAGE(TGR1X!C2:C11)</f>
        <v>116.56180713068993</v>
      </c>
      <c r="I3" s="16">
        <f>AVERAGE(TGR1X!$D$2:$D$11)</f>
        <v>13.3</v>
      </c>
      <c r="J3">
        <f>AVERAGE(TGR1X!$E$2:$E$11)</f>
        <v>0</v>
      </c>
      <c r="K3" s="14"/>
      <c r="L3" s="15">
        <f>MIN(TGR1X!$C$2:$C$11)</f>
        <v>70.215925604828499</v>
      </c>
      <c r="M3" s="15">
        <f>MAX(TGR1X!$C$2:$C$11)</f>
        <v>175.40715697550718</v>
      </c>
      <c r="N3">
        <f>MIN(TGR1X!$D$2:$D$11)</f>
        <v>13</v>
      </c>
      <c r="O3">
        <f>MAX(TGR1X!$D$2:$D$11)</f>
        <v>14</v>
      </c>
      <c r="P3">
        <f>MIN(TGR1X!$E$2:$E$11)</f>
        <v>0</v>
      </c>
      <c r="Q3">
        <f>MAX(TGR1X!$E$2:$E$11)</f>
        <v>0</v>
      </c>
    </row>
    <row r="4" spans="1:17">
      <c r="A4" t="s">
        <v>279</v>
      </c>
      <c r="B4">
        <v>2</v>
      </c>
      <c r="C4">
        <v>0.5</v>
      </c>
      <c r="D4">
        <v>0.5</v>
      </c>
      <c r="E4">
        <v>5</v>
      </c>
      <c r="F4" s="23">
        <v>20</v>
      </c>
      <c r="G4" s="12"/>
      <c r="H4" s="15">
        <f>AVERAGE(TGR2X!$C$2:$C$11)</f>
        <v>598.14685941652351</v>
      </c>
      <c r="I4" s="16">
        <f>AVERAGE(TGR2X!$D$2:$D$11)</f>
        <v>77.3</v>
      </c>
      <c r="J4">
        <f>AVERAGE(TGR2X!$E$2:$E$11)</f>
        <v>0</v>
      </c>
      <c r="K4" s="14"/>
      <c r="L4" s="15">
        <f>MIN(TGR2X!$C$2:$C$11)</f>
        <v>299.78281726500791</v>
      </c>
      <c r="M4" s="15">
        <f>MAX(TGR2X!$C$2:$C$11)</f>
        <v>825.79728019655261</v>
      </c>
      <c r="N4">
        <f>MIN(TGR2X!$D$2:$D$11)</f>
        <v>76</v>
      </c>
      <c r="O4">
        <f>MAX(TGR2X!$D$2:$D$11)</f>
        <v>79</v>
      </c>
      <c r="P4">
        <f>MIN(TGR2X!$E$2:$E$11)</f>
        <v>0</v>
      </c>
      <c r="Q4">
        <f>MAX(TGR2X!$E$2:$E$11)</f>
        <v>0</v>
      </c>
    </row>
    <row r="5" spans="1:17">
      <c r="A5" t="s">
        <v>280</v>
      </c>
      <c r="B5">
        <v>2</v>
      </c>
      <c r="C5">
        <v>0.5</v>
      </c>
      <c r="D5">
        <v>0.5</v>
      </c>
      <c r="E5">
        <v>5</v>
      </c>
      <c r="F5" s="23">
        <v>30</v>
      </c>
      <c r="G5" s="12"/>
      <c r="H5" s="15">
        <f>AVERAGE(TGR3X!$C$2:$C$11)</f>
        <v>1643.7987050619272</v>
      </c>
      <c r="I5" s="16">
        <f>AVERAGE(TGR3X!$D$2:$D$11)</f>
        <v>347.4</v>
      </c>
      <c r="J5">
        <f>AVERAGE(TGR3X!$E$2:$E$11)</f>
        <v>0</v>
      </c>
      <c r="K5" s="14"/>
      <c r="L5" s="15">
        <f>MIN(TGR3X!$C$2:$C$11)</f>
        <v>944.8341762503278</v>
      </c>
      <c r="M5" s="15">
        <f>MAX(TGR3X!$C$2:$C$11)</f>
        <v>2333.6720275523971</v>
      </c>
      <c r="N5">
        <f>MIN(TGR3X!$D$2:$D$11)</f>
        <v>326</v>
      </c>
      <c r="O5">
        <f>MAX(TGR3X!$D$2:$D$11)</f>
        <v>357</v>
      </c>
      <c r="P5">
        <f>MIN(TGR3X!$E$2:$E$11)</f>
        <v>0</v>
      </c>
      <c r="Q5">
        <f>MAX(TGR3X!$E$2:$E$11)</f>
        <v>0</v>
      </c>
    </row>
    <row r="6" spans="1:17">
      <c r="A6" t="s">
        <v>281</v>
      </c>
      <c r="B6">
        <v>2</v>
      </c>
      <c r="C6">
        <v>0.5</v>
      </c>
      <c r="D6">
        <v>0.5</v>
      </c>
      <c r="E6">
        <v>10</v>
      </c>
      <c r="F6" s="23">
        <v>20</v>
      </c>
      <c r="G6" s="12"/>
      <c r="H6" s="15">
        <f>AVERAGE(TGR4X!$C$2:$C$11)</f>
        <v>231.72017953403116</v>
      </c>
      <c r="I6" s="16">
        <f>AVERAGE(TGR4X!$D$2:$D$11)</f>
        <v>117.8</v>
      </c>
      <c r="J6">
        <f>AVERAGE(TGR4X!$E$2:$E$11)</f>
        <v>0</v>
      </c>
      <c r="K6" s="14"/>
      <c r="L6" s="15">
        <f>MIN(TGR4X!$C$2:$C$11)</f>
        <v>110.13377656654109</v>
      </c>
      <c r="M6" s="15">
        <f>MAX(TGR4X!$C$2:$C$11)</f>
        <v>336.37912122057622</v>
      </c>
      <c r="N6">
        <f>MIN(TGR4X!$D$2:$D$11)</f>
        <v>76</v>
      </c>
      <c r="O6">
        <f>MAX(TGR4X!$D$2:$D$11)</f>
        <v>286</v>
      </c>
      <c r="P6">
        <f>MIN(TGR4X!$E$2:$E$11)</f>
        <v>0</v>
      </c>
      <c r="Q6">
        <f>MAX(TGR4X!$E$2:$E$11)</f>
        <v>0</v>
      </c>
    </row>
    <row r="7" spans="1:17">
      <c r="A7" t="s">
        <v>282</v>
      </c>
      <c r="B7">
        <v>2</v>
      </c>
      <c r="C7">
        <v>0.5</v>
      </c>
      <c r="D7">
        <v>0.5</v>
      </c>
      <c r="E7">
        <v>10</v>
      </c>
      <c r="F7" s="23">
        <v>30</v>
      </c>
      <c r="G7" s="12"/>
      <c r="H7" s="15">
        <f>AVERAGE(TGR5X!$C$2:$C$11)</f>
        <v>612.98166183752915</v>
      </c>
      <c r="I7" s="16">
        <f>AVERAGE(TGR5X!$D$2:$D$11)</f>
        <v>724.2</v>
      </c>
      <c r="J7">
        <f>AVERAGE(TGR5X!$E$2:$E$11)</f>
        <v>0</v>
      </c>
      <c r="K7" s="14"/>
      <c r="L7" s="15">
        <f>MIN(TGR5X!$C$2:$C$11)</f>
        <v>360.44719499825669</v>
      </c>
      <c r="M7" s="15">
        <f>MAX(TGR5X!$C$2:$C$11)</f>
        <v>949.39089271984017</v>
      </c>
      <c r="N7">
        <f>MIN(TGR5X!$D$2:$D$11)</f>
        <v>405</v>
      </c>
      <c r="O7">
        <f>MAX(TGR5X!$D$2:$D$11)</f>
        <v>1891</v>
      </c>
      <c r="P7">
        <f>MIN(TGR5X!$E$2:$E$11)</f>
        <v>0</v>
      </c>
      <c r="Q7">
        <f>MAX(TGR5X!$E$2:$E$11)</f>
        <v>0</v>
      </c>
    </row>
    <row r="8" spans="1:17">
      <c r="A8" t="s">
        <v>283</v>
      </c>
      <c r="B8">
        <v>2</v>
      </c>
      <c r="C8">
        <v>0.5</v>
      </c>
      <c r="D8">
        <v>0.75</v>
      </c>
      <c r="E8">
        <v>5</v>
      </c>
      <c r="F8" s="23">
        <v>10</v>
      </c>
      <c r="G8" s="12"/>
      <c r="H8" s="15">
        <f>AVERAGE(TGR6X!$C$2:$C$11)</f>
        <v>182.86534659936299</v>
      </c>
      <c r="I8" s="16">
        <f>AVERAGE(TGR6X!$D$2:$D$11)</f>
        <v>13.3</v>
      </c>
      <c r="J8">
        <f>AVERAGE(TGR6X!$E$2:$E$11)</f>
        <v>0</v>
      </c>
      <c r="K8" s="14"/>
      <c r="L8" s="15">
        <f>MIN(TGR6X!$C$2:$C$11)</f>
        <v>120.44756270260939</v>
      </c>
      <c r="M8" s="15">
        <f>MAX(TGR6X!$C$2:$C$11)</f>
        <v>221.65540738435317</v>
      </c>
      <c r="N8">
        <f>MIN(TGR6X!$D$2:$D$11)</f>
        <v>13</v>
      </c>
      <c r="O8">
        <f>MAX(TGR6X!$D$2:$D$11)</f>
        <v>14</v>
      </c>
      <c r="P8">
        <f>MIN(TGR6X!$E$2:$E$11)</f>
        <v>0</v>
      </c>
      <c r="Q8">
        <f>MAX(TGR6X!$E$2:$E$11)</f>
        <v>0</v>
      </c>
    </row>
    <row r="9" spans="1:17">
      <c r="A9" t="s">
        <v>292</v>
      </c>
      <c r="B9">
        <v>2</v>
      </c>
      <c r="C9">
        <v>0.5</v>
      </c>
      <c r="D9">
        <v>0.75</v>
      </c>
      <c r="E9">
        <v>5</v>
      </c>
      <c r="F9" s="23">
        <v>20</v>
      </c>
      <c r="G9" s="12"/>
      <c r="H9" s="15">
        <f>AVERAGE(TGR7X!$C$2:$C$11)</f>
        <v>1104.5464359471594</v>
      </c>
      <c r="I9" s="16">
        <f>AVERAGE(TGR7X!$D$2:$D$11)</f>
        <v>78</v>
      </c>
      <c r="J9">
        <f>AVERAGE(TGR7X!$E$2:$E$11)</f>
        <v>0</v>
      </c>
      <c r="K9" s="14"/>
      <c r="L9" s="15">
        <f>MIN(TGR7X!$C$2:$C$11)</f>
        <v>953.61836994287694</v>
      </c>
      <c r="M9" s="15">
        <f>MAX(TGR7X!$C$2:$C$11)</f>
        <v>1332.2271385536719</v>
      </c>
      <c r="N9">
        <f>MIN(TGR7X!$D$2:$D$11)</f>
        <v>75</v>
      </c>
      <c r="O9">
        <f>MAX(TGR7X!$D$2:$D$11)</f>
        <v>86</v>
      </c>
      <c r="P9">
        <f>MIN(TGR7X!$E$2:$E$11)</f>
        <v>0</v>
      </c>
      <c r="Q9">
        <f>MAX(TGR7X!$E$2:$E$11)</f>
        <v>0</v>
      </c>
    </row>
    <row r="10" spans="1:17">
      <c r="A10" t="s">
        <v>284</v>
      </c>
      <c r="B10">
        <v>2</v>
      </c>
      <c r="C10">
        <v>0.5</v>
      </c>
      <c r="D10">
        <v>0.75</v>
      </c>
      <c r="E10">
        <v>5</v>
      </c>
      <c r="F10" s="23">
        <v>30</v>
      </c>
      <c r="G10" s="12"/>
      <c r="H10" s="15">
        <f>AVERAGE(TGR8X!$C$2:$C$11)</f>
        <v>2655.6758467962459</v>
      </c>
      <c r="I10" s="16">
        <f>AVERAGE(TGR8X!$D$2:$D$11)</f>
        <v>378.9</v>
      </c>
      <c r="J10">
        <f>AVERAGE(TGR8X!$E$2:$E$11)</f>
        <v>0</v>
      </c>
      <c r="K10" s="14"/>
      <c r="L10" s="15">
        <f>MIN(TGR8X!$C$2:$C$11)</f>
        <v>2145.4031460703586</v>
      </c>
      <c r="M10" s="15">
        <f>MAX(TGR8X!$C$2:$C$11)</f>
        <v>3206.5993638704081</v>
      </c>
      <c r="N10">
        <f>MIN(TGR8X!$D$2:$D$11)</f>
        <v>349</v>
      </c>
      <c r="O10">
        <f>MAX(TGR8X!$D$2:$D$11)</f>
        <v>409</v>
      </c>
      <c r="P10">
        <f>MIN(TGR8X!$E$2:$E$11)</f>
        <v>0</v>
      </c>
      <c r="Q10">
        <f>MAX(TGR8X!$E$2:$E$11)</f>
        <v>0</v>
      </c>
    </row>
    <row r="11" spans="1:17">
      <c r="A11" t="s">
        <v>285</v>
      </c>
      <c r="B11">
        <v>2</v>
      </c>
      <c r="C11">
        <v>0.5</v>
      </c>
      <c r="D11">
        <v>0.75</v>
      </c>
      <c r="E11">
        <v>10</v>
      </c>
      <c r="F11" s="23">
        <v>20</v>
      </c>
      <c r="G11" s="12"/>
      <c r="H11" s="15">
        <f>AVERAGE(TGR9X!$C$2:$C$11)</f>
        <v>382.75521811385488</v>
      </c>
      <c r="I11" s="16">
        <f>AVERAGE(TGR9X!$D$2:$D$11)</f>
        <v>1505.7</v>
      </c>
      <c r="J11">
        <f>AVERAGE(TGR9X!$E$2:$E$11)</f>
        <v>2.3E-2</v>
      </c>
      <c r="K11" s="14"/>
      <c r="L11" s="15">
        <f>MIN(TGR9X!$C$2:$C$11)</f>
        <v>321.41177161688341</v>
      </c>
      <c r="M11" s="15">
        <f>MAX(TGR9X!$C$2:$C$11)</f>
        <v>477.27044006616848</v>
      </c>
      <c r="N11">
        <f>MIN(TGR9X!$D$2:$D$11)</f>
        <v>132</v>
      </c>
      <c r="O11">
        <f>MAX(TGR9X!$D$2:$D$11)</f>
        <v>3600</v>
      </c>
      <c r="P11">
        <f>MIN(TGR9X!$E$2:$E$11)</f>
        <v>0</v>
      </c>
      <c r="Q11">
        <f>MAX(TGR9X!$E$2:$E$11)</f>
        <v>0.15</v>
      </c>
    </row>
    <row r="12" spans="1:17">
      <c r="A12" t="s">
        <v>286</v>
      </c>
      <c r="B12">
        <v>2</v>
      </c>
      <c r="C12">
        <v>0.5</v>
      </c>
      <c r="D12">
        <v>0.75</v>
      </c>
      <c r="E12">
        <v>10</v>
      </c>
      <c r="F12" s="23">
        <v>30</v>
      </c>
      <c r="G12" s="12"/>
      <c r="H12" s="15">
        <f>AVERAGE(TGR10X!$C$2:$C$11)</f>
        <v>1127.8143291980425</v>
      </c>
      <c r="I12" s="16">
        <f>AVERAGE(TGR10X!$D$2:$D$11)</f>
        <v>2956.9</v>
      </c>
      <c r="J12">
        <f>AVERAGE(TGR10X!$E$2:$E$11)</f>
        <v>0.84999999999999987</v>
      </c>
      <c r="K12" s="14"/>
      <c r="L12" s="15">
        <f>MIN(TGR10X!$C$2:$C$11)</f>
        <v>948.55314077197249</v>
      </c>
      <c r="M12" s="15">
        <f>MAX(TGR10X!$C$2:$C$11)</f>
        <v>1256.74868136849</v>
      </c>
      <c r="N12">
        <f>MIN(TGR10X!$D$2:$D$11)</f>
        <v>985</v>
      </c>
      <c r="O12">
        <f>MAX(TGR10X!$D$2:$D$11)</f>
        <v>3600</v>
      </c>
      <c r="P12">
        <f>MIN(TGR10X!$E$2:$E$11)</f>
        <v>0</v>
      </c>
      <c r="Q12">
        <f>MAX(TGR10X!$E$2:$E$11)</f>
        <v>2.41</v>
      </c>
    </row>
    <row r="13" spans="1:17">
      <c r="A13" t="s">
        <v>287</v>
      </c>
      <c r="B13">
        <v>2</v>
      </c>
      <c r="C13">
        <v>0.5</v>
      </c>
      <c r="D13">
        <v>1</v>
      </c>
      <c r="E13">
        <v>5</v>
      </c>
      <c r="F13" s="23">
        <v>10</v>
      </c>
      <c r="G13" s="12"/>
      <c r="H13" s="15">
        <f>AVERAGE(TGR11X!$C$2:$C$11)</f>
        <v>227.16336572934057</v>
      </c>
      <c r="I13" s="16">
        <f>AVERAGE(TGR11X!$D$2:$D$11)</f>
        <v>12.1</v>
      </c>
      <c r="J13">
        <f>AVERAGE(TGR11X!$E$2:$E$11)</f>
        <v>0</v>
      </c>
      <c r="K13" s="14"/>
      <c r="L13" s="15">
        <f>MIN(TGR11X!$C$2:$C$11)</f>
        <v>179.75153658826397</v>
      </c>
      <c r="M13" s="15">
        <f>MAX(TGR11X!$C$2:$C$11)</f>
        <v>281.84381938489923</v>
      </c>
      <c r="N13">
        <f>MIN(TGR11X!$D$2:$D$11)</f>
        <v>12</v>
      </c>
      <c r="O13">
        <f>MAX(TGR11X!$D$2:$D$11)</f>
        <v>13</v>
      </c>
      <c r="P13">
        <f>MIN(TGR11X!$E$2:$E$11)</f>
        <v>0</v>
      </c>
      <c r="Q13">
        <f>MAX(TGR11X!$E$2:$E$11)</f>
        <v>0</v>
      </c>
    </row>
    <row r="14" spans="1:17">
      <c r="A14" t="s">
        <v>288</v>
      </c>
      <c r="B14">
        <v>2</v>
      </c>
      <c r="C14">
        <v>0.5</v>
      </c>
      <c r="D14">
        <v>1</v>
      </c>
      <c r="E14">
        <v>5</v>
      </c>
      <c r="F14" s="23">
        <v>20</v>
      </c>
      <c r="G14" s="12"/>
      <c r="H14" s="15">
        <f>AVERAGE(TGR12X!$C$2:$C$11)</f>
        <v>1300.6611257030536</v>
      </c>
      <c r="I14" s="16">
        <f>AVERAGE(TGR12X!$D$2:$D$11)</f>
        <v>78.3</v>
      </c>
      <c r="J14">
        <f>AVERAGE(TGR12X!$E$2:$E$11)</f>
        <v>0</v>
      </c>
      <c r="K14" s="14"/>
      <c r="L14" s="15">
        <f>MIN(TGR12X!$C$2:$C$11)</f>
        <v>1178.5141960423498</v>
      </c>
      <c r="M14" s="15">
        <f>MAX(TGR12X!$C$2:$C$11)</f>
        <v>1459.4812176049982</v>
      </c>
      <c r="N14">
        <f>MIN(TGR12X!$D$2:$D$11)</f>
        <v>77</v>
      </c>
      <c r="O14">
        <f>MAX(TGR12X!$D$2:$D$11)</f>
        <v>81</v>
      </c>
      <c r="P14">
        <f>MIN(TGR12X!$E$2:$E$11)</f>
        <v>0</v>
      </c>
      <c r="Q14">
        <f>MAX(TGR12X!$E$2:$E$11)</f>
        <v>0</v>
      </c>
    </row>
    <row r="15" spans="1:17">
      <c r="A15" t="s">
        <v>289</v>
      </c>
      <c r="B15">
        <v>2</v>
      </c>
      <c r="C15">
        <v>0.5</v>
      </c>
      <c r="D15">
        <v>1</v>
      </c>
      <c r="E15">
        <v>5</v>
      </c>
      <c r="F15" s="23">
        <v>30</v>
      </c>
      <c r="G15" s="12"/>
      <c r="H15" s="15">
        <f>AVERAGE(TGR13X!$C$2:$C$11)</f>
        <v>3223.583661849194</v>
      </c>
      <c r="I15" s="16">
        <f>AVERAGE(TGR13X!$D$2:$D$11)</f>
        <v>406.8</v>
      </c>
      <c r="J15">
        <f>AVERAGE(TGR13X!$E$2:$E$11)</f>
        <v>0</v>
      </c>
      <c r="K15" s="14"/>
      <c r="L15" s="15">
        <f>MIN(TGR13X!$C$2:$C$11)</f>
        <v>2948.7958523233465</v>
      </c>
      <c r="M15" s="15">
        <f>MAX(TGR13X!$C$2:$C$11)</f>
        <v>3577.9263313832844</v>
      </c>
      <c r="N15">
        <f>MIN(TGR13X!$D$2:$D$11)</f>
        <v>370</v>
      </c>
      <c r="O15">
        <f>MAX(TGR13X!$D$2:$D$11)</f>
        <v>436</v>
      </c>
      <c r="P15">
        <f>MIN(TGR13X!$E$2:$E$11)</f>
        <v>0</v>
      </c>
      <c r="Q15">
        <f>MAX(TGR13X!$E$2:$E$11)</f>
        <v>0</v>
      </c>
    </row>
    <row r="16" spans="1:17">
      <c r="A16" t="s">
        <v>290</v>
      </c>
      <c r="B16">
        <v>2</v>
      </c>
      <c r="C16">
        <v>0.5</v>
      </c>
      <c r="D16">
        <v>1</v>
      </c>
      <c r="E16">
        <v>10</v>
      </c>
      <c r="F16" s="23">
        <v>20</v>
      </c>
      <c r="G16" s="12"/>
      <c r="H16" s="15">
        <f>AVERAGE(TGR14X!$C$2:$C$11)</f>
        <v>453.87290190935812</v>
      </c>
      <c r="I16" s="16">
        <f>AVERAGE(TGR14X!$D$2:$D$11)</f>
        <v>3304.3</v>
      </c>
      <c r="J16">
        <f>AVERAGE(TGR14X!$E$2:$E$11)</f>
        <v>0.82999999999999985</v>
      </c>
      <c r="K16" s="14"/>
      <c r="L16" s="15">
        <f>MIN(TGR14X!$C$2:$C$11)</f>
        <v>378.03974591259902</v>
      </c>
      <c r="M16" s="15">
        <f>MAX(TGR14X!$C$2:$C$11)</f>
        <v>531.7166261535333</v>
      </c>
      <c r="N16">
        <f>MIN(TGR14X!$D$2:$D$11)</f>
        <v>2157</v>
      </c>
      <c r="O16">
        <f>MAX(TGR14X!$D$2:$D$11)</f>
        <v>3600</v>
      </c>
      <c r="P16">
        <f>MIN(TGR14X!$E$2:$E$11)</f>
        <v>0</v>
      </c>
      <c r="Q16">
        <f>MAX(TGR14X!$E$2:$E$11)</f>
        <v>2.52</v>
      </c>
    </row>
    <row r="17" spans="1:17">
      <c r="A17" t="s">
        <v>291</v>
      </c>
      <c r="B17">
        <v>2</v>
      </c>
      <c r="C17">
        <v>0.5</v>
      </c>
      <c r="D17">
        <v>1</v>
      </c>
      <c r="E17">
        <v>10</v>
      </c>
      <c r="F17" s="23">
        <v>30</v>
      </c>
      <c r="G17" s="12"/>
      <c r="H17" s="15">
        <f>AVERAGE(TGR15X!$C$2:$C$11)</f>
        <v>1367.5131707935884</v>
      </c>
      <c r="I17" s="16">
        <f>AVERAGE(TGR15X!$D$2:$D$11)</f>
        <v>3600</v>
      </c>
      <c r="J17">
        <f>AVERAGE(TGR15X!$E$2:$E$11)</f>
        <v>1.1200000000000001</v>
      </c>
      <c r="K17" s="14"/>
      <c r="L17" s="15">
        <f>MIN(TGR15X!$C$2:$C$11)</f>
        <v>1220.0436594672783</v>
      </c>
      <c r="M17" s="15">
        <f>MAX(TGR15X!$C$2:$C$11)</f>
        <v>1593.020706224333</v>
      </c>
      <c r="N17">
        <f>MIN(TGR15X!$D$2:$D$11)</f>
        <v>3600</v>
      </c>
      <c r="O17">
        <f>MAX(TGR15X!$D$2:$D$11)</f>
        <v>3600</v>
      </c>
      <c r="P17">
        <f>MIN(TGR15X!$E$2:$E$11)</f>
        <v>0.65</v>
      </c>
      <c r="Q17">
        <f>MAX(TGR15X!$E$2:$E$11)</f>
        <v>1.5</v>
      </c>
    </row>
    <row r="20" spans="1:17" ht="18.75">
      <c r="A20" s="8" t="s">
        <v>276</v>
      </c>
      <c r="F20" s="23"/>
      <c r="G20" s="8" t="s">
        <v>295</v>
      </c>
    </row>
    <row r="21" spans="1:17">
      <c r="A21" t="s">
        <v>0</v>
      </c>
      <c r="B21" t="s">
        <v>1</v>
      </c>
      <c r="C21" t="s">
        <v>2</v>
      </c>
      <c r="D21" t="s">
        <v>3</v>
      </c>
      <c r="E21" t="s">
        <v>5</v>
      </c>
      <c r="F21" s="23" t="s">
        <v>4</v>
      </c>
      <c r="G21" t="s">
        <v>274</v>
      </c>
      <c r="H21" t="s">
        <v>8</v>
      </c>
      <c r="I21" t="s">
        <v>293</v>
      </c>
      <c r="J21" t="s">
        <v>294</v>
      </c>
      <c r="K21" t="s">
        <v>296</v>
      </c>
    </row>
    <row r="22" spans="1:17">
      <c r="A22" t="s">
        <v>278</v>
      </c>
      <c r="B22">
        <v>2</v>
      </c>
      <c r="C22">
        <v>0.5</v>
      </c>
      <c r="D22">
        <v>0.5</v>
      </c>
      <c r="E22">
        <v>5</v>
      </c>
      <c r="F22" s="23">
        <v>10</v>
      </c>
      <c r="G22" s="12"/>
      <c r="H22" s="15">
        <f>AVERAGE(TGR1X!$C$2:$C$11)</f>
        <v>116.56180713068993</v>
      </c>
      <c r="K22">
        <f>H22/F22</f>
        <v>11.656180713068993</v>
      </c>
    </row>
    <row r="23" spans="1:17">
      <c r="A23" t="s">
        <v>279</v>
      </c>
      <c r="B23">
        <v>2</v>
      </c>
      <c r="C23">
        <v>0.5</v>
      </c>
      <c r="D23">
        <v>0.5</v>
      </c>
      <c r="E23">
        <v>5</v>
      </c>
      <c r="F23" s="23">
        <v>20</v>
      </c>
      <c r="G23" s="12"/>
      <c r="H23" s="15">
        <f>AVERAGE(TGR2X!$C$2:$C$11)</f>
        <v>598.14685941652351</v>
      </c>
      <c r="I23" s="15">
        <f>H23-H22</f>
        <v>481.58505228583357</v>
      </c>
      <c r="K23">
        <f t="shared" ref="K23:K36" si="0">H23/F23</f>
        <v>29.907342970826175</v>
      </c>
    </row>
    <row r="24" spans="1:17">
      <c r="A24" t="s">
        <v>280</v>
      </c>
      <c r="B24">
        <v>2</v>
      </c>
      <c r="C24">
        <v>0.5</v>
      </c>
      <c r="D24">
        <v>0.5</v>
      </c>
      <c r="E24">
        <v>5</v>
      </c>
      <c r="F24" s="23">
        <v>30</v>
      </c>
      <c r="G24" s="12"/>
      <c r="H24" s="15">
        <f>AVERAGE(TGR3X!$C$2:$C$11)</f>
        <v>1643.7987050619272</v>
      </c>
      <c r="I24" s="15">
        <f>H24-H23</f>
        <v>1045.6518456454037</v>
      </c>
      <c r="K24">
        <f t="shared" si="0"/>
        <v>54.793290168730906</v>
      </c>
    </row>
    <row r="25" spans="1:17">
      <c r="A25" t="s">
        <v>281</v>
      </c>
      <c r="B25">
        <v>2</v>
      </c>
      <c r="C25">
        <v>0.5</v>
      </c>
      <c r="D25">
        <v>0.5</v>
      </c>
      <c r="E25">
        <v>10</v>
      </c>
      <c r="F25" s="23">
        <v>20</v>
      </c>
      <c r="G25" s="12"/>
      <c r="H25" s="15">
        <f>AVERAGE(TGR4X!$C$2:$C$11)</f>
        <v>231.72017953403116</v>
      </c>
      <c r="J25" s="15">
        <f>H25-H23</f>
        <v>-366.42667988249235</v>
      </c>
      <c r="K25">
        <f t="shared" si="0"/>
        <v>11.586008976701558</v>
      </c>
    </row>
    <row r="26" spans="1:17">
      <c r="A26" t="s">
        <v>282</v>
      </c>
      <c r="B26">
        <v>2</v>
      </c>
      <c r="C26">
        <v>0.5</v>
      </c>
      <c r="D26">
        <v>0.5</v>
      </c>
      <c r="E26">
        <v>10</v>
      </c>
      <c r="F26" s="23">
        <v>30</v>
      </c>
      <c r="G26" s="12"/>
      <c r="H26" s="15">
        <f>AVERAGE(TGR5X!$C$2:$C$11)</f>
        <v>612.98166183752915</v>
      </c>
      <c r="I26" s="15">
        <f>H26-H25</f>
        <v>381.26148230349798</v>
      </c>
      <c r="J26" s="15">
        <f>H26-H24</f>
        <v>-1030.817043224398</v>
      </c>
      <c r="K26">
        <f t="shared" si="0"/>
        <v>20.432722061250971</v>
      </c>
    </row>
    <row r="27" spans="1:17">
      <c r="A27" s="17" t="s">
        <v>283</v>
      </c>
      <c r="B27" s="17">
        <v>2</v>
      </c>
      <c r="C27" s="17">
        <v>0.5</v>
      </c>
      <c r="D27" s="17">
        <v>0.75</v>
      </c>
      <c r="E27" s="17">
        <v>5</v>
      </c>
      <c r="F27" s="24">
        <v>10</v>
      </c>
      <c r="G27" s="18"/>
      <c r="H27" s="19">
        <f>AVERAGE(TGR6X!$C$2:$C$11)</f>
        <v>182.86534659936299</v>
      </c>
      <c r="I27" s="17"/>
      <c r="J27" s="17"/>
      <c r="K27">
        <f t="shared" si="0"/>
        <v>18.286534659936301</v>
      </c>
    </row>
    <row r="28" spans="1:17">
      <c r="A28" t="s">
        <v>292</v>
      </c>
      <c r="B28">
        <v>2</v>
      </c>
      <c r="C28">
        <v>0.5</v>
      </c>
      <c r="D28">
        <v>0.75</v>
      </c>
      <c r="E28">
        <v>5</v>
      </c>
      <c r="F28" s="23">
        <v>20</v>
      </c>
      <c r="G28" s="12"/>
      <c r="H28" s="15">
        <f>AVERAGE(TGR7X!$C$2:$C$11)</f>
        <v>1104.5464359471594</v>
      </c>
      <c r="I28" s="15">
        <f>H28-H27</f>
        <v>921.68108934779639</v>
      </c>
      <c r="K28">
        <f t="shared" si="0"/>
        <v>55.227321797357966</v>
      </c>
    </row>
    <row r="29" spans="1:17">
      <c r="A29" t="s">
        <v>284</v>
      </c>
      <c r="B29">
        <v>2</v>
      </c>
      <c r="C29">
        <v>0.5</v>
      </c>
      <c r="D29">
        <v>0.75</v>
      </c>
      <c r="E29">
        <v>5</v>
      </c>
      <c r="F29" s="23">
        <v>30</v>
      </c>
      <c r="G29" s="12"/>
      <c r="H29" s="15">
        <f>AVERAGE(TGR8X!$C$2:$C$11)</f>
        <v>2655.6758467962459</v>
      </c>
      <c r="I29" s="15">
        <f>H29-H28</f>
        <v>1551.1294108490865</v>
      </c>
      <c r="K29">
        <f t="shared" si="0"/>
        <v>88.522528226541525</v>
      </c>
    </row>
    <row r="30" spans="1:17">
      <c r="A30" t="s">
        <v>285</v>
      </c>
      <c r="B30">
        <v>2</v>
      </c>
      <c r="C30">
        <v>0.5</v>
      </c>
      <c r="D30">
        <v>0.75</v>
      </c>
      <c r="E30">
        <v>10</v>
      </c>
      <c r="F30" s="23">
        <v>20</v>
      </c>
      <c r="G30" s="12"/>
      <c r="H30" s="15">
        <f>AVERAGE(TGR9X!$C$2:$C$11)</f>
        <v>382.75521811385488</v>
      </c>
      <c r="J30" s="15">
        <f>H30-H28</f>
        <v>-721.79121783330447</v>
      </c>
      <c r="K30">
        <f t="shared" si="0"/>
        <v>19.137760905692744</v>
      </c>
    </row>
    <row r="31" spans="1:17">
      <c r="A31" s="20" t="s">
        <v>286</v>
      </c>
      <c r="B31" s="20">
        <v>2</v>
      </c>
      <c r="C31" s="20">
        <v>0.5</v>
      </c>
      <c r="D31" s="20">
        <v>0.75</v>
      </c>
      <c r="E31" s="20">
        <v>10</v>
      </c>
      <c r="F31" s="25">
        <v>30</v>
      </c>
      <c r="G31" s="21"/>
      <c r="H31" s="22">
        <f>AVERAGE(TGR10X!$C$2:$C$11)</f>
        <v>1127.8143291980425</v>
      </c>
      <c r="I31" s="22">
        <f>H31-H30</f>
        <v>745.05911108418763</v>
      </c>
      <c r="J31" s="22">
        <f>H31-H29</f>
        <v>-1527.8615175982034</v>
      </c>
      <c r="K31">
        <f t="shared" si="0"/>
        <v>37.593810973268084</v>
      </c>
    </row>
    <row r="32" spans="1:17">
      <c r="A32" t="s">
        <v>287</v>
      </c>
      <c r="B32">
        <v>2</v>
      </c>
      <c r="C32">
        <v>0.5</v>
      </c>
      <c r="D32">
        <v>1</v>
      </c>
      <c r="E32">
        <v>5</v>
      </c>
      <c r="F32" s="23">
        <v>10</v>
      </c>
      <c r="G32" s="12"/>
      <c r="H32" s="15">
        <f>AVERAGE(TGR11X!$C$2:$C$11)</f>
        <v>227.16336572934057</v>
      </c>
      <c r="K32">
        <f t="shared" si="0"/>
        <v>22.716336572934058</v>
      </c>
    </row>
    <row r="33" spans="1:11">
      <c r="A33" t="s">
        <v>288</v>
      </c>
      <c r="B33">
        <v>2</v>
      </c>
      <c r="C33">
        <v>0.5</v>
      </c>
      <c r="D33">
        <v>1</v>
      </c>
      <c r="E33">
        <v>5</v>
      </c>
      <c r="F33" s="23">
        <v>20</v>
      </c>
      <c r="G33" s="12"/>
      <c r="H33" s="15">
        <f>AVERAGE(TGR12X!$C$2:$C$11)</f>
        <v>1300.6611257030536</v>
      </c>
      <c r="I33" s="15">
        <f>H33-H32</f>
        <v>1073.4977599737131</v>
      </c>
      <c r="K33">
        <f t="shared" si="0"/>
        <v>65.033056285152682</v>
      </c>
    </row>
    <row r="34" spans="1:11">
      <c r="A34" t="s">
        <v>289</v>
      </c>
      <c r="B34">
        <v>2</v>
      </c>
      <c r="C34">
        <v>0.5</v>
      </c>
      <c r="D34">
        <v>1</v>
      </c>
      <c r="E34">
        <v>5</v>
      </c>
      <c r="F34" s="23">
        <v>30</v>
      </c>
      <c r="G34" s="12"/>
      <c r="H34" s="15">
        <f>AVERAGE(TGR13X!$C$2:$C$11)</f>
        <v>3223.583661849194</v>
      </c>
      <c r="I34" s="15">
        <f>H34-H33</f>
        <v>1922.9225361461404</v>
      </c>
      <c r="K34">
        <f t="shared" si="0"/>
        <v>107.45278872830646</v>
      </c>
    </row>
    <row r="35" spans="1:11">
      <c r="A35" t="s">
        <v>290</v>
      </c>
      <c r="B35">
        <v>2</v>
      </c>
      <c r="C35">
        <v>0.5</v>
      </c>
      <c r="D35">
        <v>1</v>
      </c>
      <c r="E35">
        <v>10</v>
      </c>
      <c r="F35" s="23">
        <v>20</v>
      </c>
      <c r="G35" s="12"/>
      <c r="H35" s="15">
        <f>AVERAGE(TGR14X!$C$2:$C$11)</f>
        <v>453.87290190935812</v>
      </c>
      <c r="J35" s="15">
        <f>H35-H33</f>
        <v>-846.78822379369547</v>
      </c>
      <c r="K35">
        <f t="shared" si="0"/>
        <v>22.693645095467907</v>
      </c>
    </row>
    <row r="36" spans="1:11">
      <c r="A36" t="s">
        <v>291</v>
      </c>
      <c r="B36">
        <v>2</v>
      </c>
      <c r="C36">
        <v>0.5</v>
      </c>
      <c r="D36">
        <v>1</v>
      </c>
      <c r="E36">
        <v>10</v>
      </c>
      <c r="F36" s="23">
        <v>30</v>
      </c>
      <c r="G36" s="12"/>
      <c r="H36" s="15">
        <f>AVERAGE(TGR15X!$C$2:$C$11)</f>
        <v>1367.5131707935884</v>
      </c>
      <c r="I36" s="15">
        <f>H36-H35</f>
        <v>913.6402688842303</v>
      </c>
      <c r="J36" s="15">
        <f>H36-H34</f>
        <v>-1856.0704910556055</v>
      </c>
      <c r="K36">
        <f t="shared" si="0"/>
        <v>45.583772359786281</v>
      </c>
    </row>
  </sheetData>
  <conditionalFormatting sqref="I22:I3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{9447566C-3481-426A-A3BE-68F609C38FFF}</x14:id>
        </ext>
      </extLst>
    </cfRule>
  </conditionalFormatting>
  <conditionalFormatting sqref="J22:J3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{5E51432D-17D0-48AF-AAE2-788A159C324E}</x14:id>
        </ext>
      </extLst>
    </cfRule>
  </conditionalFormatting>
  <conditionalFormatting sqref="K22:K3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{7E997E31-A295-4D76-9896-EB98D0A67CDE}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47566C-3481-426A-A3BE-68F609C38FF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I22:I36</xm:sqref>
        </x14:conditionalFormatting>
        <x14:conditionalFormatting xmlns:xm="http://schemas.microsoft.com/office/excel/2006/main">
          <x14:cfRule type="dataBar" id="{5E51432D-17D0-48AF-AAE2-788A159C32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J22:J36</xm:sqref>
        </x14:conditionalFormatting>
        <x14:conditionalFormatting xmlns:xm="http://schemas.microsoft.com/office/excel/2006/main">
          <x14:cfRule type="dataBar" id="{7E997E31-A295-4D76-9896-EB98D0A67C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K22:K36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DA11"/>
  <sheetViews>
    <sheetView workbookViewId="0">
      <selection activeCell="D14" sqref="D14"/>
    </sheetView>
  </sheetViews>
  <sheetFormatPr defaultColWidth="8.85546875" defaultRowHeight="15"/>
  <sheetData>
    <row r="1" spans="1:10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125</v>
      </c>
      <c r="CV1" t="s">
        <v>126</v>
      </c>
      <c r="CW1" t="s">
        <v>127</v>
      </c>
      <c r="CX1" t="s">
        <v>128</v>
      </c>
      <c r="CY1" t="s">
        <v>129</v>
      </c>
      <c r="CZ1" t="s">
        <v>130</v>
      </c>
      <c r="DA1" t="s">
        <v>131</v>
      </c>
    </row>
    <row r="2" spans="1:105">
      <c r="A2">
        <v>1</v>
      </c>
      <c r="B2" t="s">
        <v>81</v>
      </c>
      <c r="C2">
        <v>408.14559015003204</v>
      </c>
      <c r="D2">
        <v>77</v>
      </c>
      <c r="E2">
        <v>0</v>
      </c>
      <c r="F2">
        <v>1.0000000000134028</v>
      </c>
      <c r="G2">
        <v>2.0000000000134026</v>
      </c>
      <c r="H2">
        <v>3.0000000000134026</v>
      </c>
      <c r="I2">
        <v>25.724288320678806</v>
      </c>
      <c r="J2">
        <v>26.724288320678806</v>
      </c>
      <c r="K2">
        <v>0</v>
      </c>
      <c r="L2">
        <v>1</v>
      </c>
      <c r="M2">
        <v>2</v>
      </c>
      <c r="N2">
        <v>35.987040267159188</v>
      </c>
      <c r="O2">
        <v>36.987040267159188</v>
      </c>
      <c r="P2">
        <v>0.5</v>
      </c>
      <c r="Q2">
        <v>1.5</v>
      </c>
      <c r="R2">
        <v>2.5</v>
      </c>
      <c r="S2">
        <v>29.649332136417364</v>
      </c>
      <c r="T2">
        <v>30.649332136417364</v>
      </c>
      <c r="U2">
        <v>45.580800000000004</v>
      </c>
      <c r="V2">
        <v>46.580800000000004</v>
      </c>
      <c r="W2">
        <v>47.580800000000004</v>
      </c>
      <c r="X2">
        <v>97.513731680347405</v>
      </c>
      <c r="Y2">
        <v>98.513731680347405</v>
      </c>
      <c r="Z2">
        <v>93.813100000000006</v>
      </c>
      <c r="AA2">
        <v>94.813100000000006</v>
      </c>
      <c r="AB2">
        <v>95.813100000000006</v>
      </c>
      <c r="AC2">
        <v>136.31196940969738</v>
      </c>
      <c r="AD2">
        <v>137.31196940969738</v>
      </c>
      <c r="AE2">
        <v>176.64299993066496</v>
      </c>
      <c r="AF2">
        <v>177.64299993066496</v>
      </c>
      <c r="AG2">
        <v>178.64299993066496</v>
      </c>
      <c r="AH2">
        <v>235.59753148304645</v>
      </c>
      <c r="AI2">
        <v>236.59753148304645</v>
      </c>
      <c r="AJ2">
        <v>35.737040267159188</v>
      </c>
      <c r="AK2">
        <v>36.737040267159188</v>
      </c>
      <c r="AL2">
        <v>37.737040267159188</v>
      </c>
      <c r="AM2">
        <v>81.505533083154631</v>
      </c>
      <c r="AN2">
        <v>82.505533083154631</v>
      </c>
      <c r="AO2">
        <v>121.86539490269072</v>
      </c>
      <c r="AP2">
        <v>122.86539490269072</v>
      </c>
      <c r="AQ2">
        <v>123.86539490269072</v>
      </c>
      <c r="AR2">
        <v>158.58544712233851</v>
      </c>
      <c r="AS2">
        <v>159.58544712233851</v>
      </c>
      <c r="AT2">
        <v>138.81196940969738</v>
      </c>
      <c r="AU2">
        <v>139.81196940969738</v>
      </c>
      <c r="AV2">
        <v>140.81196940969738</v>
      </c>
      <c r="AW2">
        <v>190.72599883086707</v>
      </c>
      <c r="AX2">
        <v>191.72599883086707</v>
      </c>
      <c r="AY2">
        <v>136.06196940969738</v>
      </c>
      <c r="AZ2">
        <v>137.06196940969738</v>
      </c>
      <c r="BA2">
        <v>138.06196940969738</v>
      </c>
      <c r="BB2">
        <v>184.96215379045401</v>
      </c>
      <c r="BC2">
        <v>185.96215379045401</v>
      </c>
      <c r="BD2">
        <v>129.07900000000001</v>
      </c>
      <c r="BE2">
        <v>130.07900000000001</v>
      </c>
      <c r="BF2">
        <v>131.07900000000001</v>
      </c>
      <c r="BG2">
        <v>176.89299993066496</v>
      </c>
      <c r="BH2">
        <v>177.89299993066496</v>
      </c>
      <c r="BI2">
        <v>81.255533083154631</v>
      </c>
      <c r="BJ2">
        <v>82.255533083154631</v>
      </c>
      <c r="BK2">
        <v>83.255533083154631</v>
      </c>
      <c r="BL2">
        <v>117.89555667990977</v>
      </c>
      <c r="BM2">
        <v>118.89555667990977</v>
      </c>
      <c r="BN2">
        <v>74.366200000000006</v>
      </c>
      <c r="BO2">
        <v>75.366200000000006</v>
      </c>
      <c r="BP2">
        <v>76.366200000000006</v>
      </c>
      <c r="BQ2">
        <v>122.11539490269088</v>
      </c>
      <c r="BR2">
        <v>123.11539490269088</v>
      </c>
      <c r="BS2">
        <v>1.5000000000134028</v>
      </c>
      <c r="BT2">
        <v>2.5000000000134026</v>
      </c>
      <c r="BU2">
        <v>3.5000000000134026</v>
      </c>
      <c r="BV2">
        <v>32.051044197389054</v>
      </c>
      <c r="BW2">
        <v>33.051044197389054</v>
      </c>
      <c r="BX2">
        <v>184.71215379045401</v>
      </c>
      <c r="BY2">
        <v>185.71215379045401</v>
      </c>
      <c r="BZ2">
        <v>186.71215379045401</v>
      </c>
      <c r="CA2">
        <v>214.45051696173698</v>
      </c>
      <c r="CB2">
        <v>215.45051696173698</v>
      </c>
      <c r="CC2">
        <v>25.474288320678806</v>
      </c>
      <c r="CD2">
        <v>26.474288320678806</v>
      </c>
      <c r="CE2">
        <v>27.474288320678806</v>
      </c>
      <c r="CF2">
        <v>50.3277683460623</v>
      </c>
      <c r="CG2">
        <v>51.3277683460623</v>
      </c>
      <c r="CH2">
        <v>117.659322262727</v>
      </c>
      <c r="CI2">
        <v>118.659322262727</v>
      </c>
      <c r="CJ2">
        <v>119.659322262727</v>
      </c>
      <c r="CK2">
        <v>177.39299993066498</v>
      </c>
      <c r="CL2">
        <v>178.39299993066498</v>
      </c>
      <c r="CM2">
        <v>29.399332136417364</v>
      </c>
      <c r="CN2">
        <v>30.399332136417364</v>
      </c>
      <c r="CO2">
        <v>31.399332136417364</v>
      </c>
      <c r="CP2">
        <v>55.680401052443344</v>
      </c>
      <c r="CQ2">
        <v>56.680401052443344</v>
      </c>
      <c r="CR2">
        <v>97.26373168034732</v>
      </c>
      <c r="CS2">
        <v>98.26373168034732</v>
      </c>
      <c r="CT2">
        <v>99.26373168034732</v>
      </c>
      <c r="CU2">
        <v>136.81196940969738</v>
      </c>
      <c r="CV2">
        <v>137.81196940969738</v>
      </c>
      <c r="CW2">
        <v>1.9999999999731946</v>
      </c>
      <c r="CX2">
        <v>2.9999999999731948</v>
      </c>
      <c r="CY2">
        <v>3.9999999999731948</v>
      </c>
      <c r="CZ2">
        <v>48.074257388696203</v>
      </c>
      <c r="DA2">
        <v>49.074257388696203</v>
      </c>
    </row>
    <row r="3" spans="1:105">
      <c r="A3">
        <v>2</v>
      </c>
      <c r="B3" t="s">
        <v>81</v>
      </c>
      <c r="C3">
        <v>517.27729278909294</v>
      </c>
      <c r="D3">
        <v>77</v>
      </c>
      <c r="E3">
        <v>0</v>
      </c>
      <c r="F3">
        <v>177.72800000000001</v>
      </c>
      <c r="G3">
        <v>178.72800000000001</v>
      </c>
      <c r="H3">
        <v>179.72800000000001</v>
      </c>
      <c r="I3">
        <v>217.06289795616408</v>
      </c>
      <c r="J3">
        <v>218.06289795616408</v>
      </c>
      <c r="K3">
        <v>61.185363647721942</v>
      </c>
      <c r="L3">
        <v>62.185363647721942</v>
      </c>
      <c r="M3">
        <v>63.185363647721942</v>
      </c>
      <c r="N3">
        <v>92.552184486606251</v>
      </c>
      <c r="O3">
        <v>93.552184486606251</v>
      </c>
      <c r="P3">
        <v>96.132800000000003</v>
      </c>
      <c r="Q3">
        <v>97.132800000000003</v>
      </c>
      <c r="R3">
        <v>98.132800000000003</v>
      </c>
      <c r="S3">
        <v>156.51355295477239</v>
      </c>
      <c r="T3">
        <v>157.51355295477239</v>
      </c>
      <c r="U3">
        <v>79.820300000000003</v>
      </c>
      <c r="V3">
        <v>80.820300000000003</v>
      </c>
      <c r="W3">
        <v>81.820300000000003</v>
      </c>
      <c r="X3">
        <v>123.26269175502648</v>
      </c>
      <c r="Y3">
        <v>124.26269175502648</v>
      </c>
      <c r="Z3">
        <v>114.733</v>
      </c>
      <c r="AA3">
        <v>115.733</v>
      </c>
      <c r="AB3">
        <v>116.733</v>
      </c>
      <c r="AC3">
        <v>172.02667759751245</v>
      </c>
      <c r="AD3">
        <v>173.02667759751245</v>
      </c>
      <c r="AE3">
        <v>0.5</v>
      </c>
      <c r="AF3">
        <v>1.5</v>
      </c>
      <c r="AG3">
        <v>2.5</v>
      </c>
      <c r="AH3">
        <v>33.423564200303225</v>
      </c>
      <c r="AI3">
        <v>34.423564200303225</v>
      </c>
      <c r="AJ3">
        <v>145.2930119402385</v>
      </c>
      <c r="AK3">
        <v>146.2930119402385</v>
      </c>
      <c r="AL3">
        <v>147.2930119402385</v>
      </c>
      <c r="AM3">
        <v>197.55716842362042</v>
      </c>
      <c r="AN3">
        <v>198.55716842362042</v>
      </c>
      <c r="AO3">
        <v>156.26355295477225</v>
      </c>
      <c r="AP3">
        <v>157.26355295477225</v>
      </c>
      <c r="AQ3">
        <v>158.26355295477225</v>
      </c>
      <c r="AR3">
        <v>219.1621025610828</v>
      </c>
      <c r="AS3">
        <v>220.1621025610828</v>
      </c>
      <c r="AT3">
        <v>2</v>
      </c>
      <c r="AU3">
        <v>3</v>
      </c>
      <c r="AV3">
        <v>4</v>
      </c>
      <c r="AW3">
        <v>45.604511331845288</v>
      </c>
      <c r="AX3">
        <v>46.604511331845288</v>
      </c>
      <c r="AY3">
        <v>1</v>
      </c>
      <c r="AZ3">
        <v>2</v>
      </c>
      <c r="BA3">
        <v>3</v>
      </c>
      <c r="BB3">
        <v>36.187219711721916</v>
      </c>
      <c r="BC3">
        <v>37.187219711721916</v>
      </c>
      <c r="BD3">
        <v>33.318970386630667</v>
      </c>
      <c r="BE3">
        <v>34.318970386630667</v>
      </c>
      <c r="BF3">
        <v>35.318970386630667</v>
      </c>
      <c r="BG3">
        <v>93.052184486606251</v>
      </c>
      <c r="BH3">
        <v>94.052184486606251</v>
      </c>
      <c r="BI3">
        <v>0</v>
      </c>
      <c r="BJ3">
        <v>1</v>
      </c>
      <c r="BK3">
        <v>2</v>
      </c>
      <c r="BL3">
        <v>61.284869990975416</v>
      </c>
      <c r="BM3">
        <v>62.284869990975416</v>
      </c>
      <c r="BN3">
        <v>1.5</v>
      </c>
      <c r="BO3">
        <v>2.5</v>
      </c>
      <c r="BP3">
        <v>3.5</v>
      </c>
      <c r="BQ3">
        <v>56.141813379154229</v>
      </c>
      <c r="BR3">
        <v>57.141813379154229</v>
      </c>
      <c r="BS3">
        <v>192.66499999999999</v>
      </c>
      <c r="BT3">
        <v>193.66499999999999</v>
      </c>
      <c r="BU3">
        <v>194.66499999999999</v>
      </c>
      <c r="BV3">
        <v>235.2736737912675</v>
      </c>
      <c r="BW3">
        <v>236.2736737912675</v>
      </c>
      <c r="BX3">
        <v>35.937219710721926</v>
      </c>
      <c r="BY3">
        <v>36.937219710721926</v>
      </c>
      <c r="BZ3">
        <v>37.937219710721926</v>
      </c>
      <c r="CA3">
        <v>59.185363647721942</v>
      </c>
      <c r="CB3">
        <v>60.185363647721942</v>
      </c>
      <c r="CC3">
        <v>95.052184486606251</v>
      </c>
      <c r="CD3">
        <v>96.052184486606251</v>
      </c>
      <c r="CE3">
        <v>97.052184486606251</v>
      </c>
      <c r="CF3">
        <v>143.2930119402385</v>
      </c>
      <c r="CG3">
        <v>144.2930119402385</v>
      </c>
      <c r="CH3">
        <v>92.302184486606251</v>
      </c>
      <c r="CI3">
        <v>93.302184486606251</v>
      </c>
      <c r="CJ3">
        <v>94.302184486606251</v>
      </c>
      <c r="CK3">
        <v>145.5322031596464</v>
      </c>
      <c r="CL3">
        <v>146.5322031596464</v>
      </c>
      <c r="CM3">
        <v>56.141813379154229</v>
      </c>
      <c r="CN3">
        <v>57.141813379154229</v>
      </c>
      <c r="CO3">
        <v>58.141813379154229</v>
      </c>
      <c r="CP3">
        <v>96.132800000000003</v>
      </c>
      <c r="CQ3">
        <v>97.132800000000003</v>
      </c>
      <c r="CR3">
        <v>123.01269175502635</v>
      </c>
      <c r="CS3">
        <v>124.01269175502635</v>
      </c>
      <c r="CT3">
        <v>125.01269175502635</v>
      </c>
      <c r="CU3">
        <v>151.78952115001542</v>
      </c>
      <c r="CV3">
        <v>152.78952115001542</v>
      </c>
      <c r="CW3">
        <v>171.77667759751225</v>
      </c>
      <c r="CX3">
        <v>172.77667759751225</v>
      </c>
      <c r="CY3">
        <v>173.77667759751225</v>
      </c>
      <c r="CZ3">
        <v>199.0183466527501</v>
      </c>
      <c r="DA3">
        <v>200.0183466527501</v>
      </c>
    </row>
    <row r="4" spans="1:105">
      <c r="A4">
        <v>3</v>
      </c>
      <c r="B4" t="s">
        <v>81</v>
      </c>
      <c r="C4">
        <v>299.78281726500791</v>
      </c>
      <c r="D4">
        <v>77</v>
      </c>
      <c r="E4">
        <v>0</v>
      </c>
      <c r="F4">
        <v>208.536</v>
      </c>
      <c r="G4">
        <v>209.536</v>
      </c>
      <c r="H4">
        <v>210.536</v>
      </c>
      <c r="I4">
        <v>255.18838174638654</v>
      </c>
      <c r="J4">
        <v>256.18838174638654</v>
      </c>
      <c r="K4">
        <v>85.36319566885382</v>
      </c>
      <c r="L4">
        <v>86.36319566885382</v>
      </c>
      <c r="M4">
        <v>87.36319566885382</v>
      </c>
      <c r="N4">
        <v>145.28723661422822</v>
      </c>
      <c r="O4">
        <v>146.28723661422822</v>
      </c>
      <c r="P4">
        <v>195.494</v>
      </c>
      <c r="Q4">
        <v>196.494</v>
      </c>
      <c r="R4">
        <v>197.494</v>
      </c>
      <c r="S4">
        <v>220.5631118195486</v>
      </c>
      <c r="T4">
        <v>221.5631118195486</v>
      </c>
      <c r="U4">
        <v>1.5</v>
      </c>
      <c r="V4">
        <v>2.5</v>
      </c>
      <c r="W4">
        <v>3.5</v>
      </c>
      <c r="X4">
        <v>36.314041140802075</v>
      </c>
      <c r="Y4">
        <v>37.314041140802075</v>
      </c>
      <c r="Z4">
        <v>206.17400000000001</v>
      </c>
      <c r="AA4">
        <v>207.17400000000001</v>
      </c>
      <c r="AB4">
        <v>208.17400000000001</v>
      </c>
      <c r="AC4">
        <v>246.97353327358985</v>
      </c>
      <c r="AD4">
        <v>247.97353327358985</v>
      </c>
      <c r="AE4">
        <v>170.94200000000001</v>
      </c>
      <c r="AF4">
        <v>171.94200000000001</v>
      </c>
      <c r="AG4">
        <v>172.94200000000001</v>
      </c>
      <c r="AH4">
        <v>195.50844417514932</v>
      </c>
      <c r="AI4">
        <v>196.50844417514932</v>
      </c>
      <c r="AJ4">
        <v>0</v>
      </c>
      <c r="AK4">
        <v>1</v>
      </c>
      <c r="AL4">
        <v>2</v>
      </c>
      <c r="AM4">
        <v>35.685259910697667</v>
      </c>
      <c r="AN4">
        <v>36.685259910697667</v>
      </c>
      <c r="AO4">
        <v>2.7093822044377802</v>
      </c>
      <c r="AP4">
        <v>3.7093822044377802</v>
      </c>
      <c r="AQ4">
        <v>4.7093822044377802</v>
      </c>
      <c r="AR4">
        <v>38.814041140802075</v>
      </c>
      <c r="AS4">
        <v>39.814041140802075</v>
      </c>
      <c r="AT4">
        <v>38.314041140802075</v>
      </c>
      <c r="AU4">
        <v>39.314041140802075</v>
      </c>
      <c r="AV4">
        <v>40.314041140802075</v>
      </c>
      <c r="AW4">
        <v>62.029022618691712</v>
      </c>
      <c r="AX4">
        <v>63.029022618691712</v>
      </c>
      <c r="AY4">
        <v>79.848344709133315</v>
      </c>
      <c r="AZ4">
        <v>80.848344709133315</v>
      </c>
      <c r="BA4">
        <v>81.848344709133315</v>
      </c>
      <c r="BB4">
        <v>132.3128571308967</v>
      </c>
      <c r="BC4">
        <v>133.3128571308967</v>
      </c>
      <c r="BD4">
        <v>0.5</v>
      </c>
      <c r="BE4">
        <v>1.5</v>
      </c>
      <c r="BF4">
        <v>2.5</v>
      </c>
      <c r="BG4">
        <v>55.902047490688979</v>
      </c>
      <c r="BH4">
        <v>56.902047490688979</v>
      </c>
      <c r="BI4">
        <v>35.55322241745354</v>
      </c>
      <c r="BJ4">
        <v>36.55322241745354</v>
      </c>
      <c r="BK4">
        <v>37.55322241745354</v>
      </c>
      <c r="BL4">
        <v>57.902047490688979</v>
      </c>
      <c r="BM4">
        <v>58.902047490688979</v>
      </c>
      <c r="BN4">
        <v>220.31311181954851</v>
      </c>
      <c r="BO4">
        <v>221.31311181954851</v>
      </c>
      <c r="BP4">
        <v>222.31311181954851</v>
      </c>
      <c r="BQ4">
        <v>253.04335613319392</v>
      </c>
      <c r="BR4">
        <v>254.04335613319392</v>
      </c>
      <c r="BS4">
        <v>95.321700000000007</v>
      </c>
      <c r="BT4">
        <v>96.321700000000007</v>
      </c>
      <c r="BU4">
        <v>97.321700000000007</v>
      </c>
      <c r="BV4">
        <v>152.42838353530513</v>
      </c>
      <c r="BW4">
        <v>153.42838353530513</v>
      </c>
      <c r="BX4">
        <v>1</v>
      </c>
      <c r="BY4">
        <v>2</v>
      </c>
      <c r="BZ4">
        <v>3</v>
      </c>
      <c r="CA4">
        <v>27.030330673287743</v>
      </c>
      <c r="CB4">
        <v>28.030330673287743</v>
      </c>
      <c r="CC4">
        <v>55.705800000000004</v>
      </c>
      <c r="CD4">
        <v>56.705800000000004</v>
      </c>
      <c r="CE4">
        <v>57.705800000000004</v>
      </c>
      <c r="CF4">
        <v>98.014132793063624</v>
      </c>
      <c r="CG4">
        <v>99.014132793063624</v>
      </c>
      <c r="CH4">
        <v>57.902047490688979</v>
      </c>
      <c r="CI4">
        <v>58.902047490688979</v>
      </c>
      <c r="CJ4">
        <v>59.902047490688979</v>
      </c>
      <c r="CK4">
        <v>85.61319566885382</v>
      </c>
      <c r="CL4">
        <v>86.61319566885382</v>
      </c>
      <c r="CM4">
        <v>38.814041140802075</v>
      </c>
      <c r="CN4">
        <v>39.814041140802075</v>
      </c>
      <c r="CO4">
        <v>40.814041140802075</v>
      </c>
      <c r="CP4">
        <v>86.299283289496785</v>
      </c>
      <c r="CQ4">
        <v>87.299283289496785</v>
      </c>
      <c r="CR4">
        <v>202.67400000000001</v>
      </c>
      <c r="CS4">
        <v>203.67400000000001</v>
      </c>
      <c r="CT4">
        <v>204.67400000000001</v>
      </c>
      <c r="CU4">
        <v>256.23192304512889</v>
      </c>
      <c r="CV4">
        <v>257.23192304512889</v>
      </c>
      <c r="CW4">
        <v>26.780330673287743</v>
      </c>
      <c r="CX4">
        <v>27.780330673287743</v>
      </c>
      <c r="CY4">
        <v>28.780330673287743</v>
      </c>
      <c r="CZ4">
        <v>80.098344709133315</v>
      </c>
      <c r="DA4">
        <v>81.098344709133315</v>
      </c>
    </row>
    <row r="5" spans="1:105">
      <c r="A5">
        <v>4</v>
      </c>
      <c r="B5" t="s">
        <v>81</v>
      </c>
      <c r="C5">
        <v>809.91513516893906</v>
      </c>
      <c r="D5">
        <v>77</v>
      </c>
      <c r="E5">
        <v>0</v>
      </c>
      <c r="F5">
        <v>44.454644639452411</v>
      </c>
      <c r="G5">
        <v>45.454644639452411</v>
      </c>
      <c r="H5">
        <v>46.454644639452411</v>
      </c>
      <c r="I5">
        <v>107.10880763307102</v>
      </c>
      <c r="J5">
        <v>108.10880763307102</v>
      </c>
      <c r="K5">
        <v>114.19452160959933</v>
      </c>
      <c r="L5">
        <v>115.19452160959933</v>
      </c>
      <c r="M5">
        <v>116.19452160959933</v>
      </c>
      <c r="N5">
        <v>173.30398118835666</v>
      </c>
      <c r="O5">
        <v>174.30398118835666</v>
      </c>
      <c r="P5">
        <v>48.642468109012484</v>
      </c>
      <c r="Q5">
        <v>49.642468109012484</v>
      </c>
      <c r="R5">
        <v>50.642468109012484</v>
      </c>
      <c r="S5">
        <v>85.069356464468669</v>
      </c>
      <c r="T5">
        <v>86.069356464468669</v>
      </c>
      <c r="U5">
        <v>162.39471229765377</v>
      </c>
      <c r="V5">
        <v>163.39471229765377</v>
      </c>
      <c r="W5">
        <v>164.39471229765377</v>
      </c>
      <c r="X5">
        <v>221.78559166050076</v>
      </c>
      <c r="Y5">
        <v>222.78559166050076</v>
      </c>
      <c r="Z5">
        <v>0.5</v>
      </c>
      <c r="AA5">
        <v>1.5</v>
      </c>
      <c r="AB5">
        <v>2.5</v>
      </c>
      <c r="AC5">
        <v>38.158947320371624</v>
      </c>
      <c r="AD5">
        <v>39.158947320371624</v>
      </c>
      <c r="AE5">
        <v>1</v>
      </c>
      <c r="AF5">
        <v>2</v>
      </c>
      <c r="AG5">
        <v>3</v>
      </c>
      <c r="AH5">
        <v>44.704644639452411</v>
      </c>
      <c r="AI5">
        <v>45.704644639452411</v>
      </c>
      <c r="AJ5">
        <v>1.5</v>
      </c>
      <c r="AK5">
        <v>2.5</v>
      </c>
      <c r="AL5">
        <v>3.5</v>
      </c>
      <c r="AM5">
        <v>26.163804215318997</v>
      </c>
      <c r="AN5">
        <v>27.163804215318997</v>
      </c>
      <c r="AO5">
        <v>84.819356464468669</v>
      </c>
      <c r="AP5">
        <v>85.819356464468669</v>
      </c>
      <c r="AQ5">
        <v>86.819356464468669</v>
      </c>
      <c r="AR5">
        <v>141.26383238107428</v>
      </c>
      <c r="AS5">
        <v>142.26383238107428</v>
      </c>
      <c r="AT5">
        <v>104.791</v>
      </c>
      <c r="AU5">
        <v>105.791</v>
      </c>
      <c r="AV5">
        <v>106.791</v>
      </c>
      <c r="AW5">
        <v>162.64471229765377</v>
      </c>
      <c r="AX5">
        <v>163.64471229765377</v>
      </c>
      <c r="AY5">
        <v>37.908947320371624</v>
      </c>
      <c r="AZ5">
        <v>38.908947320371624</v>
      </c>
      <c r="BA5">
        <v>39.908947320371624</v>
      </c>
      <c r="BB5">
        <v>80.093747511557169</v>
      </c>
      <c r="BC5">
        <v>81.093747511557169</v>
      </c>
      <c r="BD5">
        <v>106.85880763307102</v>
      </c>
      <c r="BE5">
        <v>107.85880763307102</v>
      </c>
      <c r="BF5">
        <v>108.85880763307102</v>
      </c>
      <c r="BG5">
        <v>144.58655903244511</v>
      </c>
      <c r="BH5">
        <v>145.58655903244511</v>
      </c>
      <c r="BI5">
        <v>70.072800000000001</v>
      </c>
      <c r="BJ5">
        <v>71.072800000000001</v>
      </c>
      <c r="BK5">
        <v>72.072800000000001</v>
      </c>
      <c r="BL5">
        <v>114.44452160959933</v>
      </c>
      <c r="BM5">
        <v>115.44452160959933</v>
      </c>
      <c r="BN5">
        <v>141.01383238107428</v>
      </c>
      <c r="BO5">
        <v>142.01383238107428</v>
      </c>
      <c r="BP5">
        <v>143.01383238107428</v>
      </c>
      <c r="BQ5">
        <v>202.66669798909481</v>
      </c>
      <c r="BR5">
        <v>203.66669798909481</v>
      </c>
      <c r="BS5">
        <v>221.53559166050076</v>
      </c>
      <c r="BT5">
        <v>222.53559166050076</v>
      </c>
      <c r="BU5">
        <v>223.53559166050076</v>
      </c>
      <c r="BV5">
        <v>255.4934605693731</v>
      </c>
      <c r="BW5">
        <v>256.4934605693731</v>
      </c>
      <c r="BX5">
        <v>79.843747511557169</v>
      </c>
      <c r="BY5">
        <v>80.843747511557169</v>
      </c>
      <c r="BZ5">
        <v>81.843747511557169</v>
      </c>
      <c r="CA5">
        <v>123.65376532137576</v>
      </c>
      <c r="CB5">
        <v>124.65376532137576</v>
      </c>
      <c r="CC5">
        <v>144.33655903244511</v>
      </c>
      <c r="CD5">
        <v>145.33655903244511</v>
      </c>
      <c r="CE5">
        <v>146.33655903244511</v>
      </c>
      <c r="CF5">
        <v>169.59792657774892</v>
      </c>
      <c r="CG5">
        <v>170.59792657774892</v>
      </c>
      <c r="CH5">
        <v>173.05398118835666</v>
      </c>
      <c r="CI5">
        <v>174.05398118835666</v>
      </c>
      <c r="CJ5">
        <v>175.05398118835666</v>
      </c>
      <c r="CK5">
        <v>223.85009351115241</v>
      </c>
      <c r="CL5">
        <v>224.85009351115241</v>
      </c>
      <c r="CM5">
        <v>0</v>
      </c>
      <c r="CN5">
        <v>1</v>
      </c>
      <c r="CO5">
        <v>2</v>
      </c>
      <c r="CP5">
        <v>48.892468109012484</v>
      </c>
      <c r="CQ5">
        <v>49.892468109012484</v>
      </c>
      <c r="CR5">
        <v>2</v>
      </c>
      <c r="CS5">
        <v>3</v>
      </c>
      <c r="CT5">
        <v>4</v>
      </c>
      <c r="CU5">
        <v>59.328763006051631</v>
      </c>
      <c r="CV5">
        <v>60.328763006051631</v>
      </c>
      <c r="CW5">
        <v>123.40376532137576</v>
      </c>
      <c r="CX5">
        <v>124.40376532137576</v>
      </c>
      <c r="CY5">
        <v>125.40376532137576</v>
      </c>
      <c r="CZ5">
        <v>166.92008116546907</v>
      </c>
      <c r="DA5">
        <v>167.92008116546907</v>
      </c>
    </row>
    <row r="6" spans="1:105">
      <c r="A6">
        <v>5</v>
      </c>
      <c r="B6" t="s">
        <v>81</v>
      </c>
      <c r="C6">
        <v>373.56091890245074</v>
      </c>
      <c r="D6">
        <v>79</v>
      </c>
      <c r="E6">
        <v>0</v>
      </c>
      <c r="F6">
        <v>220.57449921743088</v>
      </c>
      <c r="G6">
        <v>221.57449921743088</v>
      </c>
      <c r="H6">
        <v>222.57449921743088</v>
      </c>
      <c r="I6">
        <v>244.41259792021464</v>
      </c>
      <c r="J6">
        <v>245.41259792021464</v>
      </c>
      <c r="K6">
        <v>0.5</v>
      </c>
      <c r="L6">
        <v>1.5</v>
      </c>
      <c r="M6">
        <v>2.5</v>
      </c>
      <c r="N6">
        <v>56.761320469516292</v>
      </c>
      <c r="O6">
        <v>57.761320469516292</v>
      </c>
      <c r="P6">
        <v>2</v>
      </c>
      <c r="Q6">
        <v>3</v>
      </c>
      <c r="R6">
        <v>4</v>
      </c>
      <c r="S6">
        <v>39.568112215706464</v>
      </c>
      <c r="T6">
        <v>40.568112215706464</v>
      </c>
      <c r="U6">
        <v>1.5</v>
      </c>
      <c r="V6">
        <v>2.5</v>
      </c>
      <c r="W6">
        <v>3.5</v>
      </c>
      <c r="X6">
        <v>27.425711178377114</v>
      </c>
      <c r="Y6">
        <v>28.425711178377114</v>
      </c>
      <c r="Z6">
        <v>149.80139463724981</v>
      </c>
      <c r="AA6">
        <v>150.80139463724981</v>
      </c>
      <c r="AB6">
        <v>151.80139463724981</v>
      </c>
      <c r="AC6">
        <v>185.63025503765664</v>
      </c>
      <c r="AD6">
        <v>186.63025503765664</v>
      </c>
      <c r="AE6">
        <v>1</v>
      </c>
      <c r="AF6">
        <v>2</v>
      </c>
      <c r="AG6">
        <v>3</v>
      </c>
      <c r="AH6">
        <v>60.670506432106379</v>
      </c>
      <c r="AI6">
        <v>61.670506432106379</v>
      </c>
      <c r="AJ6">
        <v>56.511320469516292</v>
      </c>
      <c r="AK6">
        <v>57.511320469516292</v>
      </c>
      <c r="AL6">
        <v>58.511320469516292</v>
      </c>
      <c r="AM6">
        <v>82.775835177082044</v>
      </c>
      <c r="AN6">
        <v>83.775835177082044</v>
      </c>
      <c r="AO6">
        <v>202.46199999999999</v>
      </c>
      <c r="AP6">
        <v>203.46199999999999</v>
      </c>
      <c r="AQ6">
        <v>204.46199999999999</v>
      </c>
      <c r="AR6">
        <v>258.63245492789417</v>
      </c>
      <c r="AS6">
        <v>259.63245492789417</v>
      </c>
      <c r="AT6">
        <v>137.37299999999999</v>
      </c>
      <c r="AU6">
        <v>138.37299999999999</v>
      </c>
      <c r="AV6">
        <v>139.37299999999999</v>
      </c>
      <c r="AW6">
        <v>176.17849647828359</v>
      </c>
      <c r="AX6">
        <v>177.17849647828359</v>
      </c>
      <c r="AY6">
        <v>0</v>
      </c>
      <c r="AZ6">
        <v>1</v>
      </c>
      <c r="BA6">
        <v>2</v>
      </c>
      <c r="BB6">
        <v>45.23734824072789</v>
      </c>
      <c r="BC6">
        <v>46.23734824072789</v>
      </c>
      <c r="BD6">
        <v>196.08099999999999</v>
      </c>
      <c r="BE6">
        <v>197.08099999999999</v>
      </c>
      <c r="BF6">
        <v>198.08099999999999</v>
      </c>
      <c r="BG6">
        <v>220.82449921742958</v>
      </c>
      <c r="BH6">
        <v>221.82449921742958</v>
      </c>
      <c r="BI6">
        <v>82.525835177082044</v>
      </c>
      <c r="BJ6">
        <v>83.525835177082044</v>
      </c>
      <c r="BK6">
        <v>84.525835177082044</v>
      </c>
      <c r="BL6">
        <v>123.35455212350129</v>
      </c>
      <c r="BM6">
        <v>124.35455212350129</v>
      </c>
      <c r="BN6">
        <v>258.38245492789383</v>
      </c>
      <c r="BO6">
        <v>259.38245492789383</v>
      </c>
      <c r="BP6">
        <v>260.38245492789383</v>
      </c>
      <c r="BQ6">
        <v>298.75357607552473</v>
      </c>
      <c r="BR6">
        <v>299.75357607552473</v>
      </c>
      <c r="BS6">
        <v>27.175711178377114</v>
      </c>
      <c r="BT6">
        <v>28.175711178377114</v>
      </c>
      <c r="BU6">
        <v>29.175711178377114</v>
      </c>
      <c r="BV6">
        <v>54.051994360762521</v>
      </c>
      <c r="BW6">
        <v>55.051994360762521</v>
      </c>
      <c r="BX6">
        <v>44.98734824072789</v>
      </c>
      <c r="BY6">
        <v>45.98734824072789</v>
      </c>
      <c r="BZ6">
        <v>46.98734824072789</v>
      </c>
      <c r="CA6">
        <v>90.394936406360046</v>
      </c>
      <c r="CB6">
        <v>91.394936406360046</v>
      </c>
      <c r="CC6">
        <v>60.420506432106379</v>
      </c>
      <c r="CD6">
        <v>61.420506432106379</v>
      </c>
      <c r="CE6">
        <v>62.420506432106379</v>
      </c>
      <c r="CF6">
        <v>110.57032208358817</v>
      </c>
      <c r="CG6">
        <v>111.57032208358817</v>
      </c>
      <c r="CH6">
        <v>156.15199999999999</v>
      </c>
      <c r="CI6">
        <v>157.15199999999999</v>
      </c>
      <c r="CJ6">
        <v>158.15199999999999</v>
      </c>
      <c r="CK6">
        <v>206.42914253680021</v>
      </c>
      <c r="CL6">
        <v>207.42914253680021</v>
      </c>
      <c r="CM6">
        <v>39.318112215706464</v>
      </c>
      <c r="CN6">
        <v>40.318112215706464</v>
      </c>
      <c r="CO6">
        <v>41.318112215706464</v>
      </c>
      <c r="CP6">
        <v>84.50007507934356</v>
      </c>
      <c r="CQ6">
        <v>85.50007507934356</v>
      </c>
      <c r="CR6">
        <v>192.91499999999999</v>
      </c>
      <c r="CS6">
        <v>193.91499999999999</v>
      </c>
      <c r="CT6">
        <v>194.91499999999999</v>
      </c>
      <c r="CU6">
        <v>241.71942965739476</v>
      </c>
      <c r="CV6">
        <v>242.71942965739476</v>
      </c>
      <c r="CW6">
        <v>90.144936406360046</v>
      </c>
      <c r="CX6">
        <v>91.144936406360046</v>
      </c>
      <c r="CY6">
        <v>92.144936406360046</v>
      </c>
      <c r="CZ6">
        <v>150.05139463724981</v>
      </c>
      <c r="DA6">
        <v>151.05139463724981</v>
      </c>
    </row>
    <row r="7" spans="1:105">
      <c r="A7">
        <v>6</v>
      </c>
      <c r="B7" t="s">
        <v>81</v>
      </c>
      <c r="C7">
        <v>657.86940501250581</v>
      </c>
      <c r="D7">
        <v>76</v>
      </c>
      <c r="E7">
        <v>0</v>
      </c>
      <c r="F7">
        <v>1.5</v>
      </c>
      <c r="G7">
        <v>2.5</v>
      </c>
      <c r="H7">
        <v>3.5</v>
      </c>
      <c r="I7">
        <v>30.26520688222336</v>
      </c>
      <c r="J7">
        <v>31.26520688222336</v>
      </c>
      <c r="K7">
        <v>0</v>
      </c>
      <c r="L7">
        <v>1</v>
      </c>
      <c r="M7">
        <v>2</v>
      </c>
      <c r="N7">
        <v>28.222123437597936</v>
      </c>
      <c r="O7">
        <v>29.222123437597936</v>
      </c>
      <c r="P7">
        <v>168.416</v>
      </c>
      <c r="Q7">
        <v>169.416</v>
      </c>
      <c r="R7">
        <v>170.416</v>
      </c>
      <c r="S7">
        <v>205.32452652637318</v>
      </c>
      <c r="T7">
        <v>206.32452652637318</v>
      </c>
      <c r="U7">
        <v>174.72399999999999</v>
      </c>
      <c r="V7">
        <v>175.72399999999999</v>
      </c>
      <c r="W7">
        <v>176.72399999999999</v>
      </c>
      <c r="X7">
        <v>220.63923584313369</v>
      </c>
      <c r="Y7">
        <v>221.63923584313369</v>
      </c>
      <c r="Z7">
        <v>101.03887762228982</v>
      </c>
      <c r="AA7">
        <v>102.03887762228982</v>
      </c>
      <c r="AB7">
        <v>103.03887762228982</v>
      </c>
      <c r="AC7">
        <v>135.96828676132418</v>
      </c>
      <c r="AD7">
        <v>136.96828676132418</v>
      </c>
      <c r="AE7">
        <v>30.222123437597936</v>
      </c>
      <c r="AF7">
        <v>31.222123437597936</v>
      </c>
      <c r="AG7">
        <v>32.222123437597936</v>
      </c>
      <c r="AH7">
        <v>63.494405014089466</v>
      </c>
      <c r="AI7">
        <v>64.494405014089466</v>
      </c>
      <c r="AJ7">
        <v>27.972123437597936</v>
      </c>
      <c r="AK7">
        <v>28.972123437597936</v>
      </c>
      <c r="AL7">
        <v>29.972123437597936</v>
      </c>
      <c r="AM7">
        <v>87.472352249121045</v>
      </c>
      <c r="AN7">
        <v>88.472352249121045</v>
      </c>
      <c r="AO7">
        <v>0.5</v>
      </c>
      <c r="AP7">
        <v>1.5</v>
      </c>
      <c r="AQ7">
        <v>2.5</v>
      </c>
      <c r="AR7">
        <v>42.557195708246269</v>
      </c>
      <c r="AS7">
        <v>43.557195708246269</v>
      </c>
      <c r="AT7">
        <v>77.794300000000007</v>
      </c>
      <c r="AU7">
        <v>78.794300000000007</v>
      </c>
      <c r="AV7">
        <v>79.794300000000007</v>
      </c>
      <c r="AW7">
        <v>105.28887762228982</v>
      </c>
      <c r="AX7">
        <v>106.28887762228982</v>
      </c>
      <c r="AY7">
        <v>57.453200000000002</v>
      </c>
      <c r="AZ7">
        <v>58.453200000000002</v>
      </c>
      <c r="BA7">
        <v>59.453200000000002</v>
      </c>
      <c r="BB7">
        <v>101.28887762228982</v>
      </c>
      <c r="BC7">
        <v>102.28887762228982</v>
      </c>
      <c r="BD7">
        <v>63.494405014089466</v>
      </c>
      <c r="BE7">
        <v>64.494405014089466</v>
      </c>
      <c r="BF7">
        <v>65.494405014089466</v>
      </c>
      <c r="BG7">
        <v>105.78887762228982</v>
      </c>
      <c r="BH7">
        <v>106.78887762228982</v>
      </c>
      <c r="BI7">
        <v>87.22235224912103</v>
      </c>
      <c r="BJ7">
        <v>88.22235224912103</v>
      </c>
      <c r="BK7">
        <v>89.22235224912103</v>
      </c>
      <c r="BL7">
        <v>139.40850950650815</v>
      </c>
      <c r="BM7">
        <v>140.40850950650815</v>
      </c>
      <c r="BN7">
        <v>42.314672508006574</v>
      </c>
      <c r="BO7">
        <v>43.314672508006574</v>
      </c>
      <c r="BP7">
        <v>44.314672508006574</v>
      </c>
      <c r="BQ7">
        <v>103.28887762228982</v>
      </c>
      <c r="BR7">
        <v>104.28887762228982</v>
      </c>
      <c r="BS7">
        <v>1</v>
      </c>
      <c r="BT7">
        <v>2</v>
      </c>
      <c r="BU7">
        <v>3</v>
      </c>
      <c r="BV7">
        <v>48.31955466368791</v>
      </c>
      <c r="BW7">
        <v>49.31955466368791</v>
      </c>
      <c r="BX7">
        <v>135.71828676132392</v>
      </c>
      <c r="BY7">
        <v>136.71828676132392</v>
      </c>
      <c r="BZ7">
        <v>137.71828676132392</v>
      </c>
      <c r="CA7">
        <v>195.32766773692998</v>
      </c>
      <c r="CB7">
        <v>196.32766773692998</v>
      </c>
      <c r="CC7">
        <v>177.065</v>
      </c>
      <c r="CD7">
        <v>178.065</v>
      </c>
      <c r="CE7">
        <v>179.065</v>
      </c>
      <c r="CF7">
        <v>203.88174971206837</v>
      </c>
      <c r="CG7">
        <v>204.88174971206837</v>
      </c>
      <c r="CH7">
        <v>139.15850950650815</v>
      </c>
      <c r="CI7">
        <v>140.15850950650815</v>
      </c>
      <c r="CJ7">
        <v>141.15850950650815</v>
      </c>
      <c r="CK7">
        <v>174.83713616985207</v>
      </c>
      <c r="CL7">
        <v>175.83713616985207</v>
      </c>
      <c r="CM7">
        <v>103.28887762228982</v>
      </c>
      <c r="CN7">
        <v>104.28887762228982</v>
      </c>
      <c r="CO7">
        <v>105.28887762228982</v>
      </c>
      <c r="CP7">
        <v>158.98409715187523</v>
      </c>
      <c r="CQ7">
        <v>159.98409715187523</v>
      </c>
      <c r="CR7">
        <v>105.28887762228982</v>
      </c>
      <c r="CS7">
        <v>106.28887762228982</v>
      </c>
      <c r="CT7">
        <v>107.28887762228982</v>
      </c>
      <c r="CU7">
        <v>141.3804173172631</v>
      </c>
      <c r="CV7">
        <v>142.3804173172631</v>
      </c>
      <c r="CW7">
        <v>195.07766773592988</v>
      </c>
      <c r="CX7">
        <v>196.07766773592988</v>
      </c>
      <c r="CY7">
        <v>197.07766773592988</v>
      </c>
      <c r="CZ7">
        <v>234.75656293685194</v>
      </c>
      <c r="DA7">
        <v>235.75656293685194</v>
      </c>
    </row>
    <row r="8" spans="1:105">
      <c r="A8">
        <v>7</v>
      </c>
      <c r="B8" t="s">
        <v>81</v>
      </c>
      <c r="C8">
        <v>779.83625214215897</v>
      </c>
      <c r="D8">
        <v>78</v>
      </c>
      <c r="E8">
        <v>0</v>
      </c>
      <c r="F8">
        <v>190.19277538342428</v>
      </c>
      <c r="G8">
        <v>191.19277538342428</v>
      </c>
      <c r="H8">
        <v>192.19277538342428</v>
      </c>
      <c r="I8">
        <v>216.7002386707789</v>
      </c>
      <c r="J8">
        <v>217.7002386707789</v>
      </c>
      <c r="K8">
        <v>0</v>
      </c>
      <c r="L8">
        <v>1</v>
      </c>
      <c r="M8">
        <v>2</v>
      </c>
      <c r="N8">
        <v>60.319212999997262</v>
      </c>
      <c r="O8">
        <v>61.319212999997262</v>
      </c>
      <c r="P8">
        <v>186.31100000000001</v>
      </c>
      <c r="Q8">
        <v>187.31100000000001</v>
      </c>
      <c r="R8">
        <v>188.31100000000001</v>
      </c>
      <c r="S8">
        <v>239.74809531288889</v>
      </c>
      <c r="T8">
        <v>240.74809531288889</v>
      </c>
      <c r="U8">
        <v>165.32900000000001</v>
      </c>
      <c r="V8">
        <v>166.32900000000001</v>
      </c>
      <c r="W8">
        <v>167.32900000000001</v>
      </c>
      <c r="X8">
        <v>222.54196943304373</v>
      </c>
      <c r="Y8">
        <v>223.54196943304373</v>
      </c>
      <c r="Z8">
        <v>151.99799999999999</v>
      </c>
      <c r="AA8">
        <v>152.99799999999999</v>
      </c>
      <c r="AB8">
        <v>153.99799999999999</v>
      </c>
      <c r="AC8">
        <v>206.87977076484566</v>
      </c>
      <c r="AD8">
        <v>207.87977076484566</v>
      </c>
      <c r="AE8">
        <v>58.491900000000001</v>
      </c>
      <c r="AF8">
        <v>59.491900000000001</v>
      </c>
      <c r="AG8">
        <v>60.491900000000001</v>
      </c>
      <c r="AH8">
        <v>103.72005355139471</v>
      </c>
      <c r="AI8">
        <v>104.72005355139471</v>
      </c>
      <c r="AJ8">
        <v>60.069212999997262</v>
      </c>
      <c r="AK8">
        <v>61.069212999997262</v>
      </c>
      <c r="AL8">
        <v>62.069212999997262</v>
      </c>
      <c r="AM8">
        <v>119.47485586344919</v>
      </c>
      <c r="AN8">
        <v>120.47485586344919</v>
      </c>
      <c r="AO8">
        <v>86.100344165665433</v>
      </c>
      <c r="AP8">
        <v>87.100344165665433</v>
      </c>
      <c r="AQ8">
        <v>88.100344165665433</v>
      </c>
      <c r="AR8">
        <v>111.62737491316597</v>
      </c>
      <c r="AS8">
        <v>112.62737491316597</v>
      </c>
      <c r="AT8">
        <v>0.5</v>
      </c>
      <c r="AU8">
        <v>1.5</v>
      </c>
      <c r="AV8">
        <v>2.5</v>
      </c>
      <c r="AW8">
        <v>29.590453134976634</v>
      </c>
      <c r="AX8">
        <v>30.590453134976634</v>
      </c>
      <c r="AY8">
        <v>13.5451</v>
      </c>
      <c r="AZ8">
        <v>14.5451</v>
      </c>
      <c r="BA8">
        <v>15.5451</v>
      </c>
      <c r="BB8">
        <v>60.866608070966763</v>
      </c>
      <c r="BC8">
        <v>61.866608070966763</v>
      </c>
      <c r="BD8">
        <v>1</v>
      </c>
      <c r="BE8">
        <v>2</v>
      </c>
      <c r="BF8">
        <v>3</v>
      </c>
      <c r="BG8">
        <v>37.102241490271524</v>
      </c>
      <c r="BH8">
        <v>38.102241490271524</v>
      </c>
      <c r="BI8">
        <v>119.22485586344919</v>
      </c>
      <c r="BJ8">
        <v>120.22485586344919</v>
      </c>
      <c r="BK8">
        <v>121.22485586344919</v>
      </c>
      <c r="BL8">
        <v>169.3769476543886</v>
      </c>
      <c r="BM8">
        <v>170.3769476543886</v>
      </c>
      <c r="BN8">
        <v>39.420299999999997</v>
      </c>
      <c r="BO8">
        <v>40.420299999999997</v>
      </c>
      <c r="BP8">
        <v>41.420299999999997</v>
      </c>
      <c r="BQ8">
        <v>86.350344165665433</v>
      </c>
      <c r="BR8">
        <v>87.350344165665433</v>
      </c>
      <c r="BS8">
        <v>29.340453134976634</v>
      </c>
      <c r="BT8">
        <v>30.340453134976634</v>
      </c>
      <c r="BU8">
        <v>31.340453134976634</v>
      </c>
      <c r="BV8">
        <v>72.013795426917795</v>
      </c>
      <c r="BW8">
        <v>73.013795426917795</v>
      </c>
      <c r="BX8">
        <v>62.866608070966763</v>
      </c>
      <c r="BY8">
        <v>63.866608070966763</v>
      </c>
      <c r="BZ8">
        <v>64.866608070966763</v>
      </c>
      <c r="CA8">
        <v>97.466590123358714</v>
      </c>
      <c r="CB8">
        <v>98.466590123358714</v>
      </c>
      <c r="CC8">
        <v>157.79</v>
      </c>
      <c r="CD8">
        <v>158.79</v>
      </c>
      <c r="CE8">
        <v>159.79</v>
      </c>
      <c r="CF8">
        <v>190.44277538342428</v>
      </c>
      <c r="CG8">
        <v>191.44277538342428</v>
      </c>
      <c r="CH8">
        <v>169.1269476543886</v>
      </c>
      <c r="CI8">
        <v>170.1269476543886</v>
      </c>
      <c r="CJ8">
        <v>171.1269476543886</v>
      </c>
      <c r="CK8">
        <v>196.29099582459156</v>
      </c>
      <c r="CL8">
        <v>197.29099582459156</v>
      </c>
      <c r="CM8">
        <v>239.49809531288864</v>
      </c>
      <c r="CN8">
        <v>240.49809531288864</v>
      </c>
      <c r="CO8">
        <v>241.49809531288864</v>
      </c>
      <c r="CP8">
        <v>263.65089610090627</v>
      </c>
      <c r="CQ8">
        <v>264.65089610090627</v>
      </c>
      <c r="CR8">
        <v>222.29196943304348</v>
      </c>
      <c r="CS8">
        <v>223.29196943304348</v>
      </c>
      <c r="CT8">
        <v>224.29196943304348</v>
      </c>
      <c r="CU8">
        <v>265.97189548663101</v>
      </c>
      <c r="CV8">
        <v>266.97189548663101</v>
      </c>
      <c r="CW8">
        <v>97.216590123358714</v>
      </c>
      <c r="CX8">
        <v>98.216590123358714</v>
      </c>
      <c r="CY8">
        <v>99.216590123358714</v>
      </c>
      <c r="CZ8">
        <v>138.19929412199201</v>
      </c>
      <c r="DA8">
        <v>139.19929412199201</v>
      </c>
    </row>
    <row r="9" spans="1:105">
      <c r="A9">
        <v>8</v>
      </c>
      <c r="B9" t="s">
        <v>81</v>
      </c>
      <c r="C9">
        <v>493.28109730035584</v>
      </c>
      <c r="D9">
        <v>78</v>
      </c>
      <c r="E9">
        <v>0</v>
      </c>
      <c r="F9">
        <v>1</v>
      </c>
      <c r="G9">
        <v>2</v>
      </c>
      <c r="H9">
        <v>3</v>
      </c>
      <c r="I9">
        <v>24.72965732052873</v>
      </c>
      <c r="J9">
        <v>25.72965732052873</v>
      </c>
      <c r="K9">
        <v>132.559</v>
      </c>
      <c r="L9">
        <v>133.559</v>
      </c>
      <c r="M9">
        <v>134.559</v>
      </c>
      <c r="N9">
        <v>176.29095265129848</v>
      </c>
      <c r="O9">
        <v>177.29095265129848</v>
      </c>
      <c r="P9">
        <v>0.5</v>
      </c>
      <c r="Q9">
        <v>1.5</v>
      </c>
      <c r="R9">
        <v>2.5</v>
      </c>
      <c r="S9">
        <v>50.711876871560179</v>
      </c>
      <c r="T9">
        <v>51.711876871560179</v>
      </c>
      <c r="U9">
        <v>168.691</v>
      </c>
      <c r="V9">
        <v>169.691</v>
      </c>
      <c r="W9">
        <v>170.691</v>
      </c>
      <c r="X9">
        <v>196.38229801933221</v>
      </c>
      <c r="Y9">
        <v>197.38229801933221</v>
      </c>
      <c r="Z9">
        <v>0</v>
      </c>
      <c r="AA9">
        <v>1</v>
      </c>
      <c r="AB9">
        <v>2</v>
      </c>
      <c r="AC9">
        <v>53.293167454009321</v>
      </c>
      <c r="AD9">
        <v>54.293167454009321</v>
      </c>
      <c r="AE9">
        <v>24.47965732052873</v>
      </c>
      <c r="AF9">
        <v>25.47965732052873</v>
      </c>
      <c r="AG9">
        <v>26.47965732052873</v>
      </c>
      <c r="AH9">
        <v>83.607799364161849</v>
      </c>
      <c r="AI9">
        <v>84.607799364161849</v>
      </c>
      <c r="AJ9">
        <v>1.5</v>
      </c>
      <c r="AK9">
        <v>2.5</v>
      </c>
      <c r="AL9">
        <v>3.5</v>
      </c>
      <c r="AM9">
        <v>60.375770501224288</v>
      </c>
      <c r="AN9">
        <v>61.375770501224288</v>
      </c>
      <c r="AO9">
        <v>50.461876871560179</v>
      </c>
      <c r="AP9">
        <v>51.461876871560179</v>
      </c>
      <c r="AQ9">
        <v>52.461876871560179</v>
      </c>
      <c r="AR9">
        <v>94.650649205986497</v>
      </c>
      <c r="AS9">
        <v>95.650649205986497</v>
      </c>
      <c r="AT9">
        <v>196.13229801933198</v>
      </c>
      <c r="AU9">
        <v>197.13229801933198</v>
      </c>
      <c r="AV9">
        <v>198.13229801933198</v>
      </c>
      <c r="AW9">
        <v>255.55452346463585</v>
      </c>
      <c r="AX9">
        <v>256.55452346463585</v>
      </c>
      <c r="AY9">
        <v>53.043167454009321</v>
      </c>
      <c r="AZ9">
        <v>54.043167454009321</v>
      </c>
      <c r="BA9">
        <v>55.043167454009321</v>
      </c>
      <c r="BB9">
        <v>78.30918355282904</v>
      </c>
      <c r="BC9">
        <v>79.30918355282904</v>
      </c>
      <c r="BD9">
        <v>98.278099999999995</v>
      </c>
      <c r="BE9">
        <v>99.278099999999995</v>
      </c>
      <c r="BF9">
        <v>100.27809999999999</v>
      </c>
      <c r="BG9">
        <v>134.80376425570219</v>
      </c>
      <c r="BH9">
        <v>135.80376425570219</v>
      </c>
      <c r="BI9">
        <v>203.03</v>
      </c>
      <c r="BJ9">
        <v>204.03</v>
      </c>
      <c r="BK9">
        <v>205.03</v>
      </c>
      <c r="BL9">
        <v>243.26881350288107</v>
      </c>
      <c r="BM9">
        <v>244.26881350288107</v>
      </c>
      <c r="BN9">
        <v>94.400649205986497</v>
      </c>
      <c r="BO9">
        <v>95.400649205986497</v>
      </c>
      <c r="BP9">
        <v>96.400649205986497</v>
      </c>
      <c r="BQ9">
        <v>140.21443232784088</v>
      </c>
      <c r="BR9">
        <v>141.21443232784088</v>
      </c>
      <c r="BS9">
        <v>110.252</v>
      </c>
      <c r="BT9">
        <v>111.252</v>
      </c>
      <c r="BU9">
        <v>112.252</v>
      </c>
      <c r="BV9">
        <v>145.33103841485584</v>
      </c>
      <c r="BW9">
        <v>146.33103841485584</v>
      </c>
      <c r="BX9">
        <v>126.74449779134284</v>
      </c>
      <c r="BY9">
        <v>127.74449779134284</v>
      </c>
      <c r="BZ9">
        <v>128.74449779134284</v>
      </c>
      <c r="CA9">
        <v>150.15573742501701</v>
      </c>
      <c r="CB9">
        <v>151.15573742501701</v>
      </c>
      <c r="CC9">
        <v>134.55376425570205</v>
      </c>
      <c r="CD9">
        <v>135.55376425570205</v>
      </c>
      <c r="CE9">
        <v>136.55376425570205</v>
      </c>
      <c r="CF9">
        <v>192.06132757377165</v>
      </c>
      <c r="CG9">
        <v>193.06132757377165</v>
      </c>
      <c r="CH9">
        <v>60.125770501224288</v>
      </c>
      <c r="CI9">
        <v>61.125770501224288</v>
      </c>
      <c r="CJ9">
        <v>62.125770501224288</v>
      </c>
      <c r="CK9">
        <v>95.315636981436526</v>
      </c>
      <c r="CL9">
        <v>96.315636981436526</v>
      </c>
      <c r="CM9">
        <v>139.96443232784088</v>
      </c>
      <c r="CN9">
        <v>140.96443232784088</v>
      </c>
      <c r="CO9">
        <v>141.96443232784088</v>
      </c>
      <c r="CP9">
        <v>199.24458192827515</v>
      </c>
      <c r="CQ9">
        <v>200.24458192827515</v>
      </c>
      <c r="CR9">
        <v>2</v>
      </c>
      <c r="CS9">
        <v>3</v>
      </c>
      <c r="CT9">
        <v>4</v>
      </c>
      <c r="CU9">
        <v>54.078241422298824</v>
      </c>
      <c r="CV9">
        <v>55.078241422298824</v>
      </c>
      <c r="CW9">
        <v>78.05918355282904</v>
      </c>
      <c r="CX9">
        <v>79.05918355282904</v>
      </c>
      <c r="CY9">
        <v>80.05918355282904</v>
      </c>
      <c r="CZ9">
        <v>126.99449779134284</v>
      </c>
      <c r="DA9">
        <v>127.99449779134284</v>
      </c>
    </row>
    <row r="10" spans="1:105">
      <c r="A10">
        <v>9</v>
      </c>
      <c r="B10" t="s">
        <v>81</v>
      </c>
      <c r="C10">
        <v>825.79728019655261</v>
      </c>
      <c r="D10">
        <v>77</v>
      </c>
      <c r="E10">
        <v>0</v>
      </c>
      <c r="F10">
        <v>0.5</v>
      </c>
      <c r="G10">
        <v>1.5</v>
      </c>
      <c r="H10">
        <v>2.5</v>
      </c>
      <c r="I10">
        <v>58.311900000000001</v>
      </c>
      <c r="J10">
        <v>59.311900000000001</v>
      </c>
      <c r="K10">
        <v>38.191279474190864</v>
      </c>
      <c r="L10">
        <v>39.191279474190864</v>
      </c>
      <c r="M10">
        <v>40.191279474190864</v>
      </c>
      <c r="N10">
        <v>97.85881989941646</v>
      </c>
      <c r="O10">
        <v>98.85881989941646</v>
      </c>
      <c r="P10">
        <v>2</v>
      </c>
      <c r="Q10">
        <v>3</v>
      </c>
      <c r="R10">
        <v>4</v>
      </c>
      <c r="S10">
        <v>60.431387877508776</v>
      </c>
      <c r="T10">
        <v>61.431387877508776</v>
      </c>
      <c r="U10">
        <v>0</v>
      </c>
      <c r="V10">
        <v>1</v>
      </c>
      <c r="W10">
        <v>2</v>
      </c>
      <c r="X10">
        <v>35.043086192944912</v>
      </c>
      <c r="Y10">
        <v>36.043086192944912</v>
      </c>
      <c r="Z10">
        <v>169.87244227121951</v>
      </c>
      <c r="AA10">
        <v>170.87244227121951</v>
      </c>
      <c r="AB10">
        <v>171.87244227121951</v>
      </c>
      <c r="AC10">
        <v>202.69469720608993</v>
      </c>
      <c r="AD10">
        <v>203.69469720608993</v>
      </c>
      <c r="AE10">
        <v>58.311900000000001</v>
      </c>
      <c r="AF10">
        <v>59.311900000000001</v>
      </c>
      <c r="AG10">
        <v>60.311900000000001</v>
      </c>
      <c r="AH10">
        <v>83.153983473555911</v>
      </c>
      <c r="AI10">
        <v>84.153983473555911</v>
      </c>
      <c r="AJ10">
        <v>1.5</v>
      </c>
      <c r="AK10">
        <v>2.5</v>
      </c>
      <c r="AL10">
        <v>3.5</v>
      </c>
      <c r="AM10">
        <v>38.441279474190864</v>
      </c>
      <c r="AN10">
        <v>39.441279474190864</v>
      </c>
      <c r="AO10">
        <v>60.311900000000001</v>
      </c>
      <c r="AP10">
        <v>61.311900000000001</v>
      </c>
      <c r="AQ10">
        <v>62.311900000000001</v>
      </c>
      <c r="AR10">
        <v>114.68402268410938</v>
      </c>
      <c r="AS10">
        <v>115.68402268410938</v>
      </c>
      <c r="AT10">
        <v>34.793086192944912</v>
      </c>
      <c r="AU10">
        <v>35.793086192944912</v>
      </c>
      <c r="AV10">
        <v>36.793086192944912</v>
      </c>
      <c r="AW10">
        <v>95.691661123917612</v>
      </c>
      <c r="AX10">
        <v>96.691661123917612</v>
      </c>
      <c r="AY10">
        <v>1</v>
      </c>
      <c r="AZ10">
        <v>2</v>
      </c>
      <c r="BA10">
        <v>3</v>
      </c>
      <c r="BB10">
        <v>55.878338827299388</v>
      </c>
      <c r="BC10">
        <v>56.878338827299388</v>
      </c>
      <c r="BD10">
        <v>82.903983473555911</v>
      </c>
      <c r="BE10">
        <v>83.903983473555911</v>
      </c>
      <c r="BF10">
        <v>84.903983473555911</v>
      </c>
      <c r="BG10">
        <v>128.97092626915736</v>
      </c>
      <c r="BH10">
        <v>129.97092626915736</v>
      </c>
      <c r="BI10">
        <v>134.35900000000001</v>
      </c>
      <c r="BJ10">
        <v>135.35900000000001</v>
      </c>
      <c r="BK10">
        <v>136.35900000000001</v>
      </c>
      <c r="BL10">
        <v>196.63121362151006</v>
      </c>
      <c r="BM10">
        <v>197.63121362151006</v>
      </c>
      <c r="BN10">
        <v>114.43402268410938</v>
      </c>
      <c r="BO10">
        <v>115.43402268410938</v>
      </c>
      <c r="BP10">
        <v>116.43402268410938</v>
      </c>
      <c r="BQ10">
        <v>164.97205856906385</v>
      </c>
      <c r="BR10">
        <v>165.97205856906385</v>
      </c>
      <c r="BS10">
        <v>95.441661123917612</v>
      </c>
      <c r="BT10">
        <v>96.441661123917612</v>
      </c>
      <c r="BU10">
        <v>97.441661123917612</v>
      </c>
      <c r="BV10">
        <v>144.6449510205403</v>
      </c>
      <c r="BW10">
        <v>145.6449510205403</v>
      </c>
      <c r="BX10">
        <v>202.44469720608993</v>
      </c>
      <c r="BY10">
        <v>203.44469720608993</v>
      </c>
      <c r="BZ10">
        <v>204.44469720608993</v>
      </c>
      <c r="CA10">
        <v>241.94631893157964</v>
      </c>
      <c r="CB10">
        <v>242.94631893157964</v>
      </c>
      <c r="CC10">
        <v>128.72092626915736</v>
      </c>
      <c r="CD10">
        <v>129.72092626915736</v>
      </c>
      <c r="CE10">
        <v>130.72092626915736</v>
      </c>
      <c r="CF10">
        <v>154.75079754835815</v>
      </c>
      <c r="CG10">
        <v>155.75079754835815</v>
      </c>
      <c r="CH10">
        <v>97.691661123917612</v>
      </c>
      <c r="CI10">
        <v>98.691661123917612</v>
      </c>
      <c r="CJ10">
        <v>99.691661123917612</v>
      </c>
      <c r="CK10">
        <v>123.31203747079249</v>
      </c>
      <c r="CL10">
        <v>124.31203747079249</v>
      </c>
      <c r="CM10">
        <v>164.72205856906385</v>
      </c>
      <c r="CN10">
        <v>165.72205856906385</v>
      </c>
      <c r="CO10">
        <v>166.72205856906385</v>
      </c>
      <c r="CP10">
        <v>225.18002647482484</v>
      </c>
      <c r="CQ10">
        <v>226.18002647482484</v>
      </c>
      <c r="CR10">
        <v>144.3949510205403</v>
      </c>
      <c r="CS10">
        <v>145.3949510205403</v>
      </c>
      <c r="CT10">
        <v>146.3949510205403</v>
      </c>
      <c r="CU10">
        <v>183.88835992418109</v>
      </c>
      <c r="CV10">
        <v>184.88835992418109</v>
      </c>
      <c r="CW10">
        <v>130.97092626915736</v>
      </c>
      <c r="CX10">
        <v>131.97092626915736</v>
      </c>
      <c r="CY10">
        <v>132.97092626915736</v>
      </c>
      <c r="CZ10">
        <v>170.12244227121951</v>
      </c>
      <c r="DA10">
        <v>171.12244227121951</v>
      </c>
    </row>
    <row r="11" spans="1:105">
      <c r="A11">
        <v>10</v>
      </c>
      <c r="B11" t="s">
        <v>81</v>
      </c>
      <c r="C11">
        <v>816.00280523813899</v>
      </c>
      <c r="D11">
        <v>77</v>
      </c>
      <c r="E11">
        <v>0</v>
      </c>
      <c r="F11">
        <v>184.66499999999999</v>
      </c>
      <c r="G11">
        <v>185.66499999999999</v>
      </c>
      <c r="H11">
        <v>186.66499999999999</v>
      </c>
      <c r="I11">
        <v>213.09373544870678</v>
      </c>
      <c r="J11">
        <v>214.09373544870678</v>
      </c>
      <c r="K11">
        <v>0</v>
      </c>
      <c r="L11">
        <v>1</v>
      </c>
      <c r="M11">
        <v>2</v>
      </c>
      <c r="N11">
        <v>24.530201651138803</v>
      </c>
      <c r="O11">
        <v>25.530201651138803</v>
      </c>
      <c r="P11">
        <v>6.7223599999999948</v>
      </c>
      <c r="Q11">
        <v>7.7223599999999948</v>
      </c>
      <c r="R11">
        <v>8.7223599999999948</v>
      </c>
      <c r="S11">
        <v>43.806136939728859</v>
      </c>
      <c r="T11">
        <v>44.806136939728859</v>
      </c>
      <c r="U11">
        <v>195.3</v>
      </c>
      <c r="V11">
        <v>196.3</v>
      </c>
      <c r="W11">
        <v>197.3</v>
      </c>
      <c r="X11">
        <v>238.48110030938042</v>
      </c>
      <c r="Y11">
        <v>239.48110030938042</v>
      </c>
      <c r="Z11">
        <v>1.5394889249724315</v>
      </c>
      <c r="AA11">
        <v>2.5394889249724315</v>
      </c>
      <c r="AB11">
        <v>3.5394889249724315</v>
      </c>
      <c r="AC11">
        <v>33.653499182502102</v>
      </c>
      <c r="AD11">
        <v>34.653499182502102</v>
      </c>
      <c r="AE11">
        <v>0.5</v>
      </c>
      <c r="AF11">
        <v>1.5</v>
      </c>
      <c r="AG11">
        <v>2.5</v>
      </c>
      <c r="AH11">
        <v>31.653499182502102</v>
      </c>
      <c r="AI11">
        <v>32.653499182502102</v>
      </c>
      <c r="AJ11">
        <v>24.280201651138803</v>
      </c>
      <c r="AK11">
        <v>25.280201651138803</v>
      </c>
      <c r="AL11">
        <v>26.280201651138803</v>
      </c>
      <c r="AM11">
        <v>73.209837461048778</v>
      </c>
      <c r="AN11">
        <v>74.209837461048778</v>
      </c>
      <c r="AO11">
        <v>146.57435738503855</v>
      </c>
      <c r="AP11">
        <v>147.57435738503855</v>
      </c>
      <c r="AQ11">
        <v>148.57435738503855</v>
      </c>
      <c r="AR11">
        <v>182.43030562524382</v>
      </c>
      <c r="AS11">
        <v>183.43030562524382</v>
      </c>
      <c r="AT11">
        <v>238.23110030938042</v>
      </c>
      <c r="AU11">
        <v>239.23110030938042</v>
      </c>
      <c r="AV11">
        <v>240.23110030938042</v>
      </c>
      <c r="AW11">
        <v>291.62294538322379</v>
      </c>
      <c r="AX11">
        <v>292.62294538322379</v>
      </c>
      <c r="AY11">
        <v>33.653499182502102</v>
      </c>
      <c r="AZ11">
        <v>34.653499182502102</v>
      </c>
      <c r="BA11">
        <v>35.653499182502102</v>
      </c>
      <c r="BB11">
        <v>75.354849437379301</v>
      </c>
      <c r="BC11">
        <v>76.354849437379301</v>
      </c>
      <c r="BD11">
        <v>31.403499182502102</v>
      </c>
      <c r="BE11">
        <v>32.403499182502102</v>
      </c>
      <c r="BF11">
        <v>33.403499182502102</v>
      </c>
      <c r="BG11">
        <v>89.122076996205138</v>
      </c>
      <c r="BH11">
        <v>90.122076996205138</v>
      </c>
      <c r="BI11">
        <v>72.959837461048778</v>
      </c>
      <c r="BJ11">
        <v>73.959837461048778</v>
      </c>
      <c r="BK11">
        <v>74.959837461048778</v>
      </c>
      <c r="BL11">
        <v>97.503609418176694</v>
      </c>
      <c r="BM11">
        <v>98.503609418176694</v>
      </c>
      <c r="BN11">
        <v>43.55613693972554</v>
      </c>
      <c r="BO11">
        <v>44.55613693972554</v>
      </c>
      <c r="BP11">
        <v>45.55613693972554</v>
      </c>
      <c r="BQ11">
        <v>101.74041466346632</v>
      </c>
      <c r="BR11">
        <v>102.74041466346632</v>
      </c>
      <c r="BS11">
        <v>1</v>
      </c>
      <c r="BT11">
        <v>2</v>
      </c>
      <c r="BU11">
        <v>3</v>
      </c>
      <c r="BV11">
        <v>62.190773470169063</v>
      </c>
      <c r="BW11">
        <v>63.190773470169063</v>
      </c>
      <c r="BX11">
        <v>75.209837461048778</v>
      </c>
      <c r="BY11">
        <v>76.209837461048778</v>
      </c>
      <c r="BZ11">
        <v>77.209837461048778</v>
      </c>
      <c r="CA11">
        <v>137.82529503498287</v>
      </c>
      <c r="CB11">
        <v>138.82529503498287</v>
      </c>
      <c r="CC11">
        <v>88.872076996205138</v>
      </c>
      <c r="CD11">
        <v>89.872076996205138</v>
      </c>
      <c r="CE11">
        <v>90.872076996205138</v>
      </c>
      <c r="CF11">
        <v>123.12799414315768</v>
      </c>
      <c r="CG11">
        <v>124.12799414315768</v>
      </c>
      <c r="CH11">
        <v>97.253609418176694</v>
      </c>
      <c r="CI11">
        <v>98.253609418176694</v>
      </c>
      <c r="CJ11">
        <v>99.253609418176694</v>
      </c>
      <c r="CK11">
        <v>132.07278244196033</v>
      </c>
      <c r="CL11">
        <v>133.07278244196033</v>
      </c>
      <c r="CM11">
        <v>101.49041466346632</v>
      </c>
      <c r="CN11">
        <v>102.49041466346632</v>
      </c>
      <c r="CO11">
        <v>103.49041466346632</v>
      </c>
      <c r="CP11">
        <v>146.82435738503855</v>
      </c>
      <c r="CQ11">
        <v>147.82435738503855</v>
      </c>
      <c r="CR11">
        <v>61.940773470169063</v>
      </c>
      <c r="CS11">
        <v>62.940773470169063</v>
      </c>
      <c r="CT11">
        <v>63.940773470169063</v>
      </c>
      <c r="CU11">
        <v>120.59236470053888</v>
      </c>
      <c r="CV11">
        <v>121.59236470053888</v>
      </c>
      <c r="CW11">
        <v>137.82529503498287</v>
      </c>
      <c r="CX11">
        <v>138.82529503498287</v>
      </c>
      <c r="CY11">
        <v>139.82529503498287</v>
      </c>
      <c r="CZ11">
        <v>195.3</v>
      </c>
      <c r="DA11">
        <v>196.3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EY11"/>
  <sheetViews>
    <sheetView workbookViewId="0">
      <selection activeCell="H10" sqref="H10"/>
    </sheetView>
  </sheetViews>
  <sheetFormatPr defaultColWidth="8.85546875" defaultRowHeight="15"/>
  <sheetData>
    <row r="1" spans="1:15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125</v>
      </c>
      <c r="CV1" t="s">
        <v>126</v>
      </c>
      <c r="CW1" t="s">
        <v>127</v>
      </c>
      <c r="CX1" t="s">
        <v>128</v>
      </c>
      <c r="CY1" t="s">
        <v>129</v>
      </c>
      <c r="CZ1" t="s">
        <v>130</v>
      </c>
      <c r="DA1" t="s">
        <v>131</v>
      </c>
      <c r="DB1" t="s">
        <v>152</v>
      </c>
      <c r="DC1" t="s">
        <v>153</v>
      </c>
      <c r="DD1" t="s">
        <v>154</v>
      </c>
      <c r="DE1" t="s">
        <v>155</v>
      </c>
      <c r="DF1" t="s">
        <v>156</v>
      </c>
      <c r="DG1" t="s">
        <v>157</v>
      </c>
      <c r="DH1" t="s">
        <v>158</v>
      </c>
      <c r="DI1" t="s">
        <v>159</v>
      </c>
      <c r="DJ1" t="s">
        <v>160</v>
      </c>
      <c r="DK1" t="s">
        <v>161</v>
      </c>
      <c r="DL1" t="s">
        <v>162</v>
      </c>
      <c r="DM1" t="s">
        <v>163</v>
      </c>
      <c r="DN1" t="s">
        <v>164</v>
      </c>
      <c r="DO1" t="s">
        <v>165</v>
      </c>
      <c r="DP1" t="s">
        <v>166</v>
      </c>
      <c r="DQ1" t="s">
        <v>167</v>
      </c>
      <c r="DR1" t="s">
        <v>168</v>
      </c>
      <c r="DS1" t="s">
        <v>169</v>
      </c>
      <c r="DT1" t="s">
        <v>170</v>
      </c>
      <c r="DU1" t="s">
        <v>171</v>
      </c>
      <c r="DV1" t="s">
        <v>172</v>
      </c>
      <c r="DW1" t="s">
        <v>173</v>
      </c>
      <c r="DX1" t="s">
        <v>174</v>
      </c>
      <c r="DY1" t="s">
        <v>175</v>
      </c>
      <c r="DZ1" t="s">
        <v>176</v>
      </c>
      <c r="EA1" t="s">
        <v>177</v>
      </c>
      <c r="EB1" t="s">
        <v>178</v>
      </c>
      <c r="EC1" t="s">
        <v>179</v>
      </c>
      <c r="ED1" t="s">
        <v>180</v>
      </c>
      <c r="EE1" t="s">
        <v>181</v>
      </c>
      <c r="EF1" t="s">
        <v>182</v>
      </c>
      <c r="EG1" t="s">
        <v>183</v>
      </c>
      <c r="EH1" t="s">
        <v>184</v>
      </c>
      <c r="EI1" t="s">
        <v>185</v>
      </c>
      <c r="EJ1" t="s">
        <v>186</v>
      </c>
      <c r="EK1" t="s">
        <v>187</v>
      </c>
      <c r="EL1" t="s">
        <v>188</v>
      </c>
      <c r="EM1" t="s">
        <v>189</v>
      </c>
      <c r="EN1" t="s">
        <v>190</v>
      </c>
      <c r="EO1" t="s">
        <v>191</v>
      </c>
      <c r="EP1" t="s">
        <v>192</v>
      </c>
      <c r="EQ1" t="s">
        <v>193</v>
      </c>
      <c r="ER1" t="s">
        <v>194</v>
      </c>
      <c r="ES1" t="s">
        <v>195</v>
      </c>
      <c r="ET1" t="s">
        <v>196</v>
      </c>
      <c r="EU1" t="s">
        <v>197</v>
      </c>
      <c r="EV1" t="s">
        <v>198</v>
      </c>
      <c r="EW1" t="s">
        <v>199</v>
      </c>
      <c r="EX1" t="s">
        <v>200</v>
      </c>
      <c r="EY1" t="s">
        <v>201</v>
      </c>
    </row>
    <row r="2" spans="1:155">
      <c r="A2">
        <v>1</v>
      </c>
      <c r="B2" t="s">
        <v>81</v>
      </c>
      <c r="C2">
        <v>944.8341762503278</v>
      </c>
      <c r="D2">
        <f>60*5+57</f>
        <v>357</v>
      </c>
      <c r="E2">
        <v>0</v>
      </c>
      <c r="F2">
        <v>151.55213752438769</v>
      </c>
      <c r="G2">
        <v>152.55213752438769</v>
      </c>
      <c r="H2">
        <v>153.55213752438769</v>
      </c>
      <c r="I2">
        <v>204.83304636468233</v>
      </c>
      <c r="J2">
        <v>205.83304636468233</v>
      </c>
      <c r="K2">
        <v>1</v>
      </c>
      <c r="L2">
        <v>2</v>
      </c>
      <c r="M2">
        <v>3</v>
      </c>
      <c r="N2">
        <v>32.218672892946302</v>
      </c>
      <c r="O2">
        <v>33.218672892946302</v>
      </c>
      <c r="P2">
        <v>149.55213752438769</v>
      </c>
      <c r="Q2">
        <v>150.55213752438769</v>
      </c>
      <c r="R2">
        <v>151.55213752438769</v>
      </c>
      <c r="S2">
        <v>205.33304636468233</v>
      </c>
      <c r="T2">
        <v>206.33304636468233</v>
      </c>
      <c r="U2">
        <v>100.92252716169158</v>
      </c>
      <c r="V2">
        <v>101.92252716169158</v>
      </c>
      <c r="W2">
        <v>102.92252716169158</v>
      </c>
      <c r="X2">
        <v>133.7361042458806</v>
      </c>
      <c r="Y2">
        <v>134.7361042458806</v>
      </c>
      <c r="Z2">
        <v>1.5</v>
      </c>
      <c r="AA2">
        <v>2.5</v>
      </c>
      <c r="AB2">
        <v>3.5</v>
      </c>
      <c r="AC2">
        <v>57.070951453838163</v>
      </c>
      <c r="AD2">
        <v>58.070951453838163</v>
      </c>
      <c r="AE2">
        <v>234.19399999999999</v>
      </c>
      <c r="AF2">
        <v>235.19399999999999</v>
      </c>
      <c r="AG2">
        <v>236.19399999999999</v>
      </c>
      <c r="AH2">
        <v>293.48299110339042</v>
      </c>
      <c r="AI2">
        <v>294.48299110339042</v>
      </c>
      <c r="AJ2">
        <v>223.60400000000001</v>
      </c>
      <c r="AK2">
        <v>224.60400000000001</v>
      </c>
      <c r="AL2">
        <v>225.60400000000001</v>
      </c>
      <c r="AM2">
        <v>276.36943780329244</v>
      </c>
      <c r="AN2">
        <v>277.36943780329244</v>
      </c>
      <c r="AO2">
        <v>0.5</v>
      </c>
      <c r="AP2">
        <v>1.5</v>
      </c>
      <c r="AQ2">
        <v>2.5</v>
      </c>
      <c r="AR2">
        <v>43.800095130345341</v>
      </c>
      <c r="AS2">
        <v>44.800095130345341</v>
      </c>
      <c r="AT2">
        <v>0</v>
      </c>
      <c r="AU2">
        <v>1</v>
      </c>
      <c r="AV2">
        <v>2</v>
      </c>
      <c r="AW2">
        <v>41.314704949970007</v>
      </c>
      <c r="AX2">
        <v>42.314704949970007</v>
      </c>
      <c r="AY2">
        <v>291.76499999999999</v>
      </c>
      <c r="AZ2">
        <v>292.76499999999999</v>
      </c>
      <c r="BA2">
        <v>293.76499999999999</v>
      </c>
      <c r="BB2">
        <v>316.81664793208063</v>
      </c>
      <c r="BC2">
        <v>317.81664793208063</v>
      </c>
      <c r="BD2">
        <v>293.2329911033903</v>
      </c>
      <c r="BE2">
        <v>294.2329911033903</v>
      </c>
      <c r="BF2">
        <v>295.2329911033903</v>
      </c>
      <c r="BG2">
        <v>318.81664793208029</v>
      </c>
      <c r="BH2">
        <v>319.81664793208029</v>
      </c>
      <c r="BI2">
        <v>31.968672891946312</v>
      </c>
      <c r="BJ2">
        <v>32.968672891946312</v>
      </c>
      <c r="BK2">
        <v>33.968672891946312</v>
      </c>
      <c r="BL2">
        <v>85.271826900673716</v>
      </c>
      <c r="BM2">
        <v>86.271826900673716</v>
      </c>
      <c r="BN2">
        <v>43.550095129345351</v>
      </c>
      <c r="BO2">
        <v>44.550095129345351</v>
      </c>
      <c r="BP2">
        <v>45.550095129345351</v>
      </c>
      <c r="BQ2">
        <v>95.744793507753457</v>
      </c>
      <c r="BR2">
        <v>96.744793507753457</v>
      </c>
      <c r="BS2">
        <v>41.064704948970018</v>
      </c>
      <c r="BT2">
        <v>42.064704948970018</v>
      </c>
      <c r="BU2">
        <v>43.064704948970018</v>
      </c>
      <c r="BV2">
        <v>78.123065372518653</v>
      </c>
      <c r="BW2">
        <v>79.123065372518653</v>
      </c>
      <c r="BX2">
        <v>56.820951452838173</v>
      </c>
      <c r="BY2">
        <v>57.820951452838173</v>
      </c>
      <c r="BZ2">
        <v>58.820951452838173</v>
      </c>
      <c r="CA2">
        <v>106.21405065712963</v>
      </c>
      <c r="CB2">
        <v>107.21405065712963</v>
      </c>
      <c r="CC2">
        <v>318.81664793208029</v>
      </c>
      <c r="CD2">
        <v>319.81664793208029</v>
      </c>
      <c r="CE2">
        <v>320.81664793208029</v>
      </c>
      <c r="CF2">
        <v>351.8870063151503</v>
      </c>
      <c r="CG2">
        <v>352.8870063151503</v>
      </c>
      <c r="CH2">
        <v>326.62299999999999</v>
      </c>
      <c r="CI2">
        <v>327.62299999999999</v>
      </c>
      <c r="CJ2">
        <v>328.62299999999999</v>
      </c>
      <c r="CK2">
        <v>363.60128348409495</v>
      </c>
      <c r="CL2">
        <v>364.60128348409495</v>
      </c>
      <c r="CM2">
        <v>261.77300000000002</v>
      </c>
      <c r="CN2">
        <v>262.77300000000002</v>
      </c>
      <c r="CO2">
        <v>263.77300000000002</v>
      </c>
      <c r="CP2">
        <v>300.67749667230856</v>
      </c>
      <c r="CQ2">
        <v>301.67749667230856</v>
      </c>
      <c r="CR2">
        <v>77.873065371518663</v>
      </c>
      <c r="CS2">
        <v>78.873065371518663</v>
      </c>
      <c r="CT2">
        <v>79.873065371518663</v>
      </c>
      <c r="CU2">
        <v>101.17252715969167</v>
      </c>
      <c r="CV2">
        <v>102.17252715969167</v>
      </c>
      <c r="CW2">
        <v>316.56664793208017</v>
      </c>
      <c r="CX2">
        <v>317.56664793208017</v>
      </c>
      <c r="CY2">
        <v>318.56664793208017</v>
      </c>
      <c r="CZ2">
        <v>353.85373037604933</v>
      </c>
      <c r="DA2">
        <v>354.85373037604933</v>
      </c>
      <c r="DB2">
        <v>2.6069758860601269</v>
      </c>
      <c r="DC2">
        <v>3.6069758860601269</v>
      </c>
      <c r="DD2">
        <v>4.6069758860601269</v>
      </c>
      <c r="DE2">
        <v>32.718672892946302</v>
      </c>
      <c r="DF2">
        <v>33.718672892946302</v>
      </c>
      <c r="DG2">
        <v>276.11943780329233</v>
      </c>
      <c r="DH2">
        <v>277.11943780329233</v>
      </c>
      <c r="DI2">
        <v>278.11943780329233</v>
      </c>
      <c r="DJ2">
        <v>326.62299999999999</v>
      </c>
      <c r="DK2">
        <v>327.62299999999999</v>
      </c>
      <c r="DL2">
        <v>95.494793506753467</v>
      </c>
      <c r="DM2">
        <v>96.494793506753467</v>
      </c>
      <c r="DN2">
        <v>97.494793506753467</v>
      </c>
      <c r="DO2">
        <v>125.24531437064933</v>
      </c>
      <c r="DP2">
        <v>126.24531437064933</v>
      </c>
      <c r="DQ2">
        <v>181.548</v>
      </c>
      <c r="DR2">
        <v>182.548</v>
      </c>
      <c r="DS2">
        <v>183.548</v>
      </c>
      <c r="DT2">
        <v>220.46757130418203</v>
      </c>
      <c r="DU2">
        <v>221.46757130418203</v>
      </c>
      <c r="DV2">
        <v>106.21405065712963</v>
      </c>
      <c r="DW2">
        <v>107.21405065712963</v>
      </c>
      <c r="DX2">
        <v>108.21405065712963</v>
      </c>
      <c r="DY2">
        <v>152.05213752438769</v>
      </c>
      <c r="DZ2">
        <v>153.05213752438769</v>
      </c>
      <c r="EA2">
        <v>351.63700631415031</v>
      </c>
      <c r="EB2">
        <v>352.63700631415031</v>
      </c>
      <c r="EC2">
        <v>353.63700631415031</v>
      </c>
      <c r="ED2">
        <v>413.65614532418567</v>
      </c>
      <c r="EE2">
        <v>414.65614532418567</v>
      </c>
      <c r="EF2">
        <v>363.35128348409432</v>
      </c>
      <c r="EG2">
        <v>364.35128348409432</v>
      </c>
      <c r="EH2">
        <v>365.35128348409432</v>
      </c>
      <c r="EI2">
        <v>402.8297386067909</v>
      </c>
      <c r="EJ2">
        <v>403.8297386067909</v>
      </c>
      <c r="EK2">
        <v>124.99531436964934</v>
      </c>
      <c r="EL2">
        <v>125.99531436964934</v>
      </c>
      <c r="EM2">
        <v>126.99531436964934</v>
      </c>
      <c r="EN2">
        <v>149.55213752438769</v>
      </c>
      <c r="EO2">
        <v>150.55213752438769</v>
      </c>
      <c r="EP2">
        <v>220.27199999999999</v>
      </c>
      <c r="EQ2">
        <v>221.27199999999999</v>
      </c>
      <c r="ER2">
        <v>222.27199999999999</v>
      </c>
      <c r="ES2">
        <v>272.91265517660128</v>
      </c>
      <c r="ET2">
        <v>273.91265517660128</v>
      </c>
      <c r="EU2">
        <v>152.05213752438769</v>
      </c>
      <c r="EV2">
        <v>153.05213752438769</v>
      </c>
      <c r="EW2">
        <v>154.05213752438769</v>
      </c>
      <c r="EX2">
        <v>184.57272443824112</v>
      </c>
      <c r="EY2">
        <v>185.57272443824112</v>
      </c>
    </row>
    <row r="3" spans="1:155">
      <c r="A3">
        <v>2</v>
      </c>
      <c r="B3" t="s">
        <v>81</v>
      </c>
      <c r="C3">
        <v>1835.816334079537</v>
      </c>
      <c r="D3">
        <f>60*5+49</f>
        <v>349</v>
      </c>
      <c r="E3">
        <v>0</v>
      </c>
      <c r="F3">
        <v>0</v>
      </c>
      <c r="G3">
        <v>1</v>
      </c>
      <c r="H3">
        <v>2</v>
      </c>
      <c r="I3">
        <v>41.66888898921097</v>
      </c>
      <c r="J3">
        <v>42.66888898921097</v>
      </c>
      <c r="K3">
        <v>0.5</v>
      </c>
      <c r="L3">
        <v>1.5</v>
      </c>
      <c r="M3">
        <v>2.5</v>
      </c>
      <c r="N3">
        <v>24.960809482659485</v>
      </c>
      <c r="O3">
        <v>25.960809482659485</v>
      </c>
      <c r="P3">
        <v>1.5</v>
      </c>
      <c r="Q3">
        <v>2.5</v>
      </c>
      <c r="R3">
        <v>3.5</v>
      </c>
      <c r="S3">
        <v>29.278507647262181</v>
      </c>
      <c r="T3">
        <v>30.278507647262181</v>
      </c>
      <c r="U3">
        <v>236.392</v>
      </c>
      <c r="V3">
        <v>237.392</v>
      </c>
      <c r="W3">
        <v>238.392</v>
      </c>
      <c r="X3">
        <v>285.35095023380239</v>
      </c>
      <c r="Y3">
        <v>286.35095023380239</v>
      </c>
      <c r="Z3">
        <v>270.83786216059872</v>
      </c>
      <c r="AA3">
        <v>271.83786216059872</v>
      </c>
      <c r="AB3">
        <v>272.83786216059872</v>
      </c>
      <c r="AC3">
        <v>321.84322316347783</v>
      </c>
      <c r="AD3">
        <v>322.84322316347783</v>
      </c>
      <c r="AE3">
        <v>41.41888898921097</v>
      </c>
      <c r="AF3">
        <v>42.41888898921097</v>
      </c>
      <c r="AG3">
        <v>43.41888898921097</v>
      </c>
      <c r="AH3">
        <v>86.474739853581568</v>
      </c>
      <c r="AI3">
        <v>87.474739853581568</v>
      </c>
      <c r="AJ3">
        <v>293.53100000000001</v>
      </c>
      <c r="AK3">
        <v>294.53100000000001</v>
      </c>
      <c r="AL3">
        <v>295.53100000000001</v>
      </c>
      <c r="AM3">
        <v>339.91281977714351</v>
      </c>
      <c r="AN3">
        <v>340.91281977714351</v>
      </c>
      <c r="AO3">
        <v>29.028507647262181</v>
      </c>
      <c r="AP3">
        <v>30.028507647262181</v>
      </c>
      <c r="AQ3">
        <v>31.028507647262181</v>
      </c>
      <c r="AR3">
        <v>70.530046804023442</v>
      </c>
      <c r="AS3">
        <v>71.530046804023442</v>
      </c>
      <c r="AT3">
        <v>1</v>
      </c>
      <c r="AU3">
        <v>2</v>
      </c>
      <c r="AV3">
        <v>3</v>
      </c>
      <c r="AW3">
        <v>26.960809482659485</v>
      </c>
      <c r="AX3">
        <v>27.960809482659485</v>
      </c>
      <c r="AY3">
        <v>245.886</v>
      </c>
      <c r="AZ3">
        <v>246.886</v>
      </c>
      <c r="BA3">
        <v>247.886</v>
      </c>
      <c r="BB3">
        <v>271.08786216059616</v>
      </c>
      <c r="BC3">
        <v>272.08786216059616</v>
      </c>
      <c r="BD3">
        <v>86.224739853581568</v>
      </c>
      <c r="BE3">
        <v>87.224739853581568</v>
      </c>
      <c r="BF3">
        <v>88.224739853581568</v>
      </c>
      <c r="BG3">
        <v>119.81003019587517</v>
      </c>
      <c r="BH3">
        <v>120.81003019587517</v>
      </c>
      <c r="BI3">
        <v>339.6628197771434</v>
      </c>
      <c r="BJ3">
        <v>340.6628197771434</v>
      </c>
      <c r="BK3">
        <v>341.6628197771434</v>
      </c>
      <c r="BL3">
        <v>368.88098146927445</v>
      </c>
      <c r="BM3">
        <v>369.88098146927445</v>
      </c>
      <c r="BN3">
        <v>70.280046804023442</v>
      </c>
      <c r="BO3">
        <v>71.280046804023442</v>
      </c>
      <c r="BP3">
        <v>72.280046804023442</v>
      </c>
      <c r="BQ3">
        <v>99.78161364373338</v>
      </c>
      <c r="BR3">
        <v>100.78161364373338</v>
      </c>
      <c r="BS3">
        <v>285.10095023380228</v>
      </c>
      <c r="BT3">
        <v>286.10095023380228</v>
      </c>
      <c r="BU3">
        <v>287.10095023380228</v>
      </c>
      <c r="BV3">
        <v>332.00207520635718</v>
      </c>
      <c r="BW3">
        <v>333.00207520635718</v>
      </c>
      <c r="BX3">
        <v>2</v>
      </c>
      <c r="BY3">
        <v>3</v>
      </c>
      <c r="BZ3">
        <v>4</v>
      </c>
      <c r="CA3">
        <v>47.423926133654803</v>
      </c>
      <c r="CB3">
        <v>48.423926133654803</v>
      </c>
      <c r="CC3">
        <v>119.56003019587504</v>
      </c>
      <c r="CD3">
        <v>120.56003019587504</v>
      </c>
      <c r="CE3">
        <v>121.56003019587504</v>
      </c>
      <c r="CF3">
        <v>171.44778999392355</v>
      </c>
      <c r="CG3">
        <v>172.44778999392355</v>
      </c>
      <c r="CH3">
        <v>24.710809482659485</v>
      </c>
      <c r="CI3">
        <v>25.710809482659485</v>
      </c>
      <c r="CJ3">
        <v>26.710809482659485</v>
      </c>
      <c r="CK3">
        <v>52.506998861723233</v>
      </c>
      <c r="CL3">
        <v>53.506998861723233</v>
      </c>
      <c r="CM3">
        <v>99.53161364373338</v>
      </c>
      <c r="CN3">
        <v>100.53161364373338</v>
      </c>
      <c r="CO3">
        <v>101.53161364373338</v>
      </c>
      <c r="CP3">
        <v>144.06454559599396</v>
      </c>
      <c r="CQ3">
        <v>145.06454559599396</v>
      </c>
      <c r="CR3">
        <v>26.960809482659485</v>
      </c>
      <c r="CS3">
        <v>27.960809482659485</v>
      </c>
      <c r="CT3">
        <v>28.960809482659485</v>
      </c>
      <c r="CU3">
        <v>89.514993627549984</v>
      </c>
      <c r="CV3">
        <v>90.514993627549984</v>
      </c>
      <c r="CW3">
        <v>47.173926133654803</v>
      </c>
      <c r="CX3">
        <v>48.173926133654803</v>
      </c>
      <c r="CY3">
        <v>49.173926133654803</v>
      </c>
      <c r="CZ3">
        <v>105.37304143648475</v>
      </c>
      <c r="DA3">
        <v>106.37304143648475</v>
      </c>
      <c r="DB3">
        <v>171.19778999392355</v>
      </c>
      <c r="DC3">
        <v>172.19778999392355</v>
      </c>
      <c r="DD3">
        <v>173.19778999392355</v>
      </c>
      <c r="DE3">
        <v>197.37339974248098</v>
      </c>
      <c r="DF3">
        <v>198.37339974248098</v>
      </c>
      <c r="DG3">
        <v>368.63098146927433</v>
      </c>
      <c r="DH3">
        <v>369.63098146927433</v>
      </c>
      <c r="DI3">
        <v>370.63098146927433</v>
      </c>
      <c r="DJ3">
        <v>427.52618092037864</v>
      </c>
      <c r="DK3">
        <v>428.52618092037864</v>
      </c>
      <c r="DL3">
        <v>143.81454559599396</v>
      </c>
      <c r="DM3">
        <v>144.81454559599396</v>
      </c>
      <c r="DN3">
        <v>145.81454559599396</v>
      </c>
      <c r="DO3">
        <v>191.27561928829181</v>
      </c>
      <c r="DP3">
        <v>192.27561928829181</v>
      </c>
      <c r="DQ3">
        <v>89.264993627549984</v>
      </c>
      <c r="DR3">
        <v>90.264993627549984</v>
      </c>
      <c r="DS3">
        <v>91.264993627549984</v>
      </c>
      <c r="DT3">
        <v>138.32759497255643</v>
      </c>
      <c r="DU3">
        <v>139.32759497255643</v>
      </c>
      <c r="DV3">
        <v>321.59322316347982</v>
      </c>
      <c r="DW3">
        <v>322.59322316347982</v>
      </c>
      <c r="DX3">
        <v>323.59322316347982</v>
      </c>
      <c r="DY3">
        <v>381.28188837750736</v>
      </c>
      <c r="DZ3">
        <v>382.28188837750736</v>
      </c>
      <c r="EA3">
        <v>197.37339974248098</v>
      </c>
      <c r="EB3">
        <v>198.37339974248098</v>
      </c>
      <c r="EC3">
        <v>199.37339974248098</v>
      </c>
      <c r="ED3">
        <v>245.886</v>
      </c>
      <c r="EE3">
        <v>246.886</v>
      </c>
      <c r="EF3">
        <v>242.84</v>
      </c>
      <c r="EG3">
        <v>243.84</v>
      </c>
      <c r="EH3">
        <v>244.84</v>
      </c>
      <c r="EI3">
        <v>275.89467233747183</v>
      </c>
      <c r="EJ3">
        <v>276.89467233747183</v>
      </c>
      <c r="EK3">
        <v>191.02561928829181</v>
      </c>
      <c r="EL3">
        <v>192.02561928829181</v>
      </c>
      <c r="EM3">
        <v>193.02561928829181</v>
      </c>
      <c r="EN3">
        <v>213.67057889338463</v>
      </c>
      <c r="EO3">
        <v>214.67057889338463</v>
      </c>
      <c r="EP3">
        <v>331.75207520635706</v>
      </c>
      <c r="EQ3">
        <v>332.75207520635706</v>
      </c>
      <c r="ER3">
        <v>333.75207520635706</v>
      </c>
      <c r="ES3">
        <v>377.31194156121785</v>
      </c>
      <c r="ET3">
        <v>378.31194156121785</v>
      </c>
      <c r="EU3">
        <v>105.12304143648475</v>
      </c>
      <c r="EV3">
        <v>106.12304143648475</v>
      </c>
      <c r="EW3">
        <v>107.12304143648475</v>
      </c>
      <c r="EX3">
        <v>167.58436895348075</v>
      </c>
      <c r="EY3">
        <v>168.58436895348075</v>
      </c>
    </row>
    <row r="4" spans="1:155">
      <c r="A4">
        <v>3</v>
      </c>
      <c r="B4" t="s">
        <v>81</v>
      </c>
      <c r="C4">
        <v>1533.7801231472304</v>
      </c>
      <c r="D4">
        <f>60*5+52</f>
        <v>352</v>
      </c>
      <c r="E4">
        <v>0</v>
      </c>
      <c r="F4">
        <v>1</v>
      </c>
      <c r="G4">
        <v>2</v>
      </c>
      <c r="H4">
        <v>3</v>
      </c>
      <c r="I4">
        <v>30.984504011885342</v>
      </c>
      <c r="J4">
        <v>31.984504011885342</v>
      </c>
      <c r="K4">
        <v>144.74299999999999</v>
      </c>
      <c r="L4">
        <v>145.74299999999999</v>
      </c>
      <c r="M4">
        <v>146.74299999999999</v>
      </c>
      <c r="N4">
        <v>188.43816194438082</v>
      </c>
      <c r="O4">
        <v>189.43816194438082</v>
      </c>
      <c r="P4">
        <v>0.5</v>
      </c>
      <c r="Q4">
        <v>1.5</v>
      </c>
      <c r="R4">
        <v>2.5</v>
      </c>
      <c r="S4">
        <v>48.513378353110156</v>
      </c>
      <c r="T4">
        <v>49.513378353110156</v>
      </c>
      <c r="U4">
        <v>0</v>
      </c>
      <c r="V4">
        <v>1</v>
      </c>
      <c r="W4">
        <v>2</v>
      </c>
      <c r="X4">
        <v>54.967387962907978</v>
      </c>
      <c r="Y4">
        <v>55.967387962907978</v>
      </c>
      <c r="Z4">
        <v>62.597258770421377</v>
      </c>
      <c r="AA4">
        <v>63.597258770421377</v>
      </c>
      <c r="AB4">
        <v>64.597258770421377</v>
      </c>
      <c r="AC4">
        <v>118.77849225280616</v>
      </c>
      <c r="AD4">
        <v>119.77849225280616</v>
      </c>
      <c r="AE4">
        <v>271.66265176401117</v>
      </c>
      <c r="AF4">
        <v>272.66265176401117</v>
      </c>
      <c r="AG4">
        <v>273.66265176401117</v>
      </c>
      <c r="AH4">
        <v>309.798</v>
      </c>
      <c r="AI4">
        <v>310.798</v>
      </c>
      <c r="AJ4">
        <v>303.226</v>
      </c>
      <c r="AK4">
        <v>304.226</v>
      </c>
      <c r="AL4">
        <v>305.226</v>
      </c>
      <c r="AM4">
        <v>333.65982473409065</v>
      </c>
      <c r="AN4">
        <v>334.65982473409065</v>
      </c>
      <c r="AO4">
        <v>309.798</v>
      </c>
      <c r="AP4">
        <v>310.798</v>
      </c>
      <c r="AQ4">
        <v>311.798</v>
      </c>
      <c r="AR4">
        <v>364.34927621508393</v>
      </c>
      <c r="AS4">
        <v>365.34927621508393</v>
      </c>
      <c r="AT4">
        <v>54.717387962907956</v>
      </c>
      <c r="AU4">
        <v>55.717387962907956</v>
      </c>
      <c r="AV4">
        <v>56.717387962907956</v>
      </c>
      <c r="AW4">
        <v>114.3049522834267</v>
      </c>
      <c r="AX4">
        <v>115.3049522834267</v>
      </c>
      <c r="AY4">
        <v>1.5</v>
      </c>
      <c r="AZ4">
        <v>2.5</v>
      </c>
      <c r="BA4">
        <v>3.5</v>
      </c>
      <c r="BB4">
        <v>33.014592640343494</v>
      </c>
      <c r="BC4">
        <v>34.014592640343494</v>
      </c>
      <c r="BD4">
        <v>216.411</v>
      </c>
      <c r="BE4">
        <v>217.411</v>
      </c>
      <c r="BF4">
        <v>218.411</v>
      </c>
      <c r="BG4">
        <v>271.66265176401117</v>
      </c>
      <c r="BH4">
        <v>272.66265176401117</v>
      </c>
      <c r="BI4">
        <v>252.73516271754687</v>
      </c>
      <c r="BJ4">
        <v>253.73516271754687</v>
      </c>
      <c r="BK4">
        <v>254.73516271754687</v>
      </c>
      <c r="BL4">
        <v>294.49406595543115</v>
      </c>
      <c r="BM4">
        <v>295.49406595543115</v>
      </c>
      <c r="BN4">
        <v>118.191</v>
      </c>
      <c r="BO4">
        <v>119.191</v>
      </c>
      <c r="BP4">
        <v>120.191</v>
      </c>
      <c r="BQ4">
        <v>177.22898517855555</v>
      </c>
      <c r="BR4">
        <v>178.22898517855555</v>
      </c>
      <c r="BS4">
        <v>114.05495228342663</v>
      </c>
      <c r="BT4">
        <v>115.05495228342663</v>
      </c>
      <c r="BU4">
        <v>116.05495228342663</v>
      </c>
      <c r="BV4">
        <v>164.7836613910745</v>
      </c>
      <c r="BW4">
        <v>165.7836613910745</v>
      </c>
      <c r="BX4">
        <v>32.984504011885342</v>
      </c>
      <c r="BY4">
        <v>33.984504011885342</v>
      </c>
      <c r="BZ4">
        <v>34.984504011885342</v>
      </c>
      <c r="CA4">
        <v>62.847258770421377</v>
      </c>
      <c r="CB4">
        <v>63.847258770421377</v>
      </c>
      <c r="CC4">
        <v>30.734504010885324</v>
      </c>
      <c r="CD4">
        <v>31.734504010885324</v>
      </c>
      <c r="CE4">
        <v>32.734504010885324</v>
      </c>
      <c r="CF4">
        <v>60.149589564061465</v>
      </c>
      <c r="CG4">
        <v>61.149589564061465</v>
      </c>
      <c r="CH4">
        <v>205.363</v>
      </c>
      <c r="CI4">
        <v>206.363</v>
      </c>
      <c r="CJ4">
        <v>207.363</v>
      </c>
      <c r="CK4">
        <v>252.98516271754471</v>
      </c>
      <c r="CL4">
        <v>253.98516271754471</v>
      </c>
      <c r="CM4">
        <v>48.263378353110156</v>
      </c>
      <c r="CN4">
        <v>49.263378353110156</v>
      </c>
      <c r="CO4">
        <v>50.263378353110156</v>
      </c>
      <c r="CP4">
        <v>74.173790519540916</v>
      </c>
      <c r="CQ4">
        <v>75.173790519540916</v>
      </c>
      <c r="CR4">
        <v>164.53366139107442</v>
      </c>
      <c r="CS4">
        <v>165.53366139107442</v>
      </c>
      <c r="CT4">
        <v>166.53366139107442</v>
      </c>
      <c r="CU4">
        <v>212.63241557492489</v>
      </c>
      <c r="CV4">
        <v>213.63241557492489</v>
      </c>
      <c r="CW4">
        <v>304.88746123541301</v>
      </c>
      <c r="CX4">
        <v>305.88746123541301</v>
      </c>
      <c r="CY4">
        <v>306.88746123541301</v>
      </c>
      <c r="CZ4">
        <v>341.27719915636146</v>
      </c>
      <c r="DA4">
        <v>342.27719915636146</v>
      </c>
      <c r="DB4">
        <v>311.798</v>
      </c>
      <c r="DC4">
        <v>312.798</v>
      </c>
      <c r="DD4">
        <v>313.798</v>
      </c>
      <c r="DE4">
        <v>356.86551091411593</v>
      </c>
      <c r="DF4">
        <v>357.86551091411593</v>
      </c>
      <c r="DG4">
        <v>333.40982473409485</v>
      </c>
      <c r="DH4">
        <v>334.40982473409485</v>
      </c>
      <c r="DI4">
        <v>335.40982473409485</v>
      </c>
      <c r="DJ4">
        <v>391.50485412364458</v>
      </c>
      <c r="DK4">
        <v>392.50485412364458</v>
      </c>
      <c r="DL4">
        <v>73.923790518540926</v>
      </c>
      <c r="DM4">
        <v>74.923790518540926</v>
      </c>
      <c r="DN4">
        <v>75.923790518540926</v>
      </c>
      <c r="DO4">
        <v>104.68634507961384</v>
      </c>
      <c r="DP4">
        <v>105.68634507961384</v>
      </c>
      <c r="DQ4">
        <v>212.63241557492489</v>
      </c>
      <c r="DR4">
        <v>213.63241557492489</v>
      </c>
      <c r="DS4">
        <v>214.63241557492489</v>
      </c>
      <c r="DT4">
        <v>265.12799999999942</v>
      </c>
      <c r="DU4">
        <v>266.12799999999942</v>
      </c>
      <c r="DV4">
        <v>264.62799999999999</v>
      </c>
      <c r="DW4">
        <v>265.62799999999999</v>
      </c>
      <c r="DX4">
        <v>266.62799999999999</v>
      </c>
      <c r="DY4">
        <v>305.13746123541245</v>
      </c>
      <c r="DZ4">
        <v>306.13746123541245</v>
      </c>
      <c r="EA4">
        <v>82.438100000000006</v>
      </c>
      <c r="EB4">
        <v>83.438100000000006</v>
      </c>
      <c r="EC4">
        <v>84.438100000000006</v>
      </c>
      <c r="ED4">
        <v>121.88707316067844</v>
      </c>
      <c r="EE4">
        <v>122.88707316067844</v>
      </c>
      <c r="EF4">
        <v>2</v>
      </c>
      <c r="EG4">
        <v>3</v>
      </c>
      <c r="EH4">
        <v>4</v>
      </c>
      <c r="EI4">
        <v>51.280710022899193</v>
      </c>
      <c r="EJ4">
        <v>52.280710022899193</v>
      </c>
      <c r="EK4">
        <v>364.09927621508348</v>
      </c>
      <c r="EL4">
        <v>365.09927621508348</v>
      </c>
      <c r="EM4">
        <v>366.09927621508348</v>
      </c>
      <c r="EN4">
        <v>388.63964894785147</v>
      </c>
      <c r="EO4">
        <v>389.63964894785147</v>
      </c>
      <c r="EP4">
        <v>265.12799999999942</v>
      </c>
      <c r="EQ4">
        <v>266.12799999999942</v>
      </c>
      <c r="ER4">
        <v>267.12799999999942</v>
      </c>
      <c r="ES4">
        <v>319.19232351952007</v>
      </c>
      <c r="ET4">
        <v>320.19232351952007</v>
      </c>
      <c r="EU4">
        <v>341.02719915535999</v>
      </c>
      <c r="EV4">
        <v>342.02719915535999</v>
      </c>
      <c r="EW4">
        <v>343.02719915535999</v>
      </c>
      <c r="EX4">
        <v>370.94371400518872</v>
      </c>
      <c r="EY4">
        <v>371.94371400518872</v>
      </c>
    </row>
    <row r="5" spans="1:155">
      <c r="A5">
        <v>4</v>
      </c>
      <c r="B5" t="s">
        <v>81</v>
      </c>
      <c r="C5">
        <v>2333.6720275523971</v>
      </c>
      <c r="D5">
        <f>60*5+51</f>
        <v>351</v>
      </c>
      <c r="E5">
        <v>0</v>
      </c>
      <c r="F5">
        <v>0</v>
      </c>
      <c r="G5">
        <v>1</v>
      </c>
      <c r="H5">
        <v>2</v>
      </c>
      <c r="I5">
        <v>61.375324914184482</v>
      </c>
      <c r="J5">
        <v>62.375324914184482</v>
      </c>
      <c r="K5">
        <v>3.2709254035757027</v>
      </c>
      <c r="L5">
        <v>4.2709254035757027</v>
      </c>
      <c r="M5">
        <v>5.2709254035757027</v>
      </c>
      <c r="N5">
        <v>63.375324914184489</v>
      </c>
      <c r="O5">
        <v>64.375324914184489</v>
      </c>
      <c r="P5">
        <v>1</v>
      </c>
      <c r="Q5">
        <v>2</v>
      </c>
      <c r="R5">
        <v>3</v>
      </c>
      <c r="S5">
        <v>59.104941185419385</v>
      </c>
      <c r="T5">
        <v>60.104941185419385</v>
      </c>
      <c r="U5">
        <v>0.5</v>
      </c>
      <c r="V5">
        <v>1.5</v>
      </c>
      <c r="W5">
        <v>2.5</v>
      </c>
      <c r="X5">
        <v>33.856473798822705</v>
      </c>
      <c r="Y5">
        <v>34.856473798822705</v>
      </c>
      <c r="Z5">
        <v>1.5</v>
      </c>
      <c r="AA5">
        <v>2.5</v>
      </c>
      <c r="AB5">
        <v>3.5</v>
      </c>
      <c r="AC5">
        <v>25.476490239283166</v>
      </c>
      <c r="AD5">
        <v>26.476490239283166</v>
      </c>
      <c r="AE5">
        <v>61.125324914184461</v>
      </c>
      <c r="AF5">
        <v>62.125324914184461</v>
      </c>
      <c r="AG5">
        <v>63.125324914184461</v>
      </c>
      <c r="AH5">
        <v>107.79203589208166</v>
      </c>
      <c r="AI5">
        <v>108.79203589208166</v>
      </c>
      <c r="AJ5">
        <v>273.31400000000002</v>
      </c>
      <c r="AK5">
        <v>274.31400000000002</v>
      </c>
      <c r="AL5">
        <v>275.31400000000002</v>
      </c>
      <c r="AM5">
        <v>311.96680424764497</v>
      </c>
      <c r="AN5">
        <v>312.96680424764497</v>
      </c>
      <c r="AO5">
        <v>199.542</v>
      </c>
      <c r="AP5">
        <v>200.542</v>
      </c>
      <c r="AQ5">
        <v>201.542</v>
      </c>
      <c r="AR5">
        <v>249.16417278703719</v>
      </c>
      <c r="AS5">
        <v>250.16417278703719</v>
      </c>
      <c r="AT5">
        <v>33.606473798822705</v>
      </c>
      <c r="AU5">
        <v>34.606473798822705</v>
      </c>
      <c r="AV5">
        <v>35.606473798822705</v>
      </c>
      <c r="AW5">
        <v>66.163734806787488</v>
      </c>
      <c r="AX5">
        <v>67.163734806787488</v>
      </c>
      <c r="AY5">
        <v>25.226490238283176</v>
      </c>
      <c r="AZ5">
        <v>26.226490238283176</v>
      </c>
      <c r="BA5">
        <v>27.226490238283176</v>
      </c>
      <c r="BB5">
        <v>86.673865606426332</v>
      </c>
      <c r="BC5">
        <v>87.673865606426332</v>
      </c>
      <c r="BD5">
        <v>180.28670313363193</v>
      </c>
      <c r="BE5">
        <v>181.28670313363193</v>
      </c>
      <c r="BF5">
        <v>182.28670313363193</v>
      </c>
      <c r="BG5">
        <v>223.54670346882284</v>
      </c>
      <c r="BH5">
        <v>224.54670346882284</v>
      </c>
      <c r="BI5">
        <v>101.20100536347208</v>
      </c>
      <c r="BJ5">
        <v>102.20100536347208</v>
      </c>
      <c r="BK5">
        <v>103.20100536347208</v>
      </c>
      <c r="BL5">
        <v>154.91948554736072</v>
      </c>
      <c r="BM5">
        <v>155.91948554736072</v>
      </c>
      <c r="BN5">
        <v>58.854941184419395</v>
      </c>
      <c r="BO5">
        <v>59.854941184419395</v>
      </c>
      <c r="BP5">
        <v>60.854941184419395</v>
      </c>
      <c r="BQ5">
        <v>82.275030603038374</v>
      </c>
      <c r="BR5">
        <v>83.275030603038374</v>
      </c>
      <c r="BS5">
        <v>65.913734805787499</v>
      </c>
      <c r="BT5">
        <v>66.913734805787499</v>
      </c>
      <c r="BU5">
        <v>67.913734805787499</v>
      </c>
      <c r="BV5">
        <v>121.9130895957535</v>
      </c>
      <c r="BW5">
        <v>122.9130895957535</v>
      </c>
      <c r="BX5">
        <v>86.423865605426343</v>
      </c>
      <c r="BY5">
        <v>87.423865605426343</v>
      </c>
      <c r="BZ5">
        <v>88.423865605426343</v>
      </c>
      <c r="CA5">
        <v>110.68728767079992</v>
      </c>
      <c r="CB5">
        <v>111.68728767079992</v>
      </c>
      <c r="CC5">
        <v>107.5420358920816</v>
      </c>
      <c r="CD5">
        <v>108.5420358920816</v>
      </c>
      <c r="CE5">
        <v>109.5420358920816</v>
      </c>
      <c r="CF5">
        <v>139.91122780795712</v>
      </c>
      <c r="CG5">
        <v>140.91122780795712</v>
      </c>
      <c r="CH5">
        <v>63.375324914184482</v>
      </c>
      <c r="CI5">
        <v>64.375324914184489</v>
      </c>
      <c r="CJ5">
        <v>65.375324914184489</v>
      </c>
      <c r="CK5">
        <v>101.45100536347208</v>
      </c>
      <c r="CL5">
        <v>102.45100536347208</v>
      </c>
      <c r="CM5">
        <v>124.508</v>
      </c>
      <c r="CN5">
        <v>125.508</v>
      </c>
      <c r="CO5">
        <v>126.508</v>
      </c>
      <c r="CP5">
        <v>152.57546126786457</v>
      </c>
      <c r="CQ5">
        <v>153.57546126786457</v>
      </c>
      <c r="CR5">
        <v>121.66308959475352</v>
      </c>
      <c r="CS5">
        <v>122.66308959475352</v>
      </c>
      <c r="CT5">
        <v>123.66308959475352</v>
      </c>
      <c r="CU5">
        <v>184.48574603349002</v>
      </c>
      <c r="CV5">
        <v>185.48574603349002</v>
      </c>
      <c r="CW5">
        <v>243.749</v>
      </c>
      <c r="CX5">
        <v>244.749</v>
      </c>
      <c r="CY5">
        <v>245.749</v>
      </c>
      <c r="CZ5">
        <v>278.44749341724514</v>
      </c>
      <c r="DA5">
        <v>279.44749341724514</v>
      </c>
      <c r="DB5">
        <v>139.66122780795706</v>
      </c>
      <c r="DC5">
        <v>140.66122780795706</v>
      </c>
      <c r="DD5">
        <v>141.66122780795706</v>
      </c>
      <c r="DE5">
        <v>180.53670313363193</v>
      </c>
      <c r="DF5">
        <v>181.53670313363193</v>
      </c>
      <c r="DG5">
        <v>311.71680424764452</v>
      </c>
      <c r="DH5">
        <v>312.71680424764452</v>
      </c>
      <c r="DI5">
        <v>313.71680424764452</v>
      </c>
      <c r="DJ5">
        <v>358.01490784974339</v>
      </c>
      <c r="DK5">
        <v>359.01490784974339</v>
      </c>
      <c r="DL5">
        <v>248.91417278703693</v>
      </c>
      <c r="DM5">
        <v>249.91417278703693</v>
      </c>
      <c r="DN5">
        <v>250.91417278703693</v>
      </c>
      <c r="DO5">
        <v>284.18956574832373</v>
      </c>
      <c r="DP5">
        <v>285.18956574832373</v>
      </c>
      <c r="DQ5">
        <v>184.23574603249003</v>
      </c>
      <c r="DR5">
        <v>185.23574603249003</v>
      </c>
      <c r="DS5">
        <v>186.23574603249003</v>
      </c>
      <c r="DT5">
        <v>226.06266776524734</v>
      </c>
      <c r="DU5">
        <v>227.06266776524734</v>
      </c>
      <c r="DV5">
        <v>278.19749341724474</v>
      </c>
      <c r="DW5">
        <v>279.19749341724474</v>
      </c>
      <c r="DX5">
        <v>280.19749341724474</v>
      </c>
      <c r="DY5">
        <v>304.43233973584199</v>
      </c>
      <c r="DZ5">
        <v>305.43233973584199</v>
      </c>
      <c r="EA5">
        <v>223.29670346782285</v>
      </c>
      <c r="EB5">
        <v>224.29670346782285</v>
      </c>
      <c r="EC5">
        <v>225.29670346782285</v>
      </c>
      <c r="ED5">
        <v>254.18197601832043</v>
      </c>
      <c r="EE5">
        <v>255.18197601832043</v>
      </c>
      <c r="EF5">
        <v>154.66948554736072</v>
      </c>
      <c r="EG5">
        <v>155.66948554736072</v>
      </c>
      <c r="EH5">
        <v>156.66948554736072</v>
      </c>
      <c r="EI5">
        <v>184.98574603349002</v>
      </c>
      <c r="EJ5">
        <v>185.98574603349002</v>
      </c>
      <c r="EK5">
        <v>82.025030603038374</v>
      </c>
      <c r="EL5">
        <v>83.025030603038374</v>
      </c>
      <c r="EM5">
        <v>84.025030603038374</v>
      </c>
      <c r="EN5">
        <v>118.53145117096867</v>
      </c>
      <c r="EO5">
        <v>119.53145117096867</v>
      </c>
      <c r="EP5">
        <v>225.81266776424735</v>
      </c>
      <c r="EQ5">
        <v>226.81266776424735</v>
      </c>
      <c r="ER5">
        <v>227.81266776424735</v>
      </c>
      <c r="ES5">
        <v>279.49133938436364</v>
      </c>
      <c r="ET5">
        <v>280.49133938436364</v>
      </c>
      <c r="EU5">
        <v>304.18233973584177</v>
      </c>
      <c r="EV5">
        <v>305.18233973584177</v>
      </c>
      <c r="EW5">
        <v>306.18233973584177</v>
      </c>
      <c r="EX5">
        <v>350.31263588285651</v>
      </c>
      <c r="EY5">
        <v>351.31263588285651</v>
      </c>
    </row>
    <row r="6" spans="1:155">
      <c r="A6">
        <v>5</v>
      </c>
      <c r="B6" t="s">
        <v>81</v>
      </c>
      <c r="C6">
        <v>1572.471182488322</v>
      </c>
      <c r="D6">
        <f>60*5+57</f>
        <v>357</v>
      </c>
      <c r="E6">
        <v>0</v>
      </c>
      <c r="F6">
        <v>0.5</v>
      </c>
      <c r="G6">
        <v>1.5</v>
      </c>
      <c r="H6">
        <v>2.5</v>
      </c>
      <c r="I6">
        <v>56.899644196012119</v>
      </c>
      <c r="J6">
        <v>57.899644196012119</v>
      </c>
      <c r="K6">
        <v>173.09994758999318</v>
      </c>
      <c r="L6">
        <v>174.09994758999318</v>
      </c>
      <c r="M6">
        <v>175.09994758999318</v>
      </c>
      <c r="N6">
        <v>212.94554137627398</v>
      </c>
      <c r="O6">
        <v>213.94554137627398</v>
      </c>
      <c r="P6">
        <v>245.923</v>
      </c>
      <c r="Q6">
        <v>246.923</v>
      </c>
      <c r="R6">
        <v>247.923</v>
      </c>
      <c r="S6">
        <v>277.27533410919307</v>
      </c>
      <c r="T6">
        <v>278.27533410919307</v>
      </c>
      <c r="U6">
        <v>1.5</v>
      </c>
      <c r="V6">
        <v>2.5</v>
      </c>
      <c r="W6">
        <v>3.5</v>
      </c>
      <c r="X6">
        <v>30.2640717159166</v>
      </c>
      <c r="Y6">
        <v>31.2640717159166</v>
      </c>
      <c r="Z6">
        <v>304.89800000000002</v>
      </c>
      <c r="AA6">
        <v>305.89800000000002</v>
      </c>
      <c r="AB6">
        <v>306.89800000000002</v>
      </c>
      <c r="AC6">
        <v>346.99292196477484</v>
      </c>
      <c r="AD6">
        <v>347.99292196477484</v>
      </c>
      <c r="AE6">
        <v>56.649644195012129</v>
      </c>
      <c r="AF6">
        <v>57.649644195012129</v>
      </c>
      <c r="AG6">
        <v>58.649644195012129</v>
      </c>
      <c r="AH6">
        <v>81.130657217278838</v>
      </c>
      <c r="AI6">
        <v>82.130657217278838</v>
      </c>
      <c r="AJ6">
        <v>255.45099999999999</v>
      </c>
      <c r="AK6">
        <v>256.45100000000002</v>
      </c>
      <c r="AL6">
        <v>257.45100000000002</v>
      </c>
      <c r="AM6">
        <v>279.72072537482796</v>
      </c>
      <c r="AN6">
        <v>280.72072537482796</v>
      </c>
      <c r="AO6">
        <v>0</v>
      </c>
      <c r="AP6">
        <v>1</v>
      </c>
      <c r="AQ6">
        <v>2</v>
      </c>
      <c r="AR6">
        <v>48.955266272448824</v>
      </c>
      <c r="AS6">
        <v>49.955266272448824</v>
      </c>
      <c r="AT6">
        <v>229.4607572165371</v>
      </c>
      <c r="AU6">
        <v>230.4607572165371</v>
      </c>
      <c r="AV6">
        <v>231.4607572165371</v>
      </c>
      <c r="AW6">
        <v>291.27188499524016</v>
      </c>
      <c r="AX6">
        <v>292.27188499524016</v>
      </c>
      <c r="AY6">
        <v>1</v>
      </c>
      <c r="AZ6">
        <v>2</v>
      </c>
      <c r="BA6">
        <v>3</v>
      </c>
      <c r="BB6">
        <v>25.096583642960766</v>
      </c>
      <c r="BC6">
        <v>26.096583642960766</v>
      </c>
      <c r="BD6">
        <v>80.880657216278848</v>
      </c>
      <c r="BE6">
        <v>81.880657216278848</v>
      </c>
      <c r="BF6">
        <v>82.880657216278848</v>
      </c>
      <c r="BG6">
        <v>106.09604132107326</v>
      </c>
      <c r="BH6">
        <v>107.09604132107326</v>
      </c>
      <c r="BI6">
        <v>2</v>
      </c>
      <c r="BJ6">
        <v>3</v>
      </c>
      <c r="BK6">
        <v>4</v>
      </c>
      <c r="BL6">
        <v>54.1949232508845</v>
      </c>
      <c r="BM6">
        <v>55.1949232508845</v>
      </c>
      <c r="BN6">
        <v>48.705266271448835</v>
      </c>
      <c r="BO6">
        <v>49.705266271448835</v>
      </c>
      <c r="BP6">
        <v>50.705266271448835</v>
      </c>
      <c r="BQ6">
        <v>103.50390570059544</v>
      </c>
      <c r="BR6">
        <v>104.50390570059544</v>
      </c>
      <c r="BS6">
        <v>30.015849234500074</v>
      </c>
      <c r="BT6">
        <v>31.015849234500074</v>
      </c>
      <c r="BU6">
        <v>32.015849234500074</v>
      </c>
      <c r="BV6">
        <v>81.630657217278838</v>
      </c>
      <c r="BW6">
        <v>82.630657217278838</v>
      </c>
      <c r="BX6">
        <v>346.74292196477472</v>
      </c>
      <c r="BY6">
        <v>347.74292196477472</v>
      </c>
      <c r="BZ6">
        <v>348.74292196477472</v>
      </c>
      <c r="CA6">
        <v>393.54460464169313</v>
      </c>
      <c r="CB6">
        <v>394.54460464169313</v>
      </c>
      <c r="CC6">
        <v>135.24596488111845</v>
      </c>
      <c r="CD6">
        <v>136.24596488111845</v>
      </c>
      <c r="CE6">
        <v>137.24596488111845</v>
      </c>
      <c r="CF6">
        <v>167.02656940336266</v>
      </c>
      <c r="CG6">
        <v>168.02656940336266</v>
      </c>
      <c r="CH6">
        <v>143.91800000000001</v>
      </c>
      <c r="CI6">
        <v>144.91800000000001</v>
      </c>
      <c r="CJ6">
        <v>145.91800000000001</v>
      </c>
      <c r="CK6">
        <v>173.34994758999221</v>
      </c>
      <c r="CL6">
        <v>174.34994758999221</v>
      </c>
      <c r="CM6">
        <v>103.25390569959545</v>
      </c>
      <c r="CN6">
        <v>104.25390569959545</v>
      </c>
      <c r="CO6">
        <v>105.25390569959545</v>
      </c>
      <c r="CP6">
        <v>130.62538371373984</v>
      </c>
      <c r="CQ6">
        <v>131.62538371373984</v>
      </c>
      <c r="CR6">
        <v>314.59158818773869</v>
      </c>
      <c r="CS6">
        <v>315.59158818773869</v>
      </c>
      <c r="CT6">
        <v>316.59158818773869</v>
      </c>
      <c r="CU6">
        <v>354.07803088323567</v>
      </c>
      <c r="CV6">
        <v>355.07803088323567</v>
      </c>
      <c r="CW6">
        <v>176.547</v>
      </c>
      <c r="CX6">
        <v>177.547</v>
      </c>
      <c r="CY6">
        <v>178.547</v>
      </c>
      <c r="CZ6">
        <v>229.9607572165371</v>
      </c>
      <c r="DA6">
        <v>230.9607572165371</v>
      </c>
      <c r="DB6">
        <v>105.84604132007327</v>
      </c>
      <c r="DC6">
        <v>106.84604132007327</v>
      </c>
      <c r="DD6">
        <v>107.84604132007327</v>
      </c>
      <c r="DE6">
        <v>135.49596488111845</v>
      </c>
      <c r="DF6">
        <v>136.49596488111845</v>
      </c>
      <c r="DG6">
        <v>54.124031381294557</v>
      </c>
      <c r="DH6">
        <v>55.124031381294557</v>
      </c>
      <c r="DI6">
        <v>56.124031381294557</v>
      </c>
      <c r="DJ6">
        <v>83.630657217278838</v>
      </c>
      <c r="DK6">
        <v>84.630657217278838</v>
      </c>
      <c r="DL6">
        <v>311.85228426878626</v>
      </c>
      <c r="DM6">
        <v>312.85228426878626</v>
      </c>
      <c r="DN6">
        <v>313.85228426878626</v>
      </c>
      <c r="DO6">
        <v>349.18859224350149</v>
      </c>
      <c r="DP6">
        <v>350.18859224350149</v>
      </c>
      <c r="DQ6">
        <v>83.630657217278838</v>
      </c>
      <c r="DR6">
        <v>84.630657217278838</v>
      </c>
      <c r="DS6">
        <v>85.630657217278838</v>
      </c>
      <c r="DT6">
        <v>109.26335803993913</v>
      </c>
      <c r="DU6">
        <v>110.26335803993913</v>
      </c>
      <c r="DV6">
        <v>229.9607572165371</v>
      </c>
      <c r="DW6">
        <v>230.9607572165371</v>
      </c>
      <c r="DX6">
        <v>231.9607572165371</v>
      </c>
      <c r="DY6">
        <v>266.28212226024783</v>
      </c>
      <c r="DZ6">
        <v>267.28212226024783</v>
      </c>
      <c r="EA6">
        <v>166.77656940336266</v>
      </c>
      <c r="EB6">
        <v>167.77656940336266</v>
      </c>
      <c r="EC6">
        <v>168.77656940336266</v>
      </c>
      <c r="ED6">
        <v>227.4607572165371</v>
      </c>
      <c r="EE6">
        <v>228.4607572165371</v>
      </c>
      <c r="EF6">
        <v>279.47072537482785</v>
      </c>
      <c r="EG6">
        <v>280.47072537482785</v>
      </c>
      <c r="EH6">
        <v>281.47072537482785</v>
      </c>
      <c r="EI6">
        <v>305.86840135795353</v>
      </c>
      <c r="EJ6">
        <v>306.86840135795353</v>
      </c>
      <c r="EK6">
        <v>277.02533410919307</v>
      </c>
      <c r="EL6">
        <v>278.02533410919307</v>
      </c>
      <c r="EM6">
        <v>279.02533410919307</v>
      </c>
      <c r="EN6">
        <v>312.10228426878768</v>
      </c>
      <c r="EO6">
        <v>313.10228426878768</v>
      </c>
      <c r="EP6">
        <v>291.02188499524016</v>
      </c>
      <c r="EQ6">
        <v>292.02188499524016</v>
      </c>
      <c r="ER6">
        <v>293.02188499524016</v>
      </c>
      <c r="ES6">
        <v>314.84158818773869</v>
      </c>
      <c r="ET6">
        <v>315.84158818773869</v>
      </c>
      <c r="EU6">
        <v>24.846583641960777</v>
      </c>
      <c r="EV6">
        <v>25.846583641960777</v>
      </c>
      <c r="EW6">
        <v>26.846583641960777</v>
      </c>
      <c r="EX6">
        <v>77.441430328364362</v>
      </c>
      <c r="EY6">
        <v>78.441430328364362</v>
      </c>
    </row>
    <row r="7" spans="1:155">
      <c r="A7">
        <v>6</v>
      </c>
      <c r="B7" t="s">
        <v>81</v>
      </c>
      <c r="C7">
        <v>1677.6235298202571</v>
      </c>
      <c r="D7">
        <f>60*5+50</f>
        <v>350</v>
      </c>
      <c r="E7">
        <v>0</v>
      </c>
      <c r="F7">
        <v>120.05615775882694</v>
      </c>
      <c r="G7">
        <v>121.05615775882694</v>
      </c>
      <c r="H7">
        <v>122.05615775882694</v>
      </c>
      <c r="I7">
        <v>157.5630879098365</v>
      </c>
      <c r="J7">
        <v>158.5630879098365</v>
      </c>
      <c r="K7">
        <v>225.15299999999999</v>
      </c>
      <c r="L7">
        <v>226.15299999999999</v>
      </c>
      <c r="M7">
        <v>227.15299999999999</v>
      </c>
      <c r="N7">
        <v>281.46600511269696</v>
      </c>
      <c r="O7">
        <v>282.46600511269696</v>
      </c>
      <c r="P7">
        <v>120.55615775882694</v>
      </c>
      <c r="Q7">
        <v>121.55615775882694</v>
      </c>
      <c r="R7">
        <v>122.55615775882694</v>
      </c>
      <c r="S7">
        <v>165.97501438278061</v>
      </c>
      <c r="T7">
        <v>166.97501438278061</v>
      </c>
      <c r="U7">
        <v>0</v>
      </c>
      <c r="V7">
        <v>1</v>
      </c>
      <c r="W7">
        <v>2</v>
      </c>
      <c r="X7">
        <v>50.577523030013914</v>
      </c>
      <c r="Y7">
        <v>51.577523030013914</v>
      </c>
      <c r="Z7">
        <v>142.20064813622923</v>
      </c>
      <c r="AA7">
        <v>143.20064813622923</v>
      </c>
      <c r="AB7">
        <v>144.20064813622923</v>
      </c>
      <c r="AC7">
        <v>200.56015698295366</v>
      </c>
      <c r="AD7">
        <v>201.56015698295366</v>
      </c>
      <c r="AE7">
        <v>232.49</v>
      </c>
      <c r="AF7">
        <v>233.49</v>
      </c>
      <c r="AG7">
        <v>234.49</v>
      </c>
      <c r="AH7">
        <v>263.44329427996269</v>
      </c>
      <c r="AI7">
        <v>264.44329427996269</v>
      </c>
      <c r="AJ7">
        <v>281.21600511269685</v>
      </c>
      <c r="AK7">
        <v>282.21600511269685</v>
      </c>
      <c r="AL7">
        <v>283.21600511269685</v>
      </c>
      <c r="AM7">
        <v>330.42147031652689</v>
      </c>
      <c r="AN7">
        <v>331.42147031652689</v>
      </c>
      <c r="AO7">
        <v>322.90199999999999</v>
      </c>
      <c r="AP7">
        <v>323.90199999999999</v>
      </c>
      <c r="AQ7">
        <v>324.90199999999999</v>
      </c>
      <c r="AR7">
        <v>360.1365205910015</v>
      </c>
      <c r="AS7">
        <v>361.1365205910015</v>
      </c>
      <c r="AT7">
        <v>117.80615775882605</v>
      </c>
      <c r="AU7">
        <v>118.80615775882605</v>
      </c>
      <c r="AV7">
        <v>119.80615775882605</v>
      </c>
      <c r="AW7">
        <v>144.88662839833353</v>
      </c>
      <c r="AX7">
        <v>145.88662839833353</v>
      </c>
      <c r="AY7">
        <v>0.5</v>
      </c>
      <c r="AZ7">
        <v>1.5</v>
      </c>
      <c r="BA7">
        <v>2.5</v>
      </c>
      <c r="BB7">
        <v>55.069876973569052</v>
      </c>
      <c r="BC7">
        <v>56.069876973569052</v>
      </c>
      <c r="BD7">
        <v>263.19329427996257</v>
      </c>
      <c r="BE7">
        <v>264.19329427996257</v>
      </c>
      <c r="BF7">
        <v>265.19329427996257</v>
      </c>
      <c r="BG7">
        <v>307.27023840657642</v>
      </c>
      <c r="BH7">
        <v>308.27023840657642</v>
      </c>
      <c r="BI7">
        <v>1</v>
      </c>
      <c r="BJ7">
        <v>2</v>
      </c>
      <c r="BK7">
        <v>3</v>
      </c>
      <c r="BL7">
        <v>52.577523030005977</v>
      </c>
      <c r="BM7">
        <v>53.577523030005977</v>
      </c>
      <c r="BN7">
        <v>2</v>
      </c>
      <c r="BO7">
        <v>3</v>
      </c>
      <c r="BP7">
        <v>4</v>
      </c>
      <c r="BQ7">
        <v>56.526627433104409</v>
      </c>
      <c r="BR7">
        <v>57.526627433104409</v>
      </c>
      <c r="BS7">
        <v>50.3275230300139</v>
      </c>
      <c r="BT7">
        <v>51.3275230300139</v>
      </c>
      <c r="BU7">
        <v>52.3275230300139</v>
      </c>
      <c r="BV7">
        <v>74.08589269920212</v>
      </c>
      <c r="BW7">
        <v>75.08589269920212</v>
      </c>
      <c r="BX7">
        <v>226.16800000000001</v>
      </c>
      <c r="BY7">
        <v>227.16800000000001</v>
      </c>
      <c r="BZ7">
        <v>228.16800000000001</v>
      </c>
      <c r="CA7">
        <v>282.98737963831616</v>
      </c>
      <c r="CB7">
        <v>283.98737963831616</v>
      </c>
      <c r="CC7">
        <v>47.01607134299514</v>
      </c>
      <c r="CD7">
        <v>48.01607134299514</v>
      </c>
      <c r="CE7">
        <v>49.01607134299514</v>
      </c>
      <c r="CF7">
        <v>90.386504791287877</v>
      </c>
      <c r="CG7">
        <v>91.386504791287877</v>
      </c>
      <c r="CH7">
        <v>52.577523030005977</v>
      </c>
      <c r="CI7">
        <v>53.577523030005977</v>
      </c>
      <c r="CJ7">
        <v>54.577523030005977</v>
      </c>
      <c r="CK7">
        <v>95.117231230901439</v>
      </c>
      <c r="CL7">
        <v>96.117231230901439</v>
      </c>
      <c r="CM7">
        <v>272.029</v>
      </c>
      <c r="CN7">
        <v>273.029</v>
      </c>
      <c r="CO7">
        <v>274.029</v>
      </c>
      <c r="CP7">
        <v>297.84182064785034</v>
      </c>
      <c r="CQ7">
        <v>298.84182064785034</v>
      </c>
      <c r="CR7">
        <v>80.655199999999951</v>
      </c>
      <c r="CS7">
        <v>81.655199999999951</v>
      </c>
      <c r="CT7">
        <v>82.655199999999951</v>
      </c>
      <c r="CU7">
        <v>118.05615775882696</v>
      </c>
      <c r="CV7">
        <v>119.05615775882696</v>
      </c>
      <c r="CW7">
        <v>54.819876973569052</v>
      </c>
      <c r="CX7">
        <v>55.819876973569052</v>
      </c>
      <c r="CY7">
        <v>56.819876973569052</v>
      </c>
      <c r="CZ7">
        <v>89.886504791287877</v>
      </c>
      <c r="DA7">
        <v>90.886504791287877</v>
      </c>
      <c r="DB7">
        <v>1.5</v>
      </c>
      <c r="DC7">
        <v>2.5</v>
      </c>
      <c r="DD7">
        <v>3.5</v>
      </c>
      <c r="DE7">
        <v>47.01607134299514</v>
      </c>
      <c r="DF7">
        <v>48.01607134299514</v>
      </c>
      <c r="DG7">
        <v>94.867231229901449</v>
      </c>
      <c r="DH7">
        <v>95.867231229901449</v>
      </c>
      <c r="DI7">
        <v>96.867231229901449</v>
      </c>
      <c r="DJ7">
        <v>126.29095132829552</v>
      </c>
      <c r="DK7">
        <v>127.29095132829552</v>
      </c>
      <c r="DL7">
        <v>58.798708060418164</v>
      </c>
      <c r="DM7">
        <v>59.798708060418164</v>
      </c>
      <c r="DN7">
        <v>60.798708060418164</v>
      </c>
      <c r="DO7">
        <v>120.55615775882694</v>
      </c>
      <c r="DP7">
        <v>121.55615775882694</v>
      </c>
      <c r="DQ7">
        <v>225.66800000000001</v>
      </c>
      <c r="DR7">
        <v>226.66800000000001</v>
      </c>
      <c r="DS7">
        <v>227.66800000000001</v>
      </c>
      <c r="DT7">
        <v>258.15893104267775</v>
      </c>
      <c r="DU7">
        <v>259.15893104267775</v>
      </c>
      <c r="DV7">
        <v>89.636504790287887</v>
      </c>
      <c r="DW7">
        <v>90.636504790287887</v>
      </c>
      <c r="DX7">
        <v>91.636504790287887</v>
      </c>
      <c r="DY7">
        <v>142.45064813622923</v>
      </c>
      <c r="DZ7">
        <v>143.45064813622923</v>
      </c>
      <c r="EA7">
        <v>307.02023840657631</v>
      </c>
      <c r="EB7">
        <v>308.02023840657631</v>
      </c>
      <c r="EC7">
        <v>309.02023840657631</v>
      </c>
      <c r="ED7">
        <v>358.20339493196201</v>
      </c>
      <c r="EE7">
        <v>359.20339493196201</v>
      </c>
      <c r="EF7">
        <v>330.17147031652678</v>
      </c>
      <c r="EG7">
        <v>331.17147031652678</v>
      </c>
      <c r="EH7">
        <v>332.17147031652678</v>
      </c>
      <c r="EI7">
        <v>378.24013844948075</v>
      </c>
      <c r="EJ7">
        <v>379.24013844948075</v>
      </c>
      <c r="EK7">
        <v>165.72501438278061</v>
      </c>
      <c r="EL7">
        <v>166.72501438278061</v>
      </c>
      <c r="EM7">
        <v>167.72501438278061</v>
      </c>
      <c r="EN7">
        <v>204.22122803802171</v>
      </c>
      <c r="EO7">
        <v>205.22122803802171</v>
      </c>
      <c r="EP7">
        <v>144.63662839833341</v>
      </c>
      <c r="EQ7">
        <v>145.63662839833341</v>
      </c>
      <c r="ER7">
        <v>146.63662839833341</v>
      </c>
      <c r="ES7">
        <v>186.63524892932782</v>
      </c>
      <c r="ET7">
        <v>187.63524892932782</v>
      </c>
      <c r="EU7">
        <v>200.56015698295366</v>
      </c>
      <c r="EV7">
        <v>201.56015698295366</v>
      </c>
      <c r="EW7">
        <v>202.56015698295366</v>
      </c>
      <c r="EX7">
        <v>226.16800000000001</v>
      </c>
      <c r="EY7">
        <v>227.16800000000001</v>
      </c>
    </row>
    <row r="8" spans="1:155">
      <c r="A8">
        <v>7</v>
      </c>
      <c r="B8" t="s">
        <v>81</v>
      </c>
      <c r="C8">
        <v>2098.7530889715531</v>
      </c>
      <c r="D8">
        <f>60*5+50</f>
        <v>350</v>
      </c>
      <c r="E8">
        <v>0</v>
      </c>
      <c r="F8">
        <v>1</v>
      </c>
      <c r="G8">
        <v>2</v>
      </c>
      <c r="H8">
        <v>3</v>
      </c>
      <c r="I8">
        <v>29.477544802898585</v>
      </c>
      <c r="J8">
        <v>30.477544802898585</v>
      </c>
      <c r="K8">
        <v>87.157535379967896</v>
      </c>
      <c r="L8">
        <v>88.157535379967896</v>
      </c>
      <c r="M8">
        <v>89.157535379967896</v>
      </c>
      <c r="N8">
        <v>143.693830352372</v>
      </c>
      <c r="O8">
        <v>144.693830352372</v>
      </c>
      <c r="P8">
        <v>0</v>
      </c>
      <c r="Q8">
        <v>1</v>
      </c>
      <c r="R8">
        <v>2</v>
      </c>
      <c r="S8">
        <v>53.413127609618833</v>
      </c>
      <c r="T8">
        <v>54.413127609618833</v>
      </c>
      <c r="U8">
        <v>280.512</v>
      </c>
      <c r="V8">
        <v>281.512</v>
      </c>
      <c r="W8">
        <v>282.512</v>
      </c>
      <c r="X8">
        <v>339.76750254136385</v>
      </c>
      <c r="Y8">
        <v>340.76750254136385</v>
      </c>
      <c r="Z8">
        <v>172.05500000000001</v>
      </c>
      <c r="AA8">
        <v>173.05500000000001</v>
      </c>
      <c r="AB8">
        <v>174.05500000000001</v>
      </c>
      <c r="AC8">
        <v>207.53273830688696</v>
      </c>
      <c r="AD8">
        <v>208.53273830688696</v>
      </c>
      <c r="AE8">
        <v>29.227544802898585</v>
      </c>
      <c r="AF8">
        <v>30.227544802898585</v>
      </c>
      <c r="AG8">
        <v>31.227544802898585</v>
      </c>
      <c r="AH8">
        <v>60.786303532599483</v>
      </c>
      <c r="AI8">
        <v>61.786303532599483</v>
      </c>
      <c r="AJ8">
        <v>0.5</v>
      </c>
      <c r="AK8">
        <v>1.5</v>
      </c>
      <c r="AL8">
        <v>2.5</v>
      </c>
      <c r="AM8">
        <v>51.413127609618833</v>
      </c>
      <c r="AN8">
        <v>52.413127609618833</v>
      </c>
      <c r="AO8">
        <v>53.413127609618833</v>
      </c>
      <c r="AP8">
        <v>54.413127609618833</v>
      </c>
      <c r="AQ8">
        <v>55.413127609618833</v>
      </c>
      <c r="AR8">
        <v>109.72376947646856</v>
      </c>
      <c r="AS8">
        <v>110.72376947646856</v>
      </c>
      <c r="AT8">
        <v>2</v>
      </c>
      <c r="AU8">
        <v>3</v>
      </c>
      <c r="AV8">
        <v>4</v>
      </c>
      <c r="AW8">
        <v>55.673732026993783</v>
      </c>
      <c r="AX8">
        <v>56.673732026993783</v>
      </c>
      <c r="AY8">
        <v>35.678668272294885</v>
      </c>
      <c r="AZ8">
        <v>36.678668272294885</v>
      </c>
      <c r="BA8">
        <v>37.678668272294885</v>
      </c>
      <c r="BB8">
        <v>83.803947211208026</v>
      </c>
      <c r="BC8">
        <v>84.803947211208026</v>
      </c>
      <c r="BD8">
        <v>60.536303532599483</v>
      </c>
      <c r="BE8">
        <v>61.536303532599483</v>
      </c>
      <c r="BF8">
        <v>62.536303532599483</v>
      </c>
      <c r="BG8">
        <v>118.89216783119755</v>
      </c>
      <c r="BH8">
        <v>119.89216783119755</v>
      </c>
      <c r="BI8">
        <v>194.89126135084049</v>
      </c>
      <c r="BJ8">
        <v>195.89126135084049</v>
      </c>
      <c r="BK8">
        <v>196.89126135084049</v>
      </c>
      <c r="BL8">
        <v>255.77355707292713</v>
      </c>
      <c r="BM8">
        <v>256.77355707292713</v>
      </c>
      <c r="BN8">
        <v>109.47376947646856</v>
      </c>
      <c r="BO8">
        <v>110.47376947646856</v>
      </c>
      <c r="BP8">
        <v>111.47376947646856</v>
      </c>
      <c r="BQ8">
        <v>168.94861136713649</v>
      </c>
      <c r="BR8">
        <v>169.94861136713649</v>
      </c>
      <c r="BS8">
        <v>55.423732026993783</v>
      </c>
      <c r="BT8">
        <v>56.423732026993783</v>
      </c>
      <c r="BU8">
        <v>57.423732026993783</v>
      </c>
      <c r="BV8">
        <v>94.846983703734026</v>
      </c>
      <c r="BW8">
        <v>95.846983703734026</v>
      </c>
      <c r="BX8">
        <v>207.28273830688673</v>
      </c>
      <c r="BY8">
        <v>208.28273830688673</v>
      </c>
      <c r="BZ8">
        <v>209.28273830688673</v>
      </c>
      <c r="CA8">
        <v>244.93718372842085</v>
      </c>
      <c r="CB8">
        <v>245.93718372842085</v>
      </c>
      <c r="CC8">
        <v>223.30199999999999</v>
      </c>
      <c r="CD8">
        <v>224.30199999999999</v>
      </c>
      <c r="CE8">
        <v>225.30199999999999</v>
      </c>
      <c r="CF8">
        <v>252.09214154336996</v>
      </c>
      <c r="CG8">
        <v>253.09214154336996</v>
      </c>
      <c r="CH8">
        <v>143.443830352372</v>
      </c>
      <c r="CI8">
        <v>144.443830352372</v>
      </c>
      <c r="CJ8">
        <v>145.443830352372</v>
      </c>
      <c r="CK8">
        <v>195.14126135084049</v>
      </c>
      <c r="CL8">
        <v>196.14126135084049</v>
      </c>
      <c r="CM8">
        <v>168.69861136713649</v>
      </c>
      <c r="CN8">
        <v>169.69861136713649</v>
      </c>
      <c r="CO8">
        <v>170.69861136713649</v>
      </c>
      <c r="CP8">
        <v>224.665762478624</v>
      </c>
      <c r="CQ8">
        <v>225.665762478624</v>
      </c>
      <c r="CR8">
        <v>94.596983703734026</v>
      </c>
      <c r="CS8">
        <v>95.596983703734026</v>
      </c>
      <c r="CT8">
        <v>96.596983703734026</v>
      </c>
      <c r="CU8">
        <v>137.88232481634043</v>
      </c>
      <c r="CV8">
        <v>138.88232481634043</v>
      </c>
      <c r="CW8">
        <v>131.76900000000001</v>
      </c>
      <c r="CX8">
        <v>132.76900000000001</v>
      </c>
      <c r="CY8">
        <v>133.76900000000001</v>
      </c>
      <c r="CZ8">
        <v>169.44861136713649</v>
      </c>
      <c r="DA8">
        <v>170.44861136713649</v>
      </c>
      <c r="DB8">
        <v>118.64216783119755</v>
      </c>
      <c r="DC8">
        <v>119.64216783119755</v>
      </c>
      <c r="DD8">
        <v>120.64216783119755</v>
      </c>
      <c r="DE8">
        <v>164.7627196519</v>
      </c>
      <c r="DF8">
        <v>165.7627196519</v>
      </c>
      <c r="DG8">
        <v>51.163127609618833</v>
      </c>
      <c r="DH8">
        <v>52.163127609618833</v>
      </c>
      <c r="DI8">
        <v>53.163127609618833</v>
      </c>
      <c r="DJ8">
        <v>87.407535379967896</v>
      </c>
      <c r="DK8">
        <v>88.407535379967896</v>
      </c>
      <c r="DL8">
        <v>264.58157545607747</v>
      </c>
      <c r="DM8">
        <v>265.58157545607747</v>
      </c>
      <c r="DN8">
        <v>266.58157545607747</v>
      </c>
      <c r="DO8">
        <v>324.9918426135593</v>
      </c>
      <c r="DP8">
        <v>325.9918426135593</v>
      </c>
      <c r="DQ8">
        <v>137.63232481634043</v>
      </c>
      <c r="DR8">
        <v>138.63232481634043</v>
      </c>
      <c r="DS8">
        <v>139.63232481634043</v>
      </c>
      <c r="DT8">
        <v>192.70191952697181</v>
      </c>
      <c r="DU8">
        <v>193.70191952697181</v>
      </c>
      <c r="DV8">
        <v>1.5</v>
      </c>
      <c r="DW8">
        <v>2.5</v>
      </c>
      <c r="DX8">
        <v>3.5</v>
      </c>
      <c r="DY8">
        <v>35.928668272294885</v>
      </c>
      <c r="DZ8">
        <v>36.928668272294885</v>
      </c>
      <c r="EA8">
        <v>164.5127196519</v>
      </c>
      <c r="EB8">
        <v>165.5127196519</v>
      </c>
      <c r="EC8">
        <v>166.5127196519</v>
      </c>
      <c r="ED8">
        <v>196.02518222480143</v>
      </c>
      <c r="EE8">
        <v>197.02518222480143</v>
      </c>
      <c r="EF8">
        <v>302.71300000000002</v>
      </c>
      <c r="EG8">
        <v>303.71300000000002</v>
      </c>
      <c r="EH8">
        <v>304.71300000000002</v>
      </c>
      <c r="EI8">
        <v>348.90747562137221</v>
      </c>
      <c r="EJ8">
        <v>349.90747562137221</v>
      </c>
      <c r="EK8">
        <v>224.415762478624</v>
      </c>
      <c r="EL8">
        <v>225.415762478624</v>
      </c>
      <c r="EM8">
        <v>226.415762478624</v>
      </c>
      <c r="EN8">
        <v>264.83157545607747</v>
      </c>
      <c r="EO8">
        <v>265.83157545607747</v>
      </c>
      <c r="EP8">
        <v>339.5175025413634</v>
      </c>
      <c r="EQ8">
        <v>340.5175025413634</v>
      </c>
      <c r="ER8">
        <v>341.5175025413634</v>
      </c>
      <c r="ES8">
        <v>371.0066312768667</v>
      </c>
      <c r="ET8">
        <v>372.0066312768667</v>
      </c>
      <c r="EU8">
        <v>244.68718372842071</v>
      </c>
      <c r="EV8">
        <v>245.68718372842071</v>
      </c>
      <c r="EW8">
        <v>246.68718372842071</v>
      </c>
      <c r="EX8">
        <v>281.89683059067193</v>
      </c>
      <c r="EY8">
        <v>282.89683059067193</v>
      </c>
    </row>
    <row r="9" spans="1:155">
      <c r="A9">
        <v>8</v>
      </c>
      <c r="B9" t="s">
        <v>81</v>
      </c>
      <c r="C9">
        <v>1333.9393307438768</v>
      </c>
      <c r="D9">
        <f>60*5+51</f>
        <v>351</v>
      </c>
      <c r="E9">
        <v>0</v>
      </c>
      <c r="F9">
        <v>249.398</v>
      </c>
      <c r="G9">
        <v>250.398</v>
      </c>
      <c r="H9">
        <v>251.398</v>
      </c>
      <c r="I9">
        <v>290.72703583267861</v>
      </c>
      <c r="J9">
        <v>291.72703583267861</v>
      </c>
      <c r="K9">
        <v>0.5</v>
      </c>
      <c r="L9">
        <v>1.5</v>
      </c>
      <c r="M9">
        <v>2.5</v>
      </c>
      <c r="N9">
        <v>52.374922297215548</v>
      </c>
      <c r="O9">
        <v>53.374922297215548</v>
      </c>
      <c r="P9">
        <v>75.966999999999999</v>
      </c>
      <c r="Q9">
        <v>76.966999999999999</v>
      </c>
      <c r="R9">
        <v>77.966999999999999</v>
      </c>
      <c r="S9">
        <v>121.97744478630818</v>
      </c>
      <c r="T9">
        <v>122.97744478630818</v>
      </c>
      <c r="U9">
        <v>93.531599999999997</v>
      </c>
      <c r="V9">
        <v>94.531599999999997</v>
      </c>
      <c r="W9">
        <v>95.531599999999997</v>
      </c>
      <c r="X9">
        <v>124.04997854627871</v>
      </c>
      <c r="Y9">
        <v>125.04997854627871</v>
      </c>
      <c r="Z9">
        <v>293.98200000000003</v>
      </c>
      <c r="AA9">
        <v>294.98200000000003</v>
      </c>
      <c r="AB9">
        <v>295.98200000000003</v>
      </c>
      <c r="AC9">
        <v>343.35262507355532</v>
      </c>
      <c r="AD9">
        <v>344.35262507355532</v>
      </c>
      <c r="AE9">
        <v>290.47703583267827</v>
      </c>
      <c r="AF9">
        <v>291.47703583267827</v>
      </c>
      <c r="AG9">
        <v>292.47703583267827</v>
      </c>
      <c r="AH9">
        <v>316.05973077098315</v>
      </c>
      <c r="AI9">
        <v>317.05973077098315</v>
      </c>
      <c r="AJ9">
        <v>52.124922296215559</v>
      </c>
      <c r="AK9">
        <v>53.124922296215559</v>
      </c>
      <c r="AL9">
        <v>54.124922296215559</v>
      </c>
      <c r="AM9">
        <v>101.82013186404944</v>
      </c>
      <c r="AN9">
        <v>102.82013186404944</v>
      </c>
      <c r="AO9">
        <v>212.30566359673995</v>
      </c>
      <c r="AP9">
        <v>213.30566359673995</v>
      </c>
      <c r="AQ9">
        <v>214.30566359673995</v>
      </c>
      <c r="AR9">
        <v>241.54973719792025</v>
      </c>
      <c r="AS9">
        <v>242.54973719792025</v>
      </c>
      <c r="AT9">
        <v>1</v>
      </c>
      <c r="AU9">
        <v>2</v>
      </c>
      <c r="AV9">
        <v>3</v>
      </c>
      <c r="AW9">
        <v>25.682495041812423</v>
      </c>
      <c r="AX9">
        <v>26.682495041812423</v>
      </c>
      <c r="AY9">
        <v>240.59399999999999</v>
      </c>
      <c r="AZ9">
        <v>241.59399999999999</v>
      </c>
      <c r="BA9">
        <v>242.59399999999999</v>
      </c>
      <c r="BB9">
        <v>283.62211865502809</v>
      </c>
      <c r="BC9">
        <v>284.62211865502809</v>
      </c>
      <c r="BD9">
        <v>315.80973077098292</v>
      </c>
      <c r="BE9">
        <v>316.80973077098292</v>
      </c>
      <c r="BF9">
        <v>317.80973077098292</v>
      </c>
      <c r="BG9">
        <v>363.29086198007968</v>
      </c>
      <c r="BH9">
        <v>364.29086198007968</v>
      </c>
      <c r="BI9">
        <v>150.8035226804551</v>
      </c>
      <c r="BJ9">
        <v>151.8035226804551</v>
      </c>
      <c r="BK9">
        <v>152.8035226804551</v>
      </c>
      <c r="BL9">
        <v>189.66578219897286</v>
      </c>
      <c r="BM9">
        <v>190.66578219897286</v>
      </c>
      <c r="BN9">
        <v>1.5</v>
      </c>
      <c r="BO9">
        <v>2.5</v>
      </c>
      <c r="BP9">
        <v>3.5</v>
      </c>
      <c r="BQ9">
        <v>49.266780990951062</v>
      </c>
      <c r="BR9">
        <v>50.266780990951062</v>
      </c>
      <c r="BS9">
        <v>292.72703583267867</v>
      </c>
      <c r="BT9">
        <v>293.72703583267867</v>
      </c>
      <c r="BU9">
        <v>294.72703583267867</v>
      </c>
      <c r="BV9">
        <v>341.26833251842697</v>
      </c>
      <c r="BW9">
        <v>342.26833251842697</v>
      </c>
      <c r="BX9">
        <v>83.130399999999995</v>
      </c>
      <c r="BY9">
        <v>84.130399999999995</v>
      </c>
      <c r="BZ9">
        <v>85.130399999999995</v>
      </c>
      <c r="CA9">
        <v>113.3826280570955</v>
      </c>
      <c r="CB9">
        <v>114.3826280570955</v>
      </c>
      <c r="CC9">
        <v>0</v>
      </c>
      <c r="CD9">
        <v>1</v>
      </c>
      <c r="CE9">
        <v>2</v>
      </c>
      <c r="CF9">
        <v>22.851595727935141</v>
      </c>
      <c r="CG9">
        <v>23.851595727935141</v>
      </c>
      <c r="CH9">
        <v>101.57013186304945</v>
      </c>
      <c r="CI9">
        <v>102.57013186304945</v>
      </c>
      <c r="CJ9">
        <v>103.57013186304945</v>
      </c>
      <c r="CK9">
        <v>148.8035226804551</v>
      </c>
      <c r="CL9">
        <v>149.8035226804551</v>
      </c>
      <c r="CM9">
        <v>121.72744478630814</v>
      </c>
      <c r="CN9">
        <v>122.72744478630814</v>
      </c>
      <c r="CO9">
        <v>123.72744478630814</v>
      </c>
      <c r="CP9">
        <v>148.13278043391639</v>
      </c>
      <c r="CQ9">
        <v>149.13278043391639</v>
      </c>
      <c r="CR9">
        <v>25.43249504081242</v>
      </c>
      <c r="CS9">
        <v>26.43249504081242</v>
      </c>
      <c r="CT9">
        <v>27.43249504081242</v>
      </c>
      <c r="CU9">
        <v>62.912108003903889</v>
      </c>
      <c r="CV9">
        <v>63.912108003903889</v>
      </c>
      <c r="CW9">
        <v>175.988</v>
      </c>
      <c r="CX9">
        <v>176.988</v>
      </c>
      <c r="CY9">
        <v>177.988</v>
      </c>
      <c r="CZ9">
        <v>222.04479817163389</v>
      </c>
      <c r="DA9">
        <v>223.04479817163389</v>
      </c>
      <c r="DB9">
        <v>22.601595727935134</v>
      </c>
      <c r="DC9">
        <v>23.601595727935134</v>
      </c>
      <c r="DD9">
        <v>24.601595727935134</v>
      </c>
      <c r="DE9">
        <v>45.917682617378411</v>
      </c>
      <c r="DF9">
        <v>46.917682617378411</v>
      </c>
      <c r="DG9">
        <v>308.93200000000002</v>
      </c>
      <c r="DH9">
        <v>309.93200000000002</v>
      </c>
      <c r="DI9">
        <v>310.93200000000002</v>
      </c>
      <c r="DJ9">
        <v>335.95304415295232</v>
      </c>
      <c r="DK9">
        <v>336.95304415295232</v>
      </c>
      <c r="DL9">
        <v>147.88278043391634</v>
      </c>
      <c r="DM9">
        <v>148.88278043391634</v>
      </c>
      <c r="DN9">
        <v>149.88278043391634</v>
      </c>
      <c r="DO9">
        <v>173.62079994773046</v>
      </c>
      <c r="DP9">
        <v>174.62079994773046</v>
      </c>
      <c r="DQ9">
        <v>123.97744478630821</v>
      </c>
      <c r="DR9">
        <v>124.97744478630821</v>
      </c>
      <c r="DS9">
        <v>125.97744478630821</v>
      </c>
      <c r="DT9">
        <v>167.72812506921622</v>
      </c>
      <c r="DU9">
        <v>168.72812506921622</v>
      </c>
      <c r="DV9">
        <v>343.26833251842697</v>
      </c>
      <c r="DW9">
        <v>344.26833251842697</v>
      </c>
      <c r="DX9">
        <v>345.26833251842697</v>
      </c>
      <c r="DY9">
        <v>402.62129035940683</v>
      </c>
      <c r="DZ9">
        <v>403.62129035940683</v>
      </c>
      <c r="EA9">
        <v>45.667682617378389</v>
      </c>
      <c r="EB9">
        <v>46.667682617378389</v>
      </c>
      <c r="EC9">
        <v>47.667682617378389</v>
      </c>
      <c r="ED9">
        <v>97.687059621221408</v>
      </c>
      <c r="EE9">
        <v>98.687059621221408</v>
      </c>
      <c r="EF9">
        <v>335.7030441529522</v>
      </c>
      <c r="EG9">
        <v>336.7030441529522</v>
      </c>
      <c r="EH9">
        <v>337.7030441529522</v>
      </c>
      <c r="EI9">
        <v>377.74734375894792</v>
      </c>
      <c r="EJ9">
        <v>378.74734375894792</v>
      </c>
      <c r="EK9">
        <v>173.3707999477304</v>
      </c>
      <c r="EL9">
        <v>174.3707999477304</v>
      </c>
      <c r="EM9">
        <v>175.3707999477304</v>
      </c>
      <c r="EN9">
        <v>212.55566359673966</v>
      </c>
      <c r="EO9">
        <v>213.55566359673966</v>
      </c>
      <c r="EP9">
        <v>341.26833251842697</v>
      </c>
      <c r="EQ9">
        <v>342.26833251842697</v>
      </c>
      <c r="ER9">
        <v>343.26833251842697</v>
      </c>
      <c r="ES9">
        <v>363.79086198007968</v>
      </c>
      <c r="ET9">
        <v>364.79086198007968</v>
      </c>
      <c r="EU9">
        <v>2</v>
      </c>
      <c r="EV9">
        <v>3</v>
      </c>
      <c r="EW9">
        <v>4</v>
      </c>
      <c r="EX9">
        <v>60.130289355987394</v>
      </c>
      <c r="EY9">
        <v>61.130289355987394</v>
      </c>
    </row>
    <row r="10" spans="1:155">
      <c r="A10">
        <v>9</v>
      </c>
      <c r="B10" t="s">
        <v>81</v>
      </c>
      <c r="C10">
        <v>1654.680285598092</v>
      </c>
      <c r="D10">
        <f>60*5+26</f>
        <v>326</v>
      </c>
      <c r="E10">
        <v>0</v>
      </c>
      <c r="F10">
        <v>153.31355310966231</v>
      </c>
      <c r="G10">
        <v>154.31355310966231</v>
      </c>
      <c r="H10">
        <v>155.31355310966231</v>
      </c>
      <c r="I10">
        <v>205.23995836817701</v>
      </c>
      <c r="J10">
        <v>206.23995836817701</v>
      </c>
      <c r="K10">
        <v>223.19987046033788</v>
      </c>
      <c r="L10">
        <v>224.19987046033788</v>
      </c>
      <c r="M10">
        <v>225.19987046033788</v>
      </c>
      <c r="N10">
        <v>273.90915699639316</v>
      </c>
      <c r="O10">
        <v>274.90915699639316</v>
      </c>
      <c r="P10">
        <v>61.529299999999999</v>
      </c>
      <c r="Q10">
        <v>62.529299999999999</v>
      </c>
      <c r="R10">
        <v>63.529299999999999</v>
      </c>
      <c r="S10">
        <v>108.89461558352896</v>
      </c>
      <c r="T10">
        <v>109.89461558352896</v>
      </c>
      <c r="U10">
        <v>0</v>
      </c>
      <c r="V10">
        <v>1</v>
      </c>
      <c r="W10">
        <v>2</v>
      </c>
      <c r="X10">
        <v>54.01141929708794</v>
      </c>
      <c r="Y10">
        <v>55.01141929708794</v>
      </c>
      <c r="Z10">
        <v>248.22399999999999</v>
      </c>
      <c r="AA10">
        <v>249.22399999999999</v>
      </c>
      <c r="AB10">
        <v>250.22399999999999</v>
      </c>
      <c r="AC10">
        <v>285.30616179122842</v>
      </c>
      <c r="AD10">
        <v>286.30616179122842</v>
      </c>
      <c r="AE10">
        <v>115.928</v>
      </c>
      <c r="AF10">
        <v>116.928</v>
      </c>
      <c r="AG10">
        <v>117.928</v>
      </c>
      <c r="AH10">
        <v>153.56355310966018</v>
      </c>
      <c r="AI10">
        <v>154.56355310966018</v>
      </c>
      <c r="AJ10">
        <v>0.5</v>
      </c>
      <c r="AK10">
        <v>1.5</v>
      </c>
      <c r="AL10">
        <v>2.5</v>
      </c>
      <c r="AM10">
        <v>41.160189711172563</v>
      </c>
      <c r="AN10">
        <v>42.160189711172563</v>
      </c>
      <c r="AO10">
        <v>142.09925677121612</v>
      </c>
      <c r="AP10">
        <v>143.09925677121612</v>
      </c>
      <c r="AQ10">
        <v>144.09925677121612</v>
      </c>
      <c r="AR10">
        <v>190.33141026630068</v>
      </c>
      <c r="AS10">
        <v>191.33141026630068</v>
      </c>
      <c r="AT10">
        <v>150.40700000000001</v>
      </c>
      <c r="AU10">
        <v>151.40700000000001</v>
      </c>
      <c r="AV10">
        <v>152.40700000000001</v>
      </c>
      <c r="AW10">
        <v>180.2551344951296</v>
      </c>
      <c r="AX10">
        <v>181.2551344951296</v>
      </c>
      <c r="AY10">
        <v>211.51400000000001</v>
      </c>
      <c r="AZ10">
        <v>212.51400000000001</v>
      </c>
      <c r="BA10">
        <v>213.51400000000001</v>
      </c>
      <c r="BB10">
        <v>238.68798858327827</v>
      </c>
      <c r="BC10">
        <v>239.68798858327827</v>
      </c>
      <c r="BD10">
        <v>204.98995836817701</v>
      </c>
      <c r="BE10">
        <v>205.98995836817701</v>
      </c>
      <c r="BF10">
        <v>206.98995836817701</v>
      </c>
      <c r="BG10">
        <v>264.40186087226141</v>
      </c>
      <c r="BH10">
        <v>265.40186087226141</v>
      </c>
      <c r="BI10">
        <v>178.97200000000001</v>
      </c>
      <c r="BJ10">
        <v>179.97200000000001</v>
      </c>
      <c r="BK10">
        <v>180.97200000000001</v>
      </c>
      <c r="BL10">
        <v>223.44987046033597</v>
      </c>
      <c r="BM10">
        <v>224.44987046033597</v>
      </c>
      <c r="BN10">
        <v>108.64461558352892</v>
      </c>
      <c r="BO10">
        <v>109.64461558352892</v>
      </c>
      <c r="BP10">
        <v>110.64461558352892</v>
      </c>
      <c r="BQ10">
        <v>142.34925677121666</v>
      </c>
      <c r="BR10">
        <v>143.34925677121666</v>
      </c>
      <c r="BS10">
        <v>53.76141929708794</v>
      </c>
      <c r="BT10">
        <v>54.76141929708794</v>
      </c>
      <c r="BU10">
        <v>55.76141929708794</v>
      </c>
      <c r="BV10">
        <v>81.673002451847509</v>
      </c>
      <c r="BW10">
        <v>82.673002451847509</v>
      </c>
      <c r="BX10">
        <v>322.80399999999997</v>
      </c>
      <c r="BY10">
        <v>323.80399999999997</v>
      </c>
      <c r="BZ10">
        <v>324.80399999999997</v>
      </c>
      <c r="CA10">
        <v>353.6165491605376</v>
      </c>
      <c r="CB10">
        <v>354.6165491605376</v>
      </c>
      <c r="CC10">
        <v>264.15186087226141</v>
      </c>
      <c r="CD10">
        <v>265.15186087226141</v>
      </c>
      <c r="CE10">
        <v>266.15186087226141</v>
      </c>
      <c r="CF10">
        <v>295.23243650203892</v>
      </c>
      <c r="CG10">
        <v>296.23243650203892</v>
      </c>
      <c r="CH10">
        <v>335.52474069830049</v>
      </c>
      <c r="CI10">
        <v>336.52474069830049</v>
      </c>
      <c r="CJ10">
        <v>337.52474069830049</v>
      </c>
      <c r="CK10">
        <v>366.4963634672464</v>
      </c>
      <c r="CL10">
        <v>367.4963634672464</v>
      </c>
      <c r="CM10">
        <v>1.5</v>
      </c>
      <c r="CN10">
        <v>2.5</v>
      </c>
      <c r="CO10">
        <v>3.5</v>
      </c>
      <c r="CP10">
        <v>48.07528931016315</v>
      </c>
      <c r="CQ10">
        <v>49.07528931016315</v>
      </c>
      <c r="CR10">
        <v>81.423002451847509</v>
      </c>
      <c r="CS10">
        <v>82.423002451847509</v>
      </c>
      <c r="CT10">
        <v>83.423002451847509</v>
      </c>
      <c r="CU10">
        <v>111.82764887416965</v>
      </c>
      <c r="CV10">
        <v>112.82764887416965</v>
      </c>
      <c r="CW10">
        <v>1</v>
      </c>
      <c r="CX10">
        <v>2</v>
      </c>
      <c r="CY10">
        <v>3</v>
      </c>
      <c r="CZ10">
        <v>34.348862342052087</v>
      </c>
      <c r="DA10">
        <v>35.348862342052087</v>
      </c>
      <c r="DB10">
        <v>56.331299999999999</v>
      </c>
      <c r="DC10">
        <v>57.331299999999999</v>
      </c>
      <c r="DD10">
        <v>58.331299999999999</v>
      </c>
      <c r="DE10">
        <v>112.41084554177139</v>
      </c>
      <c r="DF10">
        <v>113.41084554177139</v>
      </c>
      <c r="DG10">
        <v>40.910189711172563</v>
      </c>
      <c r="DH10">
        <v>41.910189711172563</v>
      </c>
      <c r="DI10">
        <v>42.910189711172563</v>
      </c>
      <c r="DJ10">
        <v>85.31295073043367</v>
      </c>
      <c r="DK10">
        <v>86.31295073043367</v>
      </c>
      <c r="DL10">
        <v>190.08141026630068</v>
      </c>
      <c r="DM10">
        <v>191.08141026630068</v>
      </c>
      <c r="DN10">
        <v>192.08141026630068</v>
      </c>
      <c r="DO10">
        <v>242.72946515370415</v>
      </c>
      <c r="DP10">
        <v>243.72946515370415</v>
      </c>
      <c r="DQ10">
        <v>216.41658872404599</v>
      </c>
      <c r="DR10">
        <v>217.41658872404599</v>
      </c>
      <c r="DS10">
        <v>218.41658872404599</v>
      </c>
      <c r="DT10">
        <v>264.90186087226141</v>
      </c>
      <c r="DU10">
        <v>265.90186087226141</v>
      </c>
      <c r="DV10">
        <v>123.062</v>
      </c>
      <c r="DW10">
        <v>124.062</v>
      </c>
      <c r="DX10">
        <v>125.062</v>
      </c>
      <c r="DY10">
        <v>175.45948540882318</v>
      </c>
      <c r="DZ10">
        <v>176.45948540882318</v>
      </c>
      <c r="EA10">
        <v>294.98243650203892</v>
      </c>
      <c r="EB10">
        <v>295.98243650203892</v>
      </c>
      <c r="EC10">
        <v>296.98243650203892</v>
      </c>
      <c r="ED10">
        <v>347.63816210950841</v>
      </c>
      <c r="EE10">
        <v>348.63816210950841</v>
      </c>
      <c r="EF10">
        <v>273.65915699639316</v>
      </c>
      <c r="EG10">
        <v>274.65915699639316</v>
      </c>
      <c r="EH10">
        <v>275.65915699639316</v>
      </c>
      <c r="EI10">
        <v>335.77474069830049</v>
      </c>
      <c r="EJ10">
        <v>336.77474069830049</v>
      </c>
      <c r="EK10">
        <v>242.47946515370415</v>
      </c>
      <c r="EL10">
        <v>243.47946515370415</v>
      </c>
      <c r="EM10">
        <v>244.47946515370415</v>
      </c>
      <c r="EN10">
        <v>284.80616179122842</v>
      </c>
      <c r="EO10">
        <v>285.80616179122842</v>
      </c>
      <c r="EP10">
        <v>180.00513449512954</v>
      </c>
      <c r="EQ10">
        <v>181.00513449512954</v>
      </c>
      <c r="ER10">
        <v>182.00513449512954</v>
      </c>
      <c r="ES10">
        <v>216.41658872404872</v>
      </c>
      <c r="ET10">
        <v>217.41658872404872</v>
      </c>
      <c r="EU10">
        <v>353.3665491605376</v>
      </c>
      <c r="EV10">
        <v>354.3665491605376</v>
      </c>
      <c r="EW10">
        <v>355.3665491605376</v>
      </c>
      <c r="EX10">
        <v>415.38781328088044</v>
      </c>
      <c r="EY10">
        <v>416.38781328088044</v>
      </c>
    </row>
    <row r="11" spans="1:155">
      <c r="A11">
        <v>10</v>
      </c>
      <c r="B11" t="s">
        <v>81</v>
      </c>
      <c r="C11">
        <v>1452.4169719676784</v>
      </c>
      <c r="D11">
        <f>60*5+31</f>
        <v>331</v>
      </c>
      <c r="E11">
        <v>0</v>
      </c>
      <c r="F11">
        <v>189.161</v>
      </c>
      <c r="G11">
        <v>190.161</v>
      </c>
      <c r="H11">
        <v>191.161</v>
      </c>
      <c r="I11">
        <v>240.85016938508423</v>
      </c>
      <c r="J11">
        <v>241.85016938508423</v>
      </c>
      <c r="K11">
        <v>0</v>
      </c>
      <c r="L11">
        <v>1</v>
      </c>
      <c r="M11">
        <v>2</v>
      </c>
      <c r="N11">
        <v>37.933944652070721</v>
      </c>
      <c r="O11">
        <v>38.933944652070721</v>
      </c>
      <c r="P11">
        <v>267.02999999999997</v>
      </c>
      <c r="Q11">
        <v>268.02999999999997</v>
      </c>
      <c r="R11">
        <v>269.02999999999997</v>
      </c>
      <c r="S11">
        <v>289.37458194409982</v>
      </c>
      <c r="T11">
        <v>290.37458194409982</v>
      </c>
      <c r="U11">
        <v>2</v>
      </c>
      <c r="V11">
        <v>3</v>
      </c>
      <c r="W11">
        <v>4</v>
      </c>
      <c r="X11">
        <v>60.235531102911764</v>
      </c>
      <c r="Y11">
        <v>61.235531102911764</v>
      </c>
      <c r="Z11">
        <v>1.5</v>
      </c>
      <c r="AA11">
        <v>2.5</v>
      </c>
      <c r="AB11">
        <v>3.5</v>
      </c>
      <c r="AC11">
        <v>41.196237829285721</v>
      </c>
      <c r="AD11">
        <v>42.196237829285721</v>
      </c>
      <c r="AE11">
        <v>0.5</v>
      </c>
      <c r="AF11">
        <v>1.5</v>
      </c>
      <c r="AG11">
        <v>2.5</v>
      </c>
      <c r="AH11">
        <v>62.874560398003545</v>
      </c>
      <c r="AI11">
        <v>63.874560398003545</v>
      </c>
      <c r="AJ11">
        <v>277.02499999999998</v>
      </c>
      <c r="AK11">
        <v>278.02499999999998</v>
      </c>
      <c r="AL11">
        <v>279.02499999999998</v>
      </c>
      <c r="AM11">
        <v>314.23287733809957</v>
      </c>
      <c r="AN11">
        <v>315.23287733809957</v>
      </c>
      <c r="AO11">
        <v>1</v>
      </c>
      <c r="AP11">
        <v>2</v>
      </c>
      <c r="AQ11">
        <v>3</v>
      </c>
      <c r="AR11">
        <v>56.563951317378269</v>
      </c>
      <c r="AS11">
        <v>57.563951317378269</v>
      </c>
      <c r="AT11">
        <v>291.37458194409965</v>
      </c>
      <c r="AU11">
        <v>292.37458194409965</v>
      </c>
      <c r="AV11">
        <v>293.37458194409965</v>
      </c>
      <c r="AW11">
        <v>326.97787695225554</v>
      </c>
      <c r="AX11">
        <v>327.97787695225554</v>
      </c>
      <c r="AY11">
        <v>191.16100000000003</v>
      </c>
      <c r="AZ11">
        <v>192.16100000000003</v>
      </c>
      <c r="BA11">
        <v>193.16100000000003</v>
      </c>
      <c r="BB11">
        <v>247.75700000000001</v>
      </c>
      <c r="BC11">
        <v>248.75700000000001</v>
      </c>
      <c r="BD11">
        <v>279.76499999999999</v>
      </c>
      <c r="BE11">
        <v>280.76499999999999</v>
      </c>
      <c r="BF11">
        <v>281.76499999999999</v>
      </c>
      <c r="BG11">
        <v>341.99733597631439</v>
      </c>
      <c r="BH11">
        <v>342.99733597631439</v>
      </c>
      <c r="BI11">
        <v>313.98287733809912</v>
      </c>
      <c r="BJ11">
        <v>314.98287733809912</v>
      </c>
      <c r="BK11">
        <v>315.98287733809912</v>
      </c>
      <c r="BL11">
        <v>343.99733597631405</v>
      </c>
      <c r="BM11">
        <v>344.99733597631405</v>
      </c>
      <c r="BN11">
        <v>101.15377075916113</v>
      </c>
      <c r="BO11">
        <v>102.15377075916113</v>
      </c>
      <c r="BP11">
        <v>103.15377075916113</v>
      </c>
      <c r="BQ11">
        <v>137.35528069126099</v>
      </c>
      <c r="BR11">
        <v>138.35528069126099</v>
      </c>
      <c r="BS11">
        <v>326.72787695125555</v>
      </c>
      <c r="BT11">
        <v>327.72787695125555</v>
      </c>
      <c r="BU11">
        <v>328.72787695125555</v>
      </c>
      <c r="BV11">
        <v>388.04344064922429</v>
      </c>
      <c r="BW11">
        <v>389.04344064922429</v>
      </c>
      <c r="BX11">
        <v>139.429</v>
      </c>
      <c r="BY11">
        <v>140.429</v>
      </c>
      <c r="BZ11">
        <v>141.429</v>
      </c>
      <c r="CA11">
        <v>178.79577662570796</v>
      </c>
      <c r="CB11">
        <v>179.79577662570796</v>
      </c>
      <c r="CC11">
        <v>62.624560397003542</v>
      </c>
      <c r="CD11">
        <v>63.624560397003542</v>
      </c>
      <c r="CE11">
        <v>64.624560397003535</v>
      </c>
      <c r="CF11">
        <v>95.971240976881234</v>
      </c>
      <c r="CG11">
        <v>96.971240976881234</v>
      </c>
      <c r="CH11">
        <v>37.683944651070718</v>
      </c>
      <c r="CI11">
        <v>38.683944651070718</v>
      </c>
      <c r="CJ11">
        <v>39.683944651070718</v>
      </c>
      <c r="CK11">
        <v>98.250007823341548</v>
      </c>
      <c r="CL11">
        <v>99.250007823341548</v>
      </c>
      <c r="CM11">
        <v>200.941</v>
      </c>
      <c r="CN11">
        <v>201.941</v>
      </c>
      <c r="CO11">
        <v>202.941</v>
      </c>
      <c r="CP11">
        <v>232.04150874014354</v>
      </c>
      <c r="CQ11">
        <v>233.04150874014354</v>
      </c>
      <c r="CR11">
        <v>247.75700000000001</v>
      </c>
      <c r="CS11">
        <v>248.75700000000001</v>
      </c>
      <c r="CT11">
        <v>249.75700000000001</v>
      </c>
      <c r="CU11">
        <v>291.37458194409959</v>
      </c>
      <c r="CV11">
        <v>292.37458194409959</v>
      </c>
      <c r="CW11">
        <v>40.946237828285717</v>
      </c>
      <c r="CX11">
        <v>41.946237828285717</v>
      </c>
      <c r="CY11">
        <v>42.946237828285717</v>
      </c>
      <c r="CZ11">
        <v>80.109337603688303</v>
      </c>
      <c r="DA11">
        <v>81.109337603688303</v>
      </c>
      <c r="DB11">
        <v>150.29</v>
      </c>
      <c r="DC11">
        <v>151.29</v>
      </c>
      <c r="DD11">
        <v>152.29</v>
      </c>
      <c r="DE11">
        <v>189.161</v>
      </c>
      <c r="DF11">
        <v>190.161</v>
      </c>
      <c r="DG11">
        <v>343.99733597631365</v>
      </c>
      <c r="DH11">
        <v>344.99733597631365</v>
      </c>
      <c r="DI11">
        <v>345.99733597631365</v>
      </c>
      <c r="DJ11">
        <v>388.54344064922424</v>
      </c>
      <c r="DK11">
        <v>389.54344064922424</v>
      </c>
      <c r="DL11">
        <v>289.12458194409942</v>
      </c>
      <c r="DM11">
        <v>290.12458194409942</v>
      </c>
      <c r="DN11">
        <v>291.12458194409942</v>
      </c>
      <c r="DO11">
        <v>318.89731821609786</v>
      </c>
      <c r="DP11">
        <v>319.89731821609786</v>
      </c>
      <c r="DQ11">
        <v>208.48099999999999</v>
      </c>
      <c r="DR11">
        <v>209.48099999999999</v>
      </c>
      <c r="DS11">
        <v>210.48099999999999</v>
      </c>
      <c r="DT11">
        <v>233.80231616085831</v>
      </c>
      <c r="DU11">
        <v>234.80231616085831</v>
      </c>
      <c r="DV11">
        <v>322.18900000000002</v>
      </c>
      <c r="DW11">
        <v>323.18900000000002</v>
      </c>
      <c r="DX11">
        <v>324.18900000000002</v>
      </c>
      <c r="DY11">
        <v>362.81536353084078</v>
      </c>
      <c r="DZ11">
        <v>363.81536353084078</v>
      </c>
      <c r="EA11">
        <v>341.74733597631393</v>
      </c>
      <c r="EB11">
        <v>342.74733597631393</v>
      </c>
      <c r="EC11">
        <v>343.74733597631393</v>
      </c>
      <c r="ED11">
        <v>379.87661152991785</v>
      </c>
      <c r="EE11">
        <v>380.87661152991785</v>
      </c>
      <c r="EF11">
        <v>98.000007822341558</v>
      </c>
      <c r="EG11">
        <v>99.000007822341558</v>
      </c>
      <c r="EH11">
        <v>100.00000782234156</v>
      </c>
      <c r="EI11">
        <v>160.40988764245617</v>
      </c>
      <c r="EJ11">
        <v>161.40988764245617</v>
      </c>
      <c r="EK11">
        <v>56.313951317378269</v>
      </c>
      <c r="EL11">
        <v>57.313951317378269</v>
      </c>
      <c r="EM11">
        <v>58.313951317378269</v>
      </c>
      <c r="EN11">
        <v>101.40377076016114</v>
      </c>
      <c r="EO11">
        <v>102.40377076016114</v>
      </c>
      <c r="EP11">
        <v>387.7934406482243</v>
      </c>
      <c r="EQ11">
        <v>388.7934406482243</v>
      </c>
      <c r="ER11">
        <v>389.7934406482243</v>
      </c>
      <c r="ES11">
        <v>415.4368582288007</v>
      </c>
      <c r="ET11">
        <v>416.4368582288007</v>
      </c>
      <c r="EU11">
        <v>79.859337602688299</v>
      </c>
      <c r="EV11">
        <v>80.859337602688299</v>
      </c>
      <c r="EW11">
        <v>81.859337602688299</v>
      </c>
      <c r="EX11">
        <v>125.28489365036141</v>
      </c>
      <c r="EY11">
        <v>126.28489365036141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DA11"/>
  <sheetViews>
    <sheetView workbookViewId="0">
      <selection activeCell="H9" sqref="H9"/>
    </sheetView>
  </sheetViews>
  <sheetFormatPr defaultColWidth="8.85546875" defaultRowHeight="15"/>
  <sheetData>
    <row r="1" spans="1:10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125</v>
      </c>
      <c r="CV1" t="s">
        <v>126</v>
      </c>
      <c r="CW1" t="s">
        <v>127</v>
      </c>
      <c r="CX1" t="s">
        <v>128</v>
      </c>
      <c r="CY1" t="s">
        <v>129</v>
      </c>
      <c r="CZ1" t="s">
        <v>130</v>
      </c>
      <c r="DA1" t="s">
        <v>131</v>
      </c>
    </row>
    <row r="2" spans="1:105">
      <c r="A2">
        <v>1</v>
      </c>
      <c r="B2" t="s">
        <v>81</v>
      </c>
      <c r="C2">
        <v>272.66446191905106</v>
      </c>
      <c r="D2">
        <v>76</v>
      </c>
      <c r="E2">
        <v>0</v>
      </c>
      <c r="F2">
        <v>2.5</v>
      </c>
      <c r="G2">
        <v>3.5</v>
      </c>
      <c r="H2">
        <v>4.5</v>
      </c>
      <c r="I2">
        <v>58.14830051176299</v>
      </c>
      <c r="J2">
        <v>59.14830051176299</v>
      </c>
      <c r="K2">
        <v>3.1849793426278694</v>
      </c>
      <c r="L2">
        <v>4.1849793426278694</v>
      </c>
      <c r="M2">
        <v>5.1849793426278694</v>
      </c>
      <c r="N2">
        <v>60.14830051176299</v>
      </c>
      <c r="O2">
        <v>61.14830051176299</v>
      </c>
      <c r="P2">
        <v>74.492500000000007</v>
      </c>
      <c r="Q2">
        <v>75.492500000000007</v>
      </c>
      <c r="R2">
        <v>76.492500000000007</v>
      </c>
      <c r="S2">
        <v>131.98485746598422</v>
      </c>
      <c r="T2">
        <v>132.98485746598422</v>
      </c>
      <c r="U2">
        <v>0</v>
      </c>
      <c r="V2">
        <v>1</v>
      </c>
      <c r="W2">
        <v>2</v>
      </c>
      <c r="X2">
        <v>54.148300511763594</v>
      </c>
      <c r="Y2">
        <v>55.148300511763594</v>
      </c>
      <c r="Z2">
        <v>1.5</v>
      </c>
      <c r="AA2">
        <v>2.5</v>
      </c>
      <c r="AB2">
        <v>3.5</v>
      </c>
      <c r="AC2">
        <v>56.14830051176299</v>
      </c>
      <c r="AD2">
        <v>57.14830051176299</v>
      </c>
      <c r="AE2">
        <v>8.7120999999999995</v>
      </c>
      <c r="AF2">
        <v>9.7120999999999995</v>
      </c>
      <c r="AG2">
        <v>10.7121</v>
      </c>
      <c r="AH2">
        <v>61.250002494606257</v>
      </c>
      <c r="AI2">
        <v>62.250002494606257</v>
      </c>
      <c r="AJ2">
        <v>0.5</v>
      </c>
      <c r="AK2">
        <v>1.5</v>
      </c>
      <c r="AL2">
        <v>2.5</v>
      </c>
      <c r="AM2">
        <v>46.602100532223318</v>
      </c>
      <c r="AN2">
        <v>47.602100532223318</v>
      </c>
      <c r="AO2">
        <v>1</v>
      </c>
      <c r="AP2">
        <v>2</v>
      </c>
      <c r="AQ2">
        <v>3</v>
      </c>
      <c r="AR2">
        <v>41.528660915817134</v>
      </c>
      <c r="AS2">
        <v>42.528660915817134</v>
      </c>
      <c r="AT2">
        <v>94.787599999999998</v>
      </c>
      <c r="AU2">
        <v>95.787599999999998</v>
      </c>
      <c r="AV2">
        <v>96.787599999999998</v>
      </c>
      <c r="AW2">
        <v>139.35728874462626</v>
      </c>
      <c r="AX2">
        <v>140.35728874462626</v>
      </c>
      <c r="AY2">
        <v>23.748200000000001</v>
      </c>
      <c r="AZ2">
        <v>24.748200000000001</v>
      </c>
      <c r="BA2">
        <v>25.748200000000001</v>
      </c>
      <c r="BB2">
        <v>47.516785341181233</v>
      </c>
      <c r="BC2">
        <v>48.516785341181233</v>
      </c>
      <c r="BD2">
        <v>58.14830051176299</v>
      </c>
      <c r="BE2">
        <v>59.14830051176299</v>
      </c>
      <c r="BF2">
        <v>60.14830051176299</v>
      </c>
      <c r="BG2">
        <v>103.90132036432421</v>
      </c>
      <c r="BH2">
        <v>104.90132036432421</v>
      </c>
      <c r="BI2">
        <v>60.14830051176299</v>
      </c>
      <c r="BJ2">
        <v>61.14830051176299</v>
      </c>
      <c r="BK2">
        <v>62.14830051176299</v>
      </c>
      <c r="BL2">
        <v>91.35337100495795</v>
      </c>
      <c r="BM2">
        <v>92.35337100495795</v>
      </c>
      <c r="BN2">
        <v>2</v>
      </c>
      <c r="BO2">
        <v>3</v>
      </c>
      <c r="BP2">
        <v>4</v>
      </c>
      <c r="BQ2">
        <v>35.975483463336943</v>
      </c>
      <c r="BR2">
        <v>36.975483463336943</v>
      </c>
      <c r="BS2">
        <v>53.898300511763544</v>
      </c>
      <c r="BT2">
        <v>54.898300511763544</v>
      </c>
      <c r="BU2">
        <v>55.898300511763544</v>
      </c>
      <c r="BV2">
        <v>78.455952446194317</v>
      </c>
      <c r="BW2">
        <v>79.455952446194317</v>
      </c>
      <c r="BX2">
        <v>56.148300511763594</v>
      </c>
      <c r="BY2">
        <v>57.148300511763594</v>
      </c>
      <c r="BZ2">
        <v>58.148300511763594</v>
      </c>
      <c r="CA2">
        <v>98.730016905640412</v>
      </c>
      <c r="CB2">
        <v>99.730016905640412</v>
      </c>
      <c r="CC2">
        <v>65.271399999999986</v>
      </c>
      <c r="CD2">
        <v>66.271399999999986</v>
      </c>
      <c r="CE2">
        <v>67.271399999999986</v>
      </c>
      <c r="CF2">
        <v>128.18913630791957</v>
      </c>
      <c r="CG2">
        <v>129.18913630791957</v>
      </c>
      <c r="CH2">
        <v>46.352100531222838</v>
      </c>
      <c r="CI2">
        <v>47.352100531222838</v>
      </c>
      <c r="CJ2">
        <v>48.352100531222838</v>
      </c>
      <c r="CK2">
        <v>103.27952159238657</v>
      </c>
      <c r="CL2">
        <v>104.27952159238657</v>
      </c>
      <c r="CM2">
        <v>41.490738882480741</v>
      </c>
      <c r="CN2">
        <v>42.490738882480741</v>
      </c>
      <c r="CO2">
        <v>43.490738882480741</v>
      </c>
      <c r="CP2">
        <v>74.492499999999055</v>
      </c>
      <c r="CQ2">
        <v>75.492499999999055</v>
      </c>
      <c r="CR2">
        <v>139.1072887446262</v>
      </c>
      <c r="CS2">
        <v>140.1072887446262</v>
      </c>
      <c r="CT2">
        <v>141.1072887446262</v>
      </c>
      <c r="CU2">
        <v>179.47774651225217</v>
      </c>
      <c r="CV2">
        <v>180.47774651225217</v>
      </c>
      <c r="CW2">
        <v>87.660799999999995</v>
      </c>
      <c r="CX2">
        <v>88.660799999999995</v>
      </c>
      <c r="CY2">
        <v>89.660799999999995</v>
      </c>
      <c r="CZ2">
        <v>139.85728874462626</v>
      </c>
      <c r="DA2">
        <v>140.85728874462626</v>
      </c>
    </row>
    <row r="3" spans="1:105">
      <c r="A3">
        <v>2</v>
      </c>
      <c r="B3" t="s">
        <v>81</v>
      </c>
      <c r="C3">
        <v>242.46534577944442</v>
      </c>
      <c r="D3">
        <f>60*4+46</f>
        <v>286</v>
      </c>
      <c r="E3">
        <v>0</v>
      </c>
      <c r="F3">
        <v>4</v>
      </c>
      <c r="G3">
        <v>5</v>
      </c>
      <c r="H3">
        <v>6</v>
      </c>
      <c r="I3">
        <v>29.421089395342754</v>
      </c>
      <c r="J3">
        <v>30.421089395342754</v>
      </c>
      <c r="K3">
        <v>10.7593</v>
      </c>
      <c r="L3">
        <v>11.7593</v>
      </c>
      <c r="M3">
        <v>12.7593</v>
      </c>
      <c r="N3">
        <v>73.239771735601096</v>
      </c>
      <c r="O3">
        <v>74.239771735601096</v>
      </c>
      <c r="P3">
        <v>3.5</v>
      </c>
      <c r="Q3">
        <v>4.5</v>
      </c>
      <c r="R3">
        <v>5.5</v>
      </c>
      <c r="S3">
        <v>40.225977007065971</v>
      </c>
      <c r="T3">
        <v>41.225977007065971</v>
      </c>
      <c r="U3">
        <v>1.5</v>
      </c>
      <c r="V3">
        <v>2.5</v>
      </c>
      <c r="W3">
        <v>3.5</v>
      </c>
      <c r="X3">
        <v>56.980856424539986</v>
      </c>
      <c r="Y3">
        <v>57.980856424539986</v>
      </c>
      <c r="Z3">
        <v>2</v>
      </c>
      <c r="AA3">
        <v>3</v>
      </c>
      <c r="AB3">
        <v>4</v>
      </c>
      <c r="AC3">
        <v>26.385208083105418</v>
      </c>
      <c r="AD3">
        <v>27.385208083105418</v>
      </c>
      <c r="AE3">
        <v>0.5</v>
      </c>
      <c r="AF3">
        <v>1.5</v>
      </c>
      <c r="AG3">
        <v>2.5</v>
      </c>
      <c r="AH3">
        <v>34.852390982294729</v>
      </c>
      <c r="AI3">
        <v>35.852390982294729</v>
      </c>
      <c r="AJ3">
        <v>1</v>
      </c>
      <c r="AK3">
        <v>2</v>
      </c>
      <c r="AL3">
        <v>3</v>
      </c>
      <c r="AM3">
        <v>50.08189942115137</v>
      </c>
      <c r="AN3">
        <v>51.08189942115137</v>
      </c>
      <c r="AO3">
        <v>0</v>
      </c>
      <c r="AP3">
        <v>1</v>
      </c>
      <c r="AQ3">
        <v>2</v>
      </c>
      <c r="AR3">
        <v>24.238324720740252</v>
      </c>
      <c r="AS3">
        <v>25.238324720740252</v>
      </c>
      <c r="AT3">
        <v>3</v>
      </c>
      <c r="AU3">
        <v>4</v>
      </c>
      <c r="AV3">
        <v>5</v>
      </c>
      <c r="AW3">
        <v>31.173291658079371</v>
      </c>
      <c r="AX3">
        <v>32.173291658079371</v>
      </c>
      <c r="AY3">
        <v>2.5</v>
      </c>
      <c r="AZ3">
        <v>3.5</v>
      </c>
      <c r="BA3">
        <v>4.5</v>
      </c>
      <c r="BB3">
        <v>26.906183020888506</v>
      </c>
      <c r="BC3">
        <v>27.906183020888506</v>
      </c>
      <c r="BD3">
        <v>29.406183020888506</v>
      </c>
      <c r="BE3">
        <v>30.406183020888506</v>
      </c>
      <c r="BF3">
        <v>31.406183020888506</v>
      </c>
      <c r="BG3">
        <v>54.645946253540906</v>
      </c>
      <c r="BH3">
        <v>55.645946253540906</v>
      </c>
      <c r="BI3">
        <v>72.989771735601053</v>
      </c>
      <c r="BJ3">
        <v>73.989771735601053</v>
      </c>
      <c r="BK3">
        <v>74.989771735601053</v>
      </c>
      <c r="BL3">
        <v>134.62996230242342</v>
      </c>
      <c r="BM3">
        <v>135.62996230242342</v>
      </c>
      <c r="BN3">
        <v>75.239771735601096</v>
      </c>
      <c r="BO3">
        <v>76.239771735601096</v>
      </c>
      <c r="BP3">
        <v>77.239771735601096</v>
      </c>
      <c r="BQ3">
        <v>102.37771647484635</v>
      </c>
      <c r="BR3">
        <v>103.37771647484635</v>
      </c>
      <c r="BS3">
        <v>56.730856423539542</v>
      </c>
      <c r="BT3">
        <v>57.730856423539542</v>
      </c>
      <c r="BU3">
        <v>58.730856423539542</v>
      </c>
      <c r="BV3">
        <v>96.596567281812725</v>
      </c>
      <c r="BW3">
        <v>97.596567281812725</v>
      </c>
      <c r="BX3">
        <v>26.238324720740252</v>
      </c>
      <c r="BY3">
        <v>27.238324720740252</v>
      </c>
      <c r="BZ3">
        <v>28.238324720740252</v>
      </c>
      <c r="CA3">
        <v>63.035906927960738</v>
      </c>
      <c r="CB3">
        <v>64.035906927960738</v>
      </c>
      <c r="CC3">
        <v>34.602390981294285</v>
      </c>
      <c r="CD3">
        <v>35.602390981294285</v>
      </c>
      <c r="CE3">
        <v>36.602390981294285</v>
      </c>
      <c r="CF3">
        <v>86.734731469525144</v>
      </c>
      <c r="CG3">
        <v>87.734731469525144</v>
      </c>
      <c r="CH3">
        <v>49.831899420150926</v>
      </c>
      <c r="CI3">
        <v>50.831899420150926</v>
      </c>
      <c r="CJ3">
        <v>51.831899420150926</v>
      </c>
      <c r="CK3">
        <v>102.88616834281183</v>
      </c>
      <c r="CL3">
        <v>103.88616834281183</v>
      </c>
      <c r="CM3">
        <v>23.988324720740245</v>
      </c>
      <c r="CN3">
        <v>24.988324720740245</v>
      </c>
      <c r="CO3">
        <v>25.988324720740245</v>
      </c>
      <c r="CP3">
        <v>52.364427740613102</v>
      </c>
      <c r="CQ3">
        <v>53.364427740613102</v>
      </c>
      <c r="CR3">
        <v>48.107900000000001</v>
      </c>
      <c r="CS3">
        <v>49.107900000000001</v>
      </c>
      <c r="CT3">
        <v>50.107900000000001</v>
      </c>
      <c r="CU3">
        <v>77.651661585066222</v>
      </c>
      <c r="CV3">
        <v>78.651661585066222</v>
      </c>
      <c r="CW3">
        <v>28.906183020888506</v>
      </c>
      <c r="CX3">
        <v>29.906183020888506</v>
      </c>
      <c r="CY3">
        <v>30.906183020888506</v>
      </c>
      <c r="CZ3">
        <v>67.985095021016861</v>
      </c>
      <c r="DA3">
        <v>68.985095021016861</v>
      </c>
    </row>
    <row r="4" spans="1:105">
      <c r="A4">
        <v>3</v>
      </c>
      <c r="B4" t="s">
        <v>81</v>
      </c>
      <c r="C4">
        <v>331.03733901349614</v>
      </c>
      <c r="D4">
        <v>83</v>
      </c>
      <c r="E4">
        <v>0</v>
      </c>
      <c r="F4">
        <v>2</v>
      </c>
      <c r="G4">
        <v>3</v>
      </c>
      <c r="H4">
        <v>4</v>
      </c>
      <c r="I4">
        <v>60.189519358046724</v>
      </c>
      <c r="J4">
        <v>61.189519358046724</v>
      </c>
      <c r="K4">
        <v>98.861356901483759</v>
      </c>
      <c r="L4">
        <v>99.861356901483759</v>
      </c>
      <c r="M4">
        <v>100.86135690148376</v>
      </c>
      <c r="N4">
        <v>131.87604845240668</v>
      </c>
      <c r="O4">
        <v>132.87604845240668</v>
      </c>
      <c r="P4">
        <v>0</v>
      </c>
      <c r="Q4">
        <v>1</v>
      </c>
      <c r="R4">
        <v>2</v>
      </c>
      <c r="S4">
        <v>54.410557816108152</v>
      </c>
      <c r="T4">
        <v>55.410557816108152</v>
      </c>
      <c r="U4">
        <v>1.5</v>
      </c>
      <c r="V4">
        <v>2.5</v>
      </c>
      <c r="W4">
        <v>3.5</v>
      </c>
      <c r="X4">
        <v>33.487503362518588</v>
      </c>
      <c r="Y4">
        <v>34.487503362518588</v>
      </c>
      <c r="Z4">
        <v>10.8987</v>
      </c>
      <c r="AA4">
        <v>11.8987</v>
      </c>
      <c r="AB4">
        <v>12.8987</v>
      </c>
      <c r="AC4">
        <v>56.410557816108152</v>
      </c>
      <c r="AD4">
        <v>57.410557816108152</v>
      </c>
      <c r="AE4">
        <v>2.5</v>
      </c>
      <c r="AF4">
        <v>3.5</v>
      </c>
      <c r="AG4">
        <v>4.5</v>
      </c>
      <c r="AH4">
        <v>38.459983017485897</v>
      </c>
      <c r="AI4">
        <v>39.459983017485897</v>
      </c>
      <c r="AJ4">
        <v>1</v>
      </c>
      <c r="AK4">
        <v>2</v>
      </c>
      <c r="AL4">
        <v>3</v>
      </c>
      <c r="AM4">
        <v>43.524119866733898</v>
      </c>
      <c r="AN4">
        <v>44.524119866733898</v>
      </c>
      <c r="AO4">
        <v>27.835100000000001</v>
      </c>
      <c r="AP4">
        <v>28.835100000000001</v>
      </c>
      <c r="AQ4">
        <v>29.835100000000001</v>
      </c>
      <c r="AR4">
        <v>56.910557816108152</v>
      </c>
      <c r="AS4">
        <v>57.910557816108152</v>
      </c>
      <c r="AT4">
        <v>3</v>
      </c>
      <c r="AU4">
        <v>4</v>
      </c>
      <c r="AV4">
        <v>5</v>
      </c>
      <c r="AW4">
        <v>47.531636231631296</v>
      </c>
      <c r="AX4">
        <v>48.531636231631296</v>
      </c>
      <c r="AY4">
        <v>0.5</v>
      </c>
      <c r="AZ4">
        <v>1.5</v>
      </c>
      <c r="BA4">
        <v>2.5</v>
      </c>
      <c r="BB4">
        <v>51.179064027291304</v>
      </c>
      <c r="BC4">
        <v>52.179064027291304</v>
      </c>
      <c r="BD4">
        <v>59.93951935704672</v>
      </c>
      <c r="BE4">
        <v>60.93951935704672</v>
      </c>
      <c r="BF4">
        <v>61.93951935704672</v>
      </c>
      <c r="BG4">
        <v>95.361356901483759</v>
      </c>
      <c r="BH4">
        <v>96.361356901483759</v>
      </c>
      <c r="BI4">
        <v>62.253399999999999</v>
      </c>
      <c r="BJ4">
        <v>63.253399999999999</v>
      </c>
      <c r="BK4">
        <v>64.253399999999999</v>
      </c>
      <c r="BL4">
        <v>96.861356901483759</v>
      </c>
      <c r="BM4">
        <v>97.861356901483759</v>
      </c>
      <c r="BN4">
        <v>54.160557816108131</v>
      </c>
      <c r="BO4">
        <v>55.160557816108131</v>
      </c>
      <c r="BP4">
        <v>56.160557816108131</v>
      </c>
      <c r="BQ4">
        <v>95.861356901483759</v>
      </c>
      <c r="BR4">
        <v>96.861356901483759</v>
      </c>
      <c r="BS4">
        <v>33.400595385673391</v>
      </c>
      <c r="BT4">
        <v>34.400595385673391</v>
      </c>
      <c r="BU4">
        <v>35.400595385673391</v>
      </c>
      <c r="BV4">
        <v>57.410557816108152</v>
      </c>
      <c r="BW4">
        <v>58.410557816108152</v>
      </c>
      <c r="BX4">
        <v>56.410557816108152</v>
      </c>
      <c r="BY4">
        <v>57.410557816108152</v>
      </c>
      <c r="BZ4">
        <v>58.410557816108152</v>
      </c>
      <c r="CA4">
        <v>84.605840198533116</v>
      </c>
      <c r="CB4">
        <v>85.605840198533116</v>
      </c>
      <c r="CC4">
        <v>38.2099830164859</v>
      </c>
      <c r="CD4">
        <v>39.2099830164859</v>
      </c>
      <c r="CE4">
        <v>40.2099830164859</v>
      </c>
      <c r="CF4">
        <v>68.350250219222289</v>
      </c>
      <c r="CG4">
        <v>69.350250219222289</v>
      </c>
      <c r="CH4">
        <v>43.375896491932401</v>
      </c>
      <c r="CI4">
        <v>44.375896491932401</v>
      </c>
      <c r="CJ4">
        <v>45.375896491932401</v>
      </c>
      <c r="CK4">
        <v>96.361356901483759</v>
      </c>
      <c r="CL4">
        <v>97.361356901483759</v>
      </c>
      <c r="CM4">
        <v>87.452300000000008</v>
      </c>
      <c r="CN4">
        <v>88.452300000000008</v>
      </c>
      <c r="CO4">
        <v>89.452300000000008</v>
      </c>
      <c r="CP4">
        <v>111.98669734832943</v>
      </c>
      <c r="CQ4">
        <v>112.98669734832943</v>
      </c>
      <c r="CR4">
        <v>81.406300000000002</v>
      </c>
      <c r="CS4">
        <v>82.406300000000002</v>
      </c>
      <c r="CT4">
        <v>83.406300000000002</v>
      </c>
      <c r="CU4">
        <v>129.72314982970425</v>
      </c>
      <c r="CV4">
        <v>130.72314982970425</v>
      </c>
      <c r="CW4">
        <v>50.9290640262913</v>
      </c>
      <c r="CX4">
        <v>51.9290640262913</v>
      </c>
      <c r="CY4">
        <v>52.9290640262913</v>
      </c>
      <c r="CZ4">
        <v>78.175289786375771</v>
      </c>
      <c r="DA4">
        <v>79.175289786375771</v>
      </c>
    </row>
    <row r="5" spans="1:105">
      <c r="A5">
        <v>4</v>
      </c>
      <c r="B5" t="s">
        <v>81</v>
      </c>
      <c r="C5">
        <v>289.00337978415678</v>
      </c>
      <c r="D5">
        <f>2*60+17</f>
        <v>137</v>
      </c>
      <c r="E5">
        <v>0</v>
      </c>
      <c r="F5">
        <v>1.4999999979999998</v>
      </c>
      <c r="G5">
        <v>2.4999999979999998</v>
      </c>
      <c r="H5">
        <v>3.4999999979999998</v>
      </c>
      <c r="I5">
        <v>62.464803964934134</v>
      </c>
      <c r="J5">
        <v>63.464803964934134</v>
      </c>
      <c r="K5">
        <v>1.9999999969999998</v>
      </c>
      <c r="L5">
        <v>2.9999999969999998</v>
      </c>
      <c r="M5">
        <v>3.9999999969999998</v>
      </c>
      <c r="N5">
        <v>38.12621118163888</v>
      </c>
      <c r="O5">
        <v>39.12621118163888</v>
      </c>
      <c r="P5">
        <v>2.4999999960000014</v>
      </c>
      <c r="Q5">
        <v>3.4999999960000014</v>
      </c>
      <c r="R5">
        <v>4.4999999960000014</v>
      </c>
      <c r="S5">
        <v>29.168629906121804</v>
      </c>
      <c r="T5">
        <v>30.168629906121804</v>
      </c>
      <c r="U5">
        <v>0.99999999900000003</v>
      </c>
      <c r="V5">
        <v>1.9999999989999999</v>
      </c>
      <c r="W5">
        <v>2.9999999989999999</v>
      </c>
      <c r="X5">
        <v>52.129766895342605</v>
      </c>
      <c r="Y5">
        <v>53.129766895342605</v>
      </c>
      <c r="Z5">
        <v>0</v>
      </c>
      <c r="AA5">
        <v>1</v>
      </c>
      <c r="AB5">
        <v>2</v>
      </c>
      <c r="AC5">
        <v>59.371352295158339</v>
      </c>
      <c r="AD5">
        <v>60.371352295158339</v>
      </c>
      <c r="AE5">
        <v>3.4999999939999995</v>
      </c>
      <c r="AF5">
        <v>4.4999999939999995</v>
      </c>
      <c r="AG5">
        <v>5.4999999939999995</v>
      </c>
      <c r="AH5">
        <v>40.370559573443458</v>
      </c>
      <c r="AI5">
        <v>41.370559573443458</v>
      </c>
      <c r="AJ5">
        <v>92.206083165670691</v>
      </c>
      <c r="AK5">
        <v>93.206083165670691</v>
      </c>
      <c r="AL5">
        <v>94.206083165670691</v>
      </c>
      <c r="AM5">
        <v>126.15752903231819</v>
      </c>
      <c r="AN5">
        <v>127.15752903231819</v>
      </c>
      <c r="AO5">
        <v>0.5</v>
      </c>
      <c r="AP5">
        <v>1.5</v>
      </c>
      <c r="AQ5">
        <v>2.5</v>
      </c>
      <c r="AR5">
        <v>28.668629907121819</v>
      </c>
      <c r="AS5">
        <v>29.668629907121819</v>
      </c>
      <c r="AT5">
        <v>2.9999999949999996</v>
      </c>
      <c r="AU5">
        <v>3.9999999949999996</v>
      </c>
      <c r="AV5">
        <v>4.9999999949999996</v>
      </c>
      <c r="AW5">
        <v>31.173841427539472</v>
      </c>
      <c r="AX5">
        <v>32.173841427539472</v>
      </c>
      <c r="AY5">
        <v>4.1738463077649541</v>
      </c>
      <c r="AZ5">
        <v>5.1738463077649541</v>
      </c>
      <c r="BA5">
        <v>6.1738463077649541</v>
      </c>
      <c r="BB5">
        <v>31.673841425539479</v>
      </c>
      <c r="BC5">
        <v>32.673841425539479</v>
      </c>
      <c r="BD5">
        <v>62.214803961934152</v>
      </c>
      <c r="BE5">
        <v>63.214803961934152</v>
      </c>
      <c r="BF5">
        <v>64.214803961934152</v>
      </c>
      <c r="BG5">
        <v>119.53533758666657</v>
      </c>
      <c r="BH5">
        <v>120.53533758666657</v>
      </c>
      <c r="BI5">
        <v>37.940799999996671</v>
      </c>
      <c r="BJ5">
        <v>38.940799999996671</v>
      </c>
      <c r="BK5">
        <v>39.940799999996671</v>
      </c>
      <c r="BL5">
        <v>90.206083166670737</v>
      </c>
      <c r="BM5">
        <v>91.206083166670737</v>
      </c>
      <c r="BN5">
        <v>45.202199999999998</v>
      </c>
      <c r="BO5">
        <v>46.202199999999998</v>
      </c>
      <c r="BP5">
        <v>47.202199999999998</v>
      </c>
      <c r="BQ5">
        <v>69.561560217560512</v>
      </c>
      <c r="BR5">
        <v>70.561560217560512</v>
      </c>
      <c r="BS5">
        <v>51.879766894342616</v>
      </c>
      <c r="BT5">
        <v>52.879766894342616</v>
      </c>
      <c r="BU5">
        <v>53.879766894342616</v>
      </c>
      <c r="BV5">
        <v>106.295028268222</v>
      </c>
      <c r="BW5">
        <v>107.295028268222</v>
      </c>
      <c r="BX5">
        <v>59.12135229515831</v>
      </c>
      <c r="BY5">
        <v>60.12135229515831</v>
      </c>
      <c r="BZ5">
        <v>61.12135229515831</v>
      </c>
      <c r="CA5">
        <v>110.48643271137703</v>
      </c>
      <c r="CB5">
        <v>111.48643271137703</v>
      </c>
      <c r="CC5">
        <v>64.697900000000004</v>
      </c>
      <c r="CD5">
        <v>65.697900000000004</v>
      </c>
      <c r="CE5">
        <v>66.697900000000004</v>
      </c>
      <c r="CF5">
        <v>107.77598283623774</v>
      </c>
      <c r="CG5">
        <v>108.77598283623774</v>
      </c>
      <c r="CH5">
        <v>5.2540899999999997</v>
      </c>
      <c r="CI5">
        <v>6.2540899999999997</v>
      </c>
      <c r="CJ5">
        <v>7.2540899999999997</v>
      </c>
      <c r="CK5">
        <v>59.98389470764441</v>
      </c>
      <c r="CL5">
        <v>60.98389470764441</v>
      </c>
      <c r="CM5">
        <v>28.418629906121829</v>
      </c>
      <c r="CN5">
        <v>29.418629906121829</v>
      </c>
      <c r="CO5">
        <v>30.418629906121829</v>
      </c>
      <c r="CP5">
        <v>87.323970372878904</v>
      </c>
      <c r="CQ5">
        <v>88.323970372878904</v>
      </c>
      <c r="CR5">
        <v>31.168629905121811</v>
      </c>
      <c r="CS5">
        <v>32.168629905121811</v>
      </c>
      <c r="CT5">
        <v>33.168629905121811</v>
      </c>
      <c r="CU5">
        <v>78.605094771523483</v>
      </c>
      <c r="CV5">
        <v>79.605094771523483</v>
      </c>
      <c r="CW5">
        <v>37.440800000000003</v>
      </c>
      <c r="CX5">
        <v>38.440800000000003</v>
      </c>
      <c r="CY5">
        <v>39.440800000000003</v>
      </c>
      <c r="CZ5">
        <v>84.06160692396827</v>
      </c>
      <c r="DA5">
        <v>85.06160692396827</v>
      </c>
    </row>
    <row r="6" spans="1:105">
      <c r="A6">
        <v>5</v>
      </c>
      <c r="B6" t="s">
        <v>81</v>
      </c>
      <c r="C6">
        <v>124.43820574640284</v>
      </c>
      <c r="D6">
        <v>76</v>
      </c>
      <c r="E6">
        <v>0</v>
      </c>
      <c r="F6">
        <v>1.5</v>
      </c>
      <c r="G6">
        <v>2.5</v>
      </c>
      <c r="H6">
        <v>3.5</v>
      </c>
      <c r="I6">
        <v>29.192688533051538</v>
      </c>
      <c r="J6">
        <v>30.192688533051538</v>
      </c>
      <c r="K6">
        <v>2</v>
      </c>
      <c r="L6">
        <v>3</v>
      </c>
      <c r="M6">
        <v>4</v>
      </c>
      <c r="N6">
        <v>37.738273841016337</v>
      </c>
      <c r="O6">
        <v>38.738273841016337</v>
      </c>
      <c r="P6">
        <v>1</v>
      </c>
      <c r="Q6">
        <v>2</v>
      </c>
      <c r="R6">
        <v>3</v>
      </c>
      <c r="S6">
        <v>24.392656824825941</v>
      </c>
      <c r="T6">
        <v>25.392656824825941</v>
      </c>
      <c r="U6">
        <v>0</v>
      </c>
      <c r="V6">
        <v>1</v>
      </c>
      <c r="W6">
        <v>2</v>
      </c>
      <c r="X6">
        <v>34.761305559006132</v>
      </c>
      <c r="Y6">
        <v>35.761305559006132</v>
      </c>
      <c r="Z6">
        <v>0.50000000000000011</v>
      </c>
      <c r="AA6">
        <v>1.5</v>
      </c>
      <c r="AB6">
        <v>2.5</v>
      </c>
      <c r="AC6">
        <v>37.000365066613028</v>
      </c>
      <c r="AD6">
        <v>38.000365066613028</v>
      </c>
      <c r="AE6">
        <v>8.0409600000000001</v>
      </c>
      <c r="AF6">
        <v>9.0409600000000001</v>
      </c>
      <c r="AG6">
        <v>10.04096</v>
      </c>
      <c r="AH6">
        <v>49.394343341149849</v>
      </c>
      <c r="AI6">
        <v>50.394343341149849</v>
      </c>
      <c r="AJ6">
        <v>53.639400000000002</v>
      </c>
      <c r="AK6">
        <v>54.639400000000002</v>
      </c>
      <c r="AL6">
        <v>55.639400000000002</v>
      </c>
      <c r="AM6">
        <v>82.732825256484915</v>
      </c>
      <c r="AN6">
        <v>83.732825256484915</v>
      </c>
      <c r="AO6">
        <v>85.732825256484915</v>
      </c>
      <c r="AP6">
        <v>86.732825256484915</v>
      </c>
      <c r="AQ6">
        <v>87.732825256484915</v>
      </c>
      <c r="AR6">
        <v>125.02282404922973</v>
      </c>
      <c r="AS6">
        <v>126.02282404922973</v>
      </c>
      <c r="AT6">
        <v>85.232825256484915</v>
      </c>
      <c r="AU6">
        <v>86.232825256484915</v>
      </c>
      <c r="AV6">
        <v>87.232825256484915</v>
      </c>
      <c r="AW6">
        <v>119.48007165459569</v>
      </c>
      <c r="AX6">
        <v>120.48007165459569</v>
      </c>
      <c r="AY6">
        <v>61.241199999999999</v>
      </c>
      <c r="AZ6">
        <v>62.241199999999999</v>
      </c>
      <c r="BA6">
        <v>63.241199999999999</v>
      </c>
      <c r="BB6">
        <v>93.03346276769507</v>
      </c>
      <c r="BC6">
        <v>94.03346276769507</v>
      </c>
      <c r="BD6">
        <v>61.741199999999999</v>
      </c>
      <c r="BE6">
        <v>62.741199999999999</v>
      </c>
      <c r="BF6">
        <v>63.741199999999999</v>
      </c>
      <c r="BG6">
        <v>116.88248064334306</v>
      </c>
      <c r="BH6">
        <v>117.88248064334306</v>
      </c>
      <c r="BI6">
        <v>65.843000000000004</v>
      </c>
      <c r="BJ6">
        <v>66.843000000000004</v>
      </c>
      <c r="BK6">
        <v>67.843000000000004</v>
      </c>
      <c r="BL6">
        <v>105.19946254936694</v>
      </c>
      <c r="BM6">
        <v>106.19946254936694</v>
      </c>
      <c r="BN6">
        <v>84.732825256484915</v>
      </c>
      <c r="BO6">
        <v>85.732825256484915</v>
      </c>
      <c r="BP6">
        <v>86.732825256484915</v>
      </c>
      <c r="BQ6">
        <v>136.77813726836084</v>
      </c>
      <c r="BR6">
        <v>137.77813726836084</v>
      </c>
      <c r="BS6">
        <v>34.511305559006132</v>
      </c>
      <c r="BT6">
        <v>35.511305559006132</v>
      </c>
      <c r="BU6">
        <v>36.511305559006132</v>
      </c>
      <c r="BV6">
        <v>71.131135804499337</v>
      </c>
      <c r="BW6">
        <v>72.131135804499337</v>
      </c>
      <c r="BX6">
        <v>36.761305559006125</v>
      </c>
      <c r="BY6">
        <v>37.761305559006125</v>
      </c>
      <c r="BZ6">
        <v>38.761305559006125</v>
      </c>
      <c r="CA6">
        <v>90.311571845324295</v>
      </c>
      <c r="CB6">
        <v>91.311571845324295</v>
      </c>
      <c r="CC6">
        <v>51.977499999999999</v>
      </c>
      <c r="CD6">
        <v>52.977499999999999</v>
      </c>
      <c r="CE6">
        <v>53.977499999999999</v>
      </c>
      <c r="CF6">
        <v>80.732825256484915</v>
      </c>
      <c r="CG6">
        <v>81.732825256484915</v>
      </c>
      <c r="CH6">
        <v>82.732825256484915</v>
      </c>
      <c r="CI6">
        <v>83.732825256484915</v>
      </c>
      <c r="CJ6">
        <v>84.732825256484915</v>
      </c>
      <c r="CK6">
        <v>131.4554802694168</v>
      </c>
      <c r="CL6">
        <v>132.4554802694168</v>
      </c>
      <c r="CM6">
        <v>43.969499999999996</v>
      </c>
      <c r="CN6">
        <v>44.969499999999996</v>
      </c>
      <c r="CO6">
        <v>45.969499999999996</v>
      </c>
      <c r="CP6">
        <v>85.732825256484915</v>
      </c>
      <c r="CQ6">
        <v>86.732825256484915</v>
      </c>
      <c r="CR6">
        <v>14.748200000000001</v>
      </c>
      <c r="CS6">
        <v>15.748200000000001</v>
      </c>
      <c r="CT6">
        <v>16.748200000000001</v>
      </c>
      <c r="CU6">
        <v>74.965807423478338</v>
      </c>
      <c r="CV6">
        <v>75.965807423478338</v>
      </c>
      <c r="CW6">
        <v>28.703299999999999</v>
      </c>
      <c r="CX6">
        <v>29.703299999999999</v>
      </c>
      <c r="CY6">
        <v>30.703299999999999</v>
      </c>
      <c r="CZ6">
        <v>54.356500951156086</v>
      </c>
      <c r="DA6">
        <v>55.356500951156086</v>
      </c>
    </row>
    <row r="7" spans="1:105">
      <c r="A7">
        <v>6</v>
      </c>
      <c r="B7" t="s">
        <v>81</v>
      </c>
      <c r="C7">
        <v>336.37912122057622</v>
      </c>
      <c r="D7">
        <f>60*3+23</f>
        <v>203</v>
      </c>
      <c r="E7">
        <v>0</v>
      </c>
      <c r="F7">
        <v>0.5</v>
      </c>
      <c r="G7">
        <v>1.5</v>
      </c>
      <c r="H7">
        <v>2.5</v>
      </c>
      <c r="I7">
        <v>55.776102757608264</v>
      </c>
      <c r="J7">
        <v>56.776102757608264</v>
      </c>
      <c r="K7">
        <v>2.5</v>
      </c>
      <c r="L7">
        <v>3.5</v>
      </c>
      <c r="M7">
        <v>4.5</v>
      </c>
      <c r="N7">
        <v>39.750086432538112</v>
      </c>
      <c r="O7">
        <v>40.750086432538112</v>
      </c>
      <c r="P7">
        <v>1.5</v>
      </c>
      <c r="Q7">
        <v>2.5</v>
      </c>
      <c r="R7">
        <v>3.5</v>
      </c>
      <c r="S7">
        <v>36.079431065328748</v>
      </c>
      <c r="T7">
        <v>37.079431065328748</v>
      </c>
      <c r="U7">
        <v>82.351799999999997</v>
      </c>
      <c r="V7">
        <v>83.351799999999997</v>
      </c>
      <c r="W7">
        <v>84.351799999999997</v>
      </c>
      <c r="X7">
        <v>122.42387681561669</v>
      </c>
      <c r="Y7">
        <v>123.42387681561669</v>
      </c>
      <c r="Z7">
        <v>3.5</v>
      </c>
      <c r="AA7">
        <v>4.5</v>
      </c>
      <c r="AB7">
        <v>5.5</v>
      </c>
      <c r="AC7">
        <v>59.776102757608264</v>
      </c>
      <c r="AD7">
        <v>60.776102757608264</v>
      </c>
      <c r="AE7">
        <v>3</v>
      </c>
      <c r="AF7">
        <v>4</v>
      </c>
      <c r="AG7">
        <v>5</v>
      </c>
      <c r="AH7">
        <v>53.422859553985248</v>
      </c>
      <c r="AI7">
        <v>54.422859553985248</v>
      </c>
      <c r="AJ7">
        <v>2</v>
      </c>
      <c r="AK7">
        <v>3</v>
      </c>
      <c r="AL7">
        <v>4</v>
      </c>
      <c r="AM7">
        <v>57.776102757608264</v>
      </c>
      <c r="AN7">
        <v>58.776102757608264</v>
      </c>
      <c r="AO7">
        <v>0</v>
      </c>
      <c r="AP7">
        <v>1</v>
      </c>
      <c r="AQ7">
        <v>2</v>
      </c>
      <c r="AR7">
        <v>47.032042736150785</v>
      </c>
      <c r="AS7">
        <v>48.032042736150785</v>
      </c>
      <c r="AT7">
        <v>4</v>
      </c>
      <c r="AU7">
        <v>5</v>
      </c>
      <c r="AV7">
        <v>6</v>
      </c>
      <c r="AW7">
        <v>47.677146738162492</v>
      </c>
      <c r="AX7">
        <v>48.677146738162492</v>
      </c>
      <c r="AY7">
        <v>27.301941327293996</v>
      </c>
      <c r="AZ7">
        <v>28.301941327293996</v>
      </c>
      <c r="BA7">
        <v>29.301941327293996</v>
      </c>
      <c r="BB7">
        <v>63.522405400338073</v>
      </c>
      <c r="BC7">
        <v>64.522405400338073</v>
      </c>
      <c r="BD7">
        <v>55.52610275660826</v>
      </c>
      <c r="BE7">
        <v>56.52610275660826</v>
      </c>
      <c r="BF7">
        <v>57.52610275660826</v>
      </c>
      <c r="BG7">
        <v>110.99811571466999</v>
      </c>
      <c r="BH7">
        <v>111.99811571466999</v>
      </c>
      <c r="BI7">
        <v>39.500086431538115</v>
      </c>
      <c r="BJ7">
        <v>40.500086431538115</v>
      </c>
      <c r="BK7">
        <v>41.500086431538115</v>
      </c>
      <c r="BL7">
        <v>96.515007253188955</v>
      </c>
      <c r="BM7">
        <v>97.515007253188955</v>
      </c>
      <c r="BN7">
        <v>35.829431064328745</v>
      </c>
      <c r="BO7">
        <v>36.829431064328745</v>
      </c>
      <c r="BP7">
        <v>37.829431064328745</v>
      </c>
      <c r="BQ7">
        <v>60.713993160951937</v>
      </c>
      <c r="BR7">
        <v>61.713993160951937</v>
      </c>
      <c r="BS7">
        <v>49.677146738162492</v>
      </c>
      <c r="BT7">
        <v>50.677146738162492</v>
      </c>
      <c r="BU7">
        <v>51.677146738162492</v>
      </c>
      <c r="BV7">
        <v>82.351799999999997</v>
      </c>
      <c r="BW7">
        <v>83.351799999999997</v>
      </c>
      <c r="BX7">
        <v>59.776102757608264</v>
      </c>
      <c r="BY7">
        <v>60.776102757608264</v>
      </c>
      <c r="BZ7">
        <v>61.776102757608264</v>
      </c>
      <c r="CA7">
        <v>118.67695494371364</v>
      </c>
      <c r="CB7">
        <v>119.67695494371364</v>
      </c>
      <c r="CC7">
        <v>67.296599999999998</v>
      </c>
      <c r="CD7">
        <v>68.296599999999998</v>
      </c>
      <c r="CE7">
        <v>69.296599999999998</v>
      </c>
      <c r="CF7">
        <v>106.53040357162526</v>
      </c>
      <c r="CG7">
        <v>107.53040357162526</v>
      </c>
      <c r="CH7">
        <v>57.776102757608264</v>
      </c>
      <c r="CI7">
        <v>58.776102757608264</v>
      </c>
      <c r="CJ7">
        <v>59.776102757608264</v>
      </c>
      <c r="CK7">
        <v>107.38047229652818</v>
      </c>
      <c r="CL7">
        <v>108.38047229652818</v>
      </c>
      <c r="CM7">
        <v>46.782042736150764</v>
      </c>
      <c r="CN7">
        <v>47.782042736150764</v>
      </c>
      <c r="CO7">
        <v>48.782042736150764</v>
      </c>
      <c r="CP7">
        <v>108.2501843891994</v>
      </c>
      <c r="CQ7">
        <v>109.2501843891994</v>
      </c>
      <c r="CR7">
        <v>93.463200000000001</v>
      </c>
      <c r="CS7">
        <v>94.463200000000001</v>
      </c>
      <c r="CT7">
        <v>95.463200000000001</v>
      </c>
      <c r="CU7">
        <v>125.01829908926808</v>
      </c>
      <c r="CV7">
        <v>126.01829908926808</v>
      </c>
      <c r="CW7">
        <v>1</v>
      </c>
      <c r="CX7">
        <v>2</v>
      </c>
      <c r="CY7">
        <v>3</v>
      </c>
      <c r="CZ7">
        <v>27.551941327293996</v>
      </c>
      <c r="DA7">
        <v>28.551941327293996</v>
      </c>
    </row>
    <row r="8" spans="1:105">
      <c r="A8">
        <v>7</v>
      </c>
      <c r="B8" t="s">
        <v>81</v>
      </c>
      <c r="C8">
        <v>110.13377656654109</v>
      </c>
      <c r="D8">
        <v>77</v>
      </c>
      <c r="E8">
        <v>0</v>
      </c>
      <c r="F8">
        <v>5.6623299999999999</v>
      </c>
      <c r="G8">
        <v>6.6623299999999999</v>
      </c>
      <c r="H8">
        <v>7.6623299999999999</v>
      </c>
      <c r="I8">
        <v>32.301926690550403</v>
      </c>
      <c r="J8">
        <v>33.301926690550403</v>
      </c>
      <c r="K8">
        <v>40.712800000000001</v>
      </c>
      <c r="L8">
        <v>41.712800000000001</v>
      </c>
      <c r="M8">
        <v>42.712800000000001</v>
      </c>
      <c r="N8">
        <v>100.98937044669096</v>
      </c>
      <c r="O8">
        <v>101.98937044669096</v>
      </c>
      <c r="P8">
        <v>2.9999999969999989</v>
      </c>
      <c r="Q8">
        <v>3.9999999969999989</v>
      </c>
      <c r="R8">
        <v>4.9999999969999989</v>
      </c>
      <c r="S8">
        <v>49.587023083182139</v>
      </c>
      <c r="T8">
        <v>50.587023083182139</v>
      </c>
      <c r="U8">
        <v>0</v>
      </c>
      <c r="V8">
        <v>1</v>
      </c>
      <c r="W8">
        <v>2</v>
      </c>
      <c r="X8">
        <v>35.21304717373863</v>
      </c>
      <c r="Y8">
        <v>36.21304717373863</v>
      </c>
      <c r="Z8">
        <v>1.4999999979999998</v>
      </c>
      <c r="AA8">
        <v>2.4999999979999998</v>
      </c>
      <c r="AB8">
        <v>3.4999999979999998</v>
      </c>
      <c r="AC8">
        <v>47.269256634323746</v>
      </c>
      <c r="AD8">
        <v>48.269256634323746</v>
      </c>
      <c r="AE8">
        <v>37.213047173740051</v>
      </c>
      <c r="AF8">
        <v>38.213047173740051</v>
      </c>
      <c r="AG8">
        <v>39.213047173740051</v>
      </c>
      <c r="AH8">
        <v>87.836570509215278</v>
      </c>
      <c r="AI8">
        <v>88.836570509215278</v>
      </c>
      <c r="AJ8">
        <v>0.49999996801606272</v>
      </c>
      <c r="AK8">
        <v>1.4999999680160627</v>
      </c>
      <c r="AL8">
        <v>2.4999999680160627</v>
      </c>
      <c r="AM8">
        <v>32.801926690550403</v>
      </c>
      <c r="AN8">
        <v>33.801926690550403</v>
      </c>
      <c r="AO8">
        <v>61.522596363916854</v>
      </c>
      <c r="AP8">
        <v>62.522596363916854</v>
      </c>
      <c r="AQ8">
        <v>63.522596363916854</v>
      </c>
      <c r="AR8">
        <v>101.48937044669096</v>
      </c>
      <c r="AS8">
        <v>102.48937044669096</v>
      </c>
      <c r="AT8">
        <v>1.9999999969999989</v>
      </c>
      <c r="AU8">
        <v>2.9999999969999989</v>
      </c>
      <c r="AV8">
        <v>3.9999999969999989</v>
      </c>
      <c r="AW8">
        <v>43.106732731711958</v>
      </c>
      <c r="AX8">
        <v>44.106732731711958</v>
      </c>
      <c r="AY8">
        <v>74.896500000000003</v>
      </c>
      <c r="AZ8">
        <v>75.896500000000003</v>
      </c>
      <c r="BA8">
        <v>76.896500000000003</v>
      </c>
      <c r="BB8">
        <v>108.11770356819322</v>
      </c>
      <c r="BC8">
        <v>109.11770356819322</v>
      </c>
      <c r="BD8">
        <v>65.183000000000007</v>
      </c>
      <c r="BE8">
        <v>66.183000000000007</v>
      </c>
      <c r="BF8">
        <v>67.183000000000007</v>
      </c>
      <c r="BG8">
        <v>91.392845007648077</v>
      </c>
      <c r="BH8">
        <v>92.392845007648077</v>
      </c>
      <c r="BI8">
        <v>0.99999996801606272</v>
      </c>
      <c r="BJ8">
        <v>1.9999999680160627</v>
      </c>
      <c r="BK8">
        <v>2.9999999680160627</v>
      </c>
      <c r="BL8">
        <v>28.592466981923181</v>
      </c>
      <c r="BM8">
        <v>29.592466981923181</v>
      </c>
      <c r="BN8">
        <v>67.289900000000003</v>
      </c>
      <c r="BO8">
        <v>68.289900000000003</v>
      </c>
      <c r="BP8">
        <v>69.289900000000003</v>
      </c>
      <c r="BQ8">
        <v>96.05406340937509</v>
      </c>
      <c r="BR8">
        <v>97.05406340937509</v>
      </c>
      <c r="BS8">
        <v>34.963047173738616</v>
      </c>
      <c r="BT8">
        <v>35.963047173738616</v>
      </c>
      <c r="BU8">
        <v>36.963047173738616</v>
      </c>
      <c r="BV8">
        <v>85.79679072207901</v>
      </c>
      <c r="BW8">
        <v>86.79679072207901</v>
      </c>
      <c r="BX8">
        <v>81.006299999999996</v>
      </c>
      <c r="BY8">
        <v>82.006299999999996</v>
      </c>
      <c r="BZ8">
        <v>83.006299999999996</v>
      </c>
      <c r="CA8">
        <v>109.70024915308065</v>
      </c>
      <c r="CB8">
        <v>110.70024915308065</v>
      </c>
      <c r="CC8">
        <v>87.79679072207901</v>
      </c>
      <c r="CD8">
        <v>88.79679072207901</v>
      </c>
      <c r="CE8">
        <v>89.79679072207901</v>
      </c>
      <c r="CF8">
        <v>115.25562186955099</v>
      </c>
      <c r="CG8">
        <v>116.25562186955099</v>
      </c>
      <c r="CH8">
        <v>56.423299999999998</v>
      </c>
      <c r="CI8">
        <v>57.423299999999998</v>
      </c>
      <c r="CJ8">
        <v>58.423299999999998</v>
      </c>
      <c r="CK8">
        <v>117.56330364656839</v>
      </c>
      <c r="CL8">
        <v>118.56330364656839</v>
      </c>
      <c r="CM8">
        <v>3.4999999929999994</v>
      </c>
      <c r="CN8">
        <v>4.4999999929999994</v>
      </c>
      <c r="CO8">
        <v>5.4999999929999994</v>
      </c>
      <c r="CP8">
        <v>30.340966523499073</v>
      </c>
      <c r="CQ8">
        <v>31.340966523499073</v>
      </c>
      <c r="CR8">
        <v>42.856732730711961</v>
      </c>
      <c r="CS8">
        <v>43.856732730711961</v>
      </c>
      <c r="CT8">
        <v>44.856732730711961</v>
      </c>
      <c r="CU8">
        <v>100.48937044869096</v>
      </c>
      <c r="CV8">
        <v>101.48937044869096</v>
      </c>
      <c r="CW8">
        <v>2.4999999969999989</v>
      </c>
      <c r="CX8">
        <v>3.4999999969999989</v>
      </c>
      <c r="CY8">
        <v>4.4999999969999989</v>
      </c>
      <c r="CZ8">
        <v>31.373523042053641</v>
      </c>
      <c r="DA8">
        <v>32.373523042053641</v>
      </c>
    </row>
    <row r="9" spans="1:105">
      <c r="A9">
        <v>8</v>
      </c>
      <c r="B9" t="s">
        <v>81</v>
      </c>
      <c r="C9">
        <v>197.5522447490103</v>
      </c>
      <c r="D9">
        <v>82</v>
      </c>
      <c r="E9">
        <v>0</v>
      </c>
      <c r="F9">
        <v>0.99999999900000003</v>
      </c>
      <c r="G9">
        <v>1.9999999989999999</v>
      </c>
      <c r="H9">
        <v>2.9999999989999999</v>
      </c>
      <c r="I9">
        <v>58.431257584139011</v>
      </c>
      <c r="J9">
        <v>59.431257584139011</v>
      </c>
      <c r="K9">
        <v>47.937336135949458</v>
      </c>
      <c r="L9">
        <v>48.937336135949458</v>
      </c>
      <c r="M9">
        <v>49.937336135949458</v>
      </c>
      <c r="N9">
        <v>107.83910817041145</v>
      </c>
      <c r="O9">
        <v>108.83910817041145</v>
      </c>
      <c r="P9">
        <v>54.499000000000002</v>
      </c>
      <c r="Q9">
        <v>55.499000000000002</v>
      </c>
      <c r="R9">
        <v>56.499000000000002</v>
      </c>
      <c r="S9">
        <v>94.163121636378776</v>
      </c>
      <c r="T9">
        <v>95.163121636378776</v>
      </c>
      <c r="U9">
        <v>0.5</v>
      </c>
      <c r="V9">
        <v>1.5</v>
      </c>
      <c r="W9">
        <v>2.5</v>
      </c>
      <c r="X9">
        <v>30.875080032546542</v>
      </c>
      <c r="Y9">
        <v>31.875080032546542</v>
      </c>
      <c r="Z9">
        <v>4.5133399999999924</v>
      </c>
      <c r="AA9">
        <v>5.5133399999999924</v>
      </c>
      <c r="AB9">
        <v>6.5133399999999924</v>
      </c>
      <c r="AC9">
        <v>64.944009127726162</v>
      </c>
      <c r="AD9">
        <v>65.944009127726162</v>
      </c>
      <c r="AE9">
        <v>56.180790202767902</v>
      </c>
      <c r="AF9">
        <v>57.180790202767902</v>
      </c>
      <c r="AG9">
        <v>58.180790202767902</v>
      </c>
      <c r="AH9">
        <v>116.11087536454167</v>
      </c>
      <c r="AI9">
        <v>117.11087536454167</v>
      </c>
      <c r="AJ9">
        <v>47.290506543821259</v>
      </c>
      <c r="AK9">
        <v>48.290506543821259</v>
      </c>
      <c r="AL9">
        <v>49.290506543821259</v>
      </c>
      <c r="AM9">
        <v>91.714117111885315</v>
      </c>
      <c r="AN9">
        <v>92.714117111885315</v>
      </c>
      <c r="AO9">
        <v>0</v>
      </c>
      <c r="AP9">
        <v>1</v>
      </c>
      <c r="AQ9">
        <v>2</v>
      </c>
      <c r="AR9">
        <v>44.790506544818001</v>
      </c>
      <c r="AS9">
        <v>45.790506544818001</v>
      </c>
      <c r="AT9">
        <v>77.210599999999999</v>
      </c>
      <c r="AU9">
        <v>78.210599999999999</v>
      </c>
      <c r="AV9">
        <v>79.210599999999999</v>
      </c>
      <c r="AW9">
        <v>111.38260269317553</v>
      </c>
      <c r="AX9">
        <v>112.38260269317553</v>
      </c>
      <c r="AY9">
        <v>2.9999999950000005</v>
      </c>
      <c r="AZ9">
        <v>3.9999999950000005</v>
      </c>
      <c r="BA9">
        <v>4.9999999950000005</v>
      </c>
      <c r="BB9">
        <v>33.574532895268071</v>
      </c>
      <c r="BC9">
        <v>34.574532895268071</v>
      </c>
      <c r="BD9">
        <v>58.430790202767902</v>
      </c>
      <c r="BE9">
        <v>59.430790202767902</v>
      </c>
      <c r="BF9">
        <v>60.430790202767902</v>
      </c>
      <c r="BG9">
        <v>81.591109989519325</v>
      </c>
      <c r="BH9">
        <v>82.591109989519325</v>
      </c>
      <c r="BI9">
        <v>1.4999999980000016</v>
      </c>
      <c r="BJ9">
        <v>2.4999999980000016</v>
      </c>
      <c r="BK9">
        <v>3.4999999980000016</v>
      </c>
      <c r="BL9">
        <v>48.187336137949508</v>
      </c>
      <c r="BM9">
        <v>49.187336137949508</v>
      </c>
      <c r="BN9">
        <v>93.913121636378747</v>
      </c>
      <c r="BO9">
        <v>94.913121636378747</v>
      </c>
      <c r="BP9">
        <v>95.913121636378747</v>
      </c>
      <c r="BQ9">
        <v>117.59605269074426</v>
      </c>
      <c r="BR9">
        <v>118.59605269074426</v>
      </c>
      <c r="BS9">
        <v>30.625080031546489</v>
      </c>
      <c r="BT9">
        <v>31.625080031546489</v>
      </c>
      <c r="BU9">
        <v>32.625080031546489</v>
      </c>
      <c r="BV9">
        <v>79.805569364940695</v>
      </c>
      <c r="BW9">
        <v>80.805569364940695</v>
      </c>
      <c r="BX9">
        <v>70.196700000000007</v>
      </c>
      <c r="BY9">
        <v>71.196700000000007</v>
      </c>
      <c r="BZ9">
        <v>72.196700000000007</v>
      </c>
      <c r="CA9">
        <v>104.37434129702538</v>
      </c>
      <c r="CB9">
        <v>105.37434129702538</v>
      </c>
      <c r="CC9">
        <v>1.9999999980000016</v>
      </c>
      <c r="CD9">
        <v>2.9999999980000016</v>
      </c>
      <c r="CE9">
        <v>3.9999999980000016</v>
      </c>
      <c r="CF9">
        <v>56.430790205767892</v>
      </c>
      <c r="CG9">
        <v>57.430790205767892</v>
      </c>
      <c r="CH9">
        <v>2.4999999960000041</v>
      </c>
      <c r="CI9">
        <v>3.4999999960000041</v>
      </c>
      <c r="CJ9">
        <v>4.4999999960000041</v>
      </c>
      <c r="CK9">
        <v>27.478550360105235</v>
      </c>
      <c r="CL9">
        <v>28.478550360105235</v>
      </c>
      <c r="CM9">
        <v>44.540506544817987</v>
      </c>
      <c r="CN9">
        <v>45.540506544817987</v>
      </c>
      <c r="CO9">
        <v>46.540506544817987</v>
      </c>
      <c r="CP9">
        <v>78.828888281479664</v>
      </c>
      <c r="CQ9">
        <v>79.828888281479664</v>
      </c>
      <c r="CR9">
        <v>3.9178144406214592</v>
      </c>
      <c r="CS9">
        <v>4.9178144406214592</v>
      </c>
      <c r="CT9">
        <v>5.9178144406214592</v>
      </c>
      <c r="CU9">
        <v>45.290506543821252</v>
      </c>
      <c r="CV9">
        <v>46.290506543821252</v>
      </c>
      <c r="CW9">
        <v>33.544599024339121</v>
      </c>
      <c r="CX9">
        <v>34.544599024339121</v>
      </c>
      <c r="CY9">
        <v>35.544599024339121</v>
      </c>
      <c r="CZ9">
        <v>58.931257581139015</v>
      </c>
      <c r="DA9">
        <v>59.931257581139015</v>
      </c>
    </row>
    <row r="10" spans="1:105">
      <c r="A10">
        <v>9</v>
      </c>
      <c r="B10" t="s">
        <v>81</v>
      </c>
      <c r="C10">
        <v>241.90582966223175</v>
      </c>
      <c r="D10">
        <v>79</v>
      </c>
      <c r="E10">
        <v>0</v>
      </c>
      <c r="F10">
        <v>2.4999999959999997</v>
      </c>
      <c r="G10">
        <v>3.4999999959999997</v>
      </c>
      <c r="H10">
        <v>4.4999999959999997</v>
      </c>
      <c r="I10">
        <v>44.077252205367678</v>
      </c>
      <c r="J10">
        <v>45.077252205367678</v>
      </c>
      <c r="K10">
        <v>90.527100000000004</v>
      </c>
      <c r="L10">
        <v>91.527100000000004</v>
      </c>
      <c r="M10">
        <v>92.527100000000004</v>
      </c>
      <c r="N10">
        <v>124.09249061246555</v>
      </c>
      <c r="O10">
        <v>125.09249061246555</v>
      </c>
      <c r="P10">
        <v>2.9999999949999996</v>
      </c>
      <c r="Q10">
        <v>3.9999999949999996</v>
      </c>
      <c r="R10">
        <v>4.9999999949999996</v>
      </c>
      <c r="S10">
        <v>26.465924756512958</v>
      </c>
      <c r="T10">
        <v>27.465924756512958</v>
      </c>
      <c r="U10">
        <v>0</v>
      </c>
      <c r="V10">
        <v>1</v>
      </c>
      <c r="W10">
        <v>2</v>
      </c>
      <c r="X10">
        <v>41.453936389526412</v>
      </c>
      <c r="Y10">
        <v>42.453936389526412</v>
      </c>
      <c r="Z10">
        <v>51.028100000000002</v>
      </c>
      <c r="AA10">
        <v>52.028100000000002</v>
      </c>
      <c r="AB10">
        <v>53.028100000000002</v>
      </c>
      <c r="AC10">
        <v>79.377051067529536</v>
      </c>
      <c r="AD10">
        <v>80.377051067529536</v>
      </c>
      <c r="AE10">
        <v>70.926500000000004</v>
      </c>
      <c r="AF10">
        <v>71.926500000000004</v>
      </c>
      <c r="AG10">
        <v>72.926500000000004</v>
      </c>
      <c r="AH10">
        <v>106.3905045147085</v>
      </c>
      <c r="AI10">
        <v>107.3905045147085</v>
      </c>
      <c r="AJ10">
        <v>1.4999999979999989</v>
      </c>
      <c r="AK10">
        <v>2.4999999979999989</v>
      </c>
      <c r="AL10">
        <v>3.4999999979999989</v>
      </c>
      <c r="AM10">
        <v>58.411613597239587</v>
      </c>
      <c r="AN10">
        <v>59.411613597239587</v>
      </c>
      <c r="AO10">
        <v>0.5</v>
      </c>
      <c r="AP10">
        <v>1.5</v>
      </c>
      <c r="AQ10">
        <v>2.5</v>
      </c>
      <c r="AR10">
        <v>53.078419534623016</v>
      </c>
      <c r="AS10">
        <v>54.078419534623016</v>
      </c>
      <c r="AT10">
        <v>0.99999999900000003</v>
      </c>
      <c r="AU10">
        <v>1.9999999989999999</v>
      </c>
      <c r="AV10">
        <v>2.9999999989999999</v>
      </c>
      <c r="AW10">
        <v>32.086342391571314</v>
      </c>
      <c r="AX10">
        <v>33.086342391571314</v>
      </c>
      <c r="AY10">
        <v>43.453936389523733</v>
      </c>
      <c r="AZ10">
        <v>44.453936389523733</v>
      </c>
      <c r="BA10">
        <v>45.453936389523733</v>
      </c>
      <c r="BB10">
        <v>67.204814052864975</v>
      </c>
      <c r="BC10">
        <v>68.204814052864975</v>
      </c>
      <c r="BD10">
        <v>43.953936388523736</v>
      </c>
      <c r="BE10">
        <v>44.953936388523736</v>
      </c>
      <c r="BF10">
        <v>45.953936388523736</v>
      </c>
      <c r="BG10">
        <v>94.564990209097488</v>
      </c>
      <c r="BH10">
        <v>95.564990209097488</v>
      </c>
      <c r="BI10">
        <v>3.983036980580362</v>
      </c>
      <c r="BJ10">
        <v>4.983036980580362</v>
      </c>
      <c r="BK10">
        <v>5.983036980580362</v>
      </c>
      <c r="BL10">
        <v>32.586342388571325</v>
      </c>
      <c r="BM10">
        <v>33.586342388571325</v>
      </c>
      <c r="BN10">
        <v>28.677499133359589</v>
      </c>
      <c r="BO10">
        <v>29.677499133359589</v>
      </c>
      <c r="BP10">
        <v>30.677499133359589</v>
      </c>
      <c r="BQ10">
        <v>79.877051067529294</v>
      </c>
      <c r="BR10">
        <v>80.877051067529294</v>
      </c>
      <c r="BS10">
        <v>41.203936389526397</v>
      </c>
      <c r="BT10">
        <v>42.203936389526397</v>
      </c>
      <c r="BU10">
        <v>43.203936389526397</v>
      </c>
      <c r="BV10">
        <v>80.594125034092912</v>
      </c>
      <c r="BW10">
        <v>81.594125034092912</v>
      </c>
      <c r="BX10">
        <v>79.127051067529507</v>
      </c>
      <c r="BY10">
        <v>80.127051067529507</v>
      </c>
      <c r="BZ10">
        <v>81.127051067529507</v>
      </c>
      <c r="CA10">
        <v>120.42713057793546</v>
      </c>
      <c r="CB10">
        <v>121.42713057793546</v>
      </c>
      <c r="CC10">
        <v>1.9999999959999997</v>
      </c>
      <c r="CD10">
        <v>2.9999999959999997</v>
      </c>
      <c r="CE10">
        <v>3.9999999959999997</v>
      </c>
      <c r="CF10">
        <v>30.079946148462277</v>
      </c>
      <c r="CG10">
        <v>31.079946148462277</v>
      </c>
      <c r="CH10">
        <v>58.161613596239143</v>
      </c>
      <c r="CI10">
        <v>59.161613596239143</v>
      </c>
      <c r="CJ10">
        <v>60.161613596239143</v>
      </c>
      <c r="CK10">
        <v>97.570513488505242</v>
      </c>
      <c r="CL10">
        <v>98.570513488505242</v>
      </c>
      <c r="CM10">
        <v>52.82841953362248</v>
      </c>
      <c r="CN10">
        <v>53.82841953362248</v>
      </c>
      <c r="CO10">
        <v>54.82841953362248</v>
      </c>
      <c r="CP10">
        <v>90.959397918802381</v>
      </c>
      <c r="CQ10">
        <v>91.959397918802381</v>
      </c>
      <c r="CR10">
        <v>32.07994614746228</v>
      </c>
      <c r="CS10">
        <v>33.07994614746228</v>
      </c>
      <c r="CT10">
        <v>34.07994614746228</v>
      </c>
      <c r="CU10">
        <v>76.829997541104845</v>
      </c>
      <c r="CV10">
        <v>77.829997541104845</v>
      </c>
      <c r="CW10">
        <v>66.954814051864531</v>
      </c>
      <c r="CX10">
        <v>67.954814051864531</v>
      </c>
      <c r="CY10">
        <v>68.954814051864531</v>
      </c>
      <c r="CZ10">
        <v>111.20306140482913</v>
      </c>
      <c r="DA10">
        <v>112.20306140482913</v>
      </c>
    </row>
    <row r="11" spans="1:105">
      <c r="A11">
        <v>10</v>
      </c>
      <c r="B11" t="s">
        <v>81</v>
      </c>
      <c r="C11">
        <v>171.62209089940109</v>
      </c>
      <c r="D11">
        <v>79</v>
      </c>
      <c r="E11">
        <v>0</v>
      </c>
      <c r="F11">
        <v>2.9999999999999996</v>
      </c>
      <c r="G11">
        <v>3.9999999999999996</v>
      </c>
      <c r="H11">
        <v>5</v>
      </c>
      <c r="I11">
        <v>31.799282405537475</v>
      </c>
      <c r="J11">
        <v>32.799282405537475</v>
      </c>
      <c r="K11">
        <v>4</v>
      </c>
      <c r="L11">
        <v>5</v>
      </c>
      <c r="M11">
        <v>6</v>
      </c>
      <c r="N11">
        <v>56.636478636830375</v>
      </c>
      <c r="O11">
        <v>57.636478636830375</v>
      </c>
      <c r="P11">
        <v>3.5000000000000004</v>
      </c>
      <c r="Q11">
        <v>4.5</v>
      </c>
      <c r="R11">
        <v>5.5</v>
      </c>
      <c r="S11">
        <v>58.636478636830375</v>
      </c>
      <c r="T11">
        <v>59.636478636830375</v>
      </c>
      <c r="U11">
        <v>18.779199999999999</v>
      </c>
      <c r="V11">
        <v>19.779199999999999</v>
      </c>
      <c r="W11">
        <v>20.779199999999999</v>
      </c>
      <c r="X11">
        <v>54.124802242486965</v>
      </c>
      <c r="Y11">
        <v>55.124802242486965</v>
      </c>
      <c r="Z11">
        <v>0.99999999999999978</v>
      </c>
      <c r="AA11">
        <v>1.9999999999999998</v>
      </c>
      <c r="AB11">
        <v>3</v>
      </c>
      <c r="AC11">
        <v>54.624802242486965</v>
      </c>
      <c r="AD11">
        <v>55.624802242486965</v>
      </c>
      <c r="AE11">
        <v>1.9999999999999998</v>
      </c>
      <c r="AF11">
        <v>3</v>
      </c>
      <c r="AG11">
        <v>4</v>
      </c>
      <c r="AH11">
        <v>29.574134392683852</v>
      </c>
      <c r="AI11">
        <v>30.574134392683852</v>
      </c>
      <c r="AJ11">
        <v>0.5</v>
      </c>
      <c r="AK11">
        <v>1.5</v>
      </c>
      <c r="AL11">
        <v>2.5</v>
      </c>
      <c r="AM11">
        <v>29.043854059319877</v>
      </c>
      <c r="AN11">
        <v>30.043854059319877</v>
      </c>
      <c r="AO11">
        <v>0</v>
      </c>
      <c r="AP11">
        <v>1</v>
      </c>
      <c r="AQ11">
        <v>2</v>
      </c>
      <c r="AR11">
        <v>45.299944019725686</v>
      </c>
      <c r="AS11">
        <v>46.299944019725686</v>
      </c>
      <c r="AT11">
        <v>73.3279</v>
      </c>
      <c r="AU11">
        <v>74.3279</v>
      </c>
      <c r="AV11">
        <v>75.3279</v>
      </c>
      <c r="AW11">
        <v>97.371400000003632</v>
      </c>
      <c r="AX11">
        <v>98.371400000003632</v>
      </c>
      <c r="AY11">
        <v>97.371399999999994</v>
      </c>
      <c r="AZ11">
        <v>98.371399999999994</v>
      </c>
      <c r="BA11">
        <v>99.371399999999994</v>
      </c>
      <c r="BB11">
        <v>156.56997300331039</v>
      </c>
      <c r="BC11">
        <v>157.56997300331039</v>
      </c>
      <c r="BD11">
        <v>62.024299999999997</v>
      </c>
      <c r="BE11">
        <v>63.024299999999997</v>
      </c>
      <c r="BF11">
        <v>64.024299999999997</v>
      </c>
      <c r="BG11">
        <v>102.09834470055036</v>
      </c>
      <c r="BH11">
        <v>103.09834470055036</v>
      </c>
      <c r="BI11">
        <v>56.624802242486965</v>
      </c>
      <c r="BJ11">
        <v>57.624802242486965</v>
      </c>
      <c r="BK11">
        <v>58.624802242486965</v>
      </c>
      <c r="BL11">
        <v>87.013524755477221</v>
      </c>
      <c r="BM11">
        <v>88.013524755477221</v>
      </c>
      <c r="BN11">
        <v>67.656099999999995</v>
      </c>
      <c r="BO11">
        <v>68.656099999999995</v>
      </c>
      <c r="BP11">
        <v>69.656099999999995</v>
      </c>
      <c r="BQ11">
        <v>130.50773763601217</v>
      </c>
      <c r="BR11">
        <v>131.50773763601217</v>
      </c>
      <c r="BS11">
        <v>53.874802242486943</v>
      </c>
      <c r="BT11">
        <v>54.874802242486943</v>
      </c>
      <c r="BU11">
        <v>55.874802242486943</v>
      </c>
      <c r="BV11">
        <v>83.477063355702768</v>
      </c>
      <c r="BW11">
        <v>84.477063355702768</v>
      </c>
      <c r="BX11">
        <v>71.524699999999996</v>
      </c>
      <c r="BY11">
        <v>72.524699999999996</v>
      </c>
      <c r="BZ11">
        <v>73.524699999999996</v>
      </c>
      <c r="CA11">
        <v>113.32428409092472</v>
      </c>
      <c r="CB11">
        <v>114.32428409092472</v>
      </c>
      <c r="CC11">
        <v>58.636478636830375</v>
      </c>
      <c r="CD11">
        <v>59.636478636830375</v>
      </c>
      <c r="CE11">
        <v>60.636478636830375</v>
      </c>
      <c r="CF11">
        <v>112.48881538169096</v>
      </c>
      <c r="CG11">
        <v>113.48881538169096</v>
      </c>
      <c r="CH11">
        <v>66.677199999999999</v>
      </c>
      <c r="CI11">
        <v>67.677199999999999</v>
      </c>
      <c r="CJ11">
        <v>68.677199999999999</v>
      </c>
      <c r="CK11">
        <v>113.82428409092246</v>
      </c>
      <c r="CL11">
        <v>114.82428409092246</v>
      </c>
      <c r="CM11">
        <v>45.049944018725689</v>
      </c>
      <c r="CN11">
        <v>46.049944018725689</v>
      </c>
      <c r="CO11">
        <v>47.049944018725689</v>
      </c>
      <c r="CP11">
        <v>92.504050838738763</v>
      </c>
      <c r="CQ11">
        <v>93.504050838738763</v>
      </c>
      <c r="CR11">
        <v>2.4999999999999996</v>
      </c>
      <c r="CS11">
        <v>3.4999999999999996</v>
      </c>
      <c r="CT11">
        <v>4.5</v>
      </c>
      <c r="CU11">
        <v>62.840170378412097</v>
      </c>
      <c r="CV11">
        <v>63.840170378412097</v>
      </c>
      <c r="CW11">
        <v>1.4999999999999998</v>
      </c>
      <c r="CX11">
        <v>2.5</v>
      </c>
      <c r="CY11">
        <v>3.5</v>
      </c>
      <c r="CZ11">
        <v>27.715316430462273</v>
      </c>
      <c r="DA11">
        <v>28.715316430462273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EY11"/>
  <sheetViews>
    <sheetView workbookViewId="0">
      <selection activeCell="D17" sqref="D17"/>
    </sheetView>
  </sheetViews>
  <sheetFormatPr defaultColWidth="8.85546875" defaultRowHeight="15"/>
  <sheetData>
    <row r="1" spans="1:15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125</v>
      </c>
      <c r="CV1" t="s">
        <v>126</v>
      </c>
      <c r="CW1" t="s">
        <v>127</v>
      </c>
      <c r="CX1" t="s">
        <v>128</v>
      </c>
      <c r="CY1" t="s">
        <v>129</v>
      </c>
      <c r="CZ1" t="s">
        <v>130</v>
      </c>
      <c r="DA1" t="s">
        <v>131</v>
      </c>
      <c r="DB1" t="s">
        <v>152</v>
      </c>
      <c r="DC1" t="s">
        <v>153</v>
      </c>
      <c r="DD1" t="s">
        <v>154</v>
      </c>
      <c r="DE1" t="s">
        <v>155</v>
      </c>
      <c r="DF1" t="s">
        <v>156</v>
      </c>
      <c r="DG1" t="s">
        <v>157</v>
      </c>
      <c r="DH1" t="s">
        <v>158</v>
      </c>
      <c r="DI1" t="s">
        <v>159</v>
      </c>
      <c r="DJ1" t="s">
        <v>160</v>
      </c>
      <c r="DK1" t="s">
        <v>161</v>
      </c>
      <c r="DL1" t="s">
        <v>162</v>
      </c>
      <c r="DM1" t="s">
        <v>163</v>
      </c>
      <c r="DN1" t="s">
        <v>164</v>
      </c>
      <c r="DO1" t="s">
        <v>165</v>
      </c>
      <c r="DP1" t="s">
        <v>166</v>
      </c>
      <c r="DQ1" t="s">
        <v>167</v>
      </c>
      <c r="DR1" t="s">
        <v>168</v>
      </c>
      <c r="DS1" t="s">
        <v>169</v>
      </c>
      <c r="DT1" t="s">
        <v>170</v>
      </c>
      <c r="DU1" t="s">
        <v>171</v>
      </c>
      <c r="DV1" t="s">
        <v>172</v>
      </c>
      <c r="DW1" t="s">
        <v>173</v>
      </c>
      <c r="DX1" t="s">
        <v>174</v>
      </c>
      <c r="DY1" t="s">
        <v>175</v>
      </c>
      <c r="DZ1" t="s">
        <v>176</v>
      </c>
      <c r="EA1" t="s">
        <v>177</v>
      </c>
      <c r="EB1" t="s">
        <v>178</v>
      </c>
      <c r="EC1" t="s">
        <v>179</v>
      </c>
      <c r="ED1" t="s">
        <v>180</v>
      </c>
      <c r="EE1" t="s">
        <v>181</v>
      </c>
      <c r="EF1" t="s">
        <v>182</v>
      </c>
      <c r="EG1" t="s">
        <v>183</v>
      </c>
      <c r="EH1" t="s">
        <v>184</v>
      </c>
      <c r="EI1" t="s">
        <v>185</v>
      </c>
      <c r="EJ1" t="s">
        <v>186</v>
      </c>
      <c r="EK1" t="s">
        <v>187</v>
      </c>
      <c r="EL1" t="s">
        <v>188</v>
      </c>
      <c r="EM1" t="s">
        <v>189</v>
      </c>
      <c r="EN1" t="s">
        <v>190</v>
      </c>
      <c r="EO1" t="s">
        <v>191</v>
      </c>
      <c r="EP1" t="s">
        <v>192</v>
      </c>
      <c r="EQ1" t="s">
        <v>193</v>
      </c>
      <c r="ER1" t="s">
        <v>194</v>
      </c>
      <c r="ES1" t="s">
        <v>195</v>
      </c>
      <c r="ET1" t="s">
        <v>196</v>
      </c>
      <c r="EU1" t="s">
        <v>197</v>
      </c>
      <c r="EV1" t="s">
        <v>198</v>
      </c>
      <c r="EW1" t="s">
        <v>199</v>
      </c>
      <c r="EX1" t="s">
        <v>200</v>
      </c>
      <c r="EY1" t="s">
        <v>201</v>
      </c>
    </row>
    <row r="2" spans="1:155">
      <c r="A2">
        <v>1</v>
      </c>
      <c r="B2" t="s">
        <v>81</v>
      </c>
      <c r="C2">
        <v>469.14523782071865</v>
      </c>
      <c r="D2">
        <f>60*11+3</f>
        <v>663</v>
      </c>
      <c r="E2">
        <v>0</v>
      </c>
      <c r="F2">
        <v>2.9999999949999996</v>
      </c>
      <c r="G2">
        <v>3.9999999949999996</v>
      </c>
      <c r="H2">
        <v>4.9999999949999996</v>
      </c>
      <c r="I2">
        <v>32.138901041520398</v>
      </c>
      <c r="J2">
        <v>33.138901041520398</v>
      </c>
      <c r="K2">
        <v>0.99999999900000003</v>
      </c>
      <c r="L2">
        <v>1.9999999989999999</v>
      </c>
      <c r="M2">
        <v>2.9999999989999999</v>
      </c>
      <c r="N2">
        <v>47.562546034681759</v>
      </c>
      <c r="O2">
        <v>48.562546034681759</v>
      </c>
      <c r="P2">
        <v>2.4999999959999997</v>
      </c>
      <c r="Q2">
        <v>3.4999999959999997</v>
      </c>
      <c r="R2">
        <v>4.4999999959999997</v>
      </c>
      <c r="S2">
        <v>25.330407758885165</v>
      </c>
      <c r="T2">
        <v>26.330407758885165</v>
      </c>
      <c r="U2">
        <v>39.972517346834529</v>
      </c>
      <c r="V2">
        <v>40.972517346834529</v>
      </c>
      <c r="W2">
        <v>41.972517346834529</v>
      </c>
      <c r="X2">
        <v>98.652575445341057</v>
      </c>
      <c r="Y2">
        <v>99.652575445341057</v>
      </c>
      <c r="Z2">
        <v>69.702399999999997</v>
      </c>
      <c r="AA2">
        <v>70.702399999999997</v>
      </c>
      <c r="AB2">
        <v>71.702399999999997</v>
      </c>
      <c r="AC2">
        <v>117.19448194756552</v>
      </c>
      <c r="AD2">
        <v>118.19448194756552</v>
      </c>
      <c r="AE2">
        <v>1.9999999969999998</v>
      </c>
      <c r="AF2">
        <v>2.9999999969999998</v>
      </c>
      <c r="AG2">
        <v>3.9999999969999998</v>
      </c>
      <c r="AH2">
        <v>52.102506710307125</v>
      </c>
      <c r="AI2">
        <v>53.102506710307125</v>
      </c>
      <c r="AJ2">
        <v>0</v>
      </c>
      <c r="AK2">
        <v>1</v>
      </c>
      <c r="AL2">
        <v>2</v>
      </c>
      <c r="AM2">
        <v>29.292542485591461</v>
      </c>
      <c r="AN2">
        <v>30.292542485591461</v>
      </c>
      <c r="AO2">
        <v>49.674644189887424</v>
      </c>
      <c r="AP2">
        <v>50.674644189887424</v>
      </c>
      <c r="AQ2">
        <v>51.674644189887424</v>
      </c>
      <c r="AR2">
        <v>98.152575449341072</v>
      </c>
      <c r="AS2">
        <v>99.152575449341072</v>
      </c>
      <c r="AT2">
        <v>0.5</v>
      </c>
      <c r="AU2">
        <v>1.5</v>
      </c>
      <c r="AV2">
        <v>2.5</v>
      </c>
      <c r="AW2">
        <v>56.852772132905407</v>
      </c>
      <c r="AX2">
        <v>57.852772132905407</v>
      </c>
      <c r="AY2">
        <v>86.096535088596283</v>
      </c>
      <c r="AZ2">
        <v>87.096535088596283</v>
      </c>
      <c r="BA2">
        <v>88.096535088596283</v>
      </c>
      <c r="BB2">
        <v>149.00378697858176</v>
      </c>
      <c r="BC2">
        <v>150.00378697858176</v>
      </c>
      <c r="BD2">
        <v>32.003578275020807</v>
      </c>
      <c r="BE2">
        <v>33.003578275020807</v>
      </c>
      <c r="BF2">
        <v>34.003578275020807</v>
      </c>
      <c r="BG2">
        <v>72.074559462154696</v>
      </c>
      <c r="BH2">
        <v>73.074559462154696</v>
      </c>
      <c r="BI2">
        <v>107.06399999999999</v>
      </c>
      <c r="BJ2">
        <v>108.06399999999999</v>
      </c>
      <c r="BK2">
        <v>109.06399999999999</v>
      </c>
      <c r="BL2">
        <v>135.45027778988498</v>
      </c>
      <c r="BM2">
        <v>136.45027778988498</v>
      </c>
      <c r="BN2">
        <v>137.45027778988486</v>
      </c>
      <c r="BO2">
        <v>138.45027778988486</v>
      </c>
      <c r="BP2">
        <v>139.45027778988486</v>
      </c>
      <c r="BQ2">
        <v>196.11806579021646</v>
      </c>
      <c r="BR2">
        <v>197.11806579021646</v>
      </c>
      <c r="BS2">
        <v>3.4999999940000031</v>
      </c>
      <c r="BT2">
        <v>4.4999999940000031</v>
      </c>
      <c r="BU2">
        <v>5.4999999940000031</v>
      </c>
      <c r="BV2">
        <v>40.050767019394016</v>
      </c>
      <c r="BW2">
        <v>41.050767019394016</v>
      </c>
      <c r="BX2">
        <v>3.9999999930000065</v>
      </c>
      <c r="BY2">
        <v>4.9999999930000065</v>
      </c>
      <c r="BZ2">
        <v>5.9999999930000065</v>
      </c>
      <c r="CA2">
        <v>66.386917864767781</v>
      </c>
      <c r="CB2">
        <v>67.386917864767781</v>
      </c>
      <c r="CC2">
        <v>51.924644187887431</v>
      </c>
      <c r="CD2">
        <v>52.924644187887431</v>
      </c>
      <c r="CE2">
        <v>53.924644187887431</v>
      </c>
      <c r="CF2">
        <v>76.570212488368185</v>
      </c>
      <c r="CG2">
        <v>77.570212488368185</v>
      </c>
      <c r="CH2">
        <v>29.042542485591451</v>
      </c>
      <c r="CI2">
        <v>30.042542485591451</v>
      </c>
      <c r="CJ2">
        <v>31.042542485591451</v>
      </c>
      <c r="CK2">
        <v>84.096535088594521</v>
      </c>
      <c r="CL2">
        <v>85.096535088594521</v>
      </c>
      <c r="CM2">
        <v>143.08199999999999</v>
      </c>
      <c r="CN2">
        <v>144.08199999999999</v>
      </c>
      <c r="CO2">
        <v>145.08199999999999</v>
      </c>
      <c r="CP2">
        <v>176.86167549082552</v>
      </c>
      <c r="CQ2">
        <v>177.86167549082552</v>
      </c>
      <c r="CR2">
        <v>92.288561063252828</v>
      </c>
      <c r="CS2">
        <v>93.288561063252828</v>
      </c>
      <c r="CT2">
        <v>94.288561063252828</v>
      </c>
      <c r="CU2">
        <v>143.20158276833655</v>
      </c>
      <c r="CV2">
        <v>144.20158276833655</v>
      </c>
      <c r="CW2">
        <v>31.292542487591451</v>
      </c>
      <c r="CX2">
        <v>32.292542487591447</v>
      </c>
      <c r="CY2">
        <v>33.292542487591447</v>
      </c>
      <c r="CZ2">
        <v>70.074559467153151</v>
      </c>
      <c r="DA2">
        <v>71.074559467153151</v>
      </c>
      <c r="DB2">
        <v>72.074559463154699</v>
      </c>
      <c r="DC2">
        <v>73.074559463154699</v>
      </c>
      <c r="DD2">
        <v>74.074559463154699</v>
      </c>
      <c r="DE2">
        <v>104.35829298958507</v>
      </c>
      <c r="DF2">
        <v>105.35829298958507</v>
      </c>
      <c r="DG2">
        <v>47.312546032681766</v>
      </c>
      <c r="DH2">
        <v>48.312546032681766</v>
      </c>
      <c r="DI2">
        <v>49.312546032681766</v>
      </c>
      <c r="DJ2">
        <v>88.090386640790157</v>
      </c>
      <c r="DK2">
        <v>89.090386640790157</v>
      </c>
      <c r="DL2">
        <v>25.080407756885137</v>
      </c>
      <c r="DM2">
        <v>26.080407756885137</v>
      </c>
      <c r="DN2">
        <v>27.080407756885137</v>
      </c>
      <c r="DO2">
        <v>74.286892758611884</v>
      </c>
      <c r="DP2">
        <v>75.286892758611884</v>
      </c>
      <c r="DQ2">
        <v>125.773</v>
      </c>
      <c r="DR2">
        <v>126.773</v>
      </c>
      <c r="DS2">
        <v>127.773</v>
      </c>
      <c r="DT2">
        <v>184.77249328865403</v>
      </c>
      <c r="DU2">
        <v>185.77249328865403</v>
      </c>
      <c r="DV2">
        <v>123.777</v>
      </c>
      <c r="DW2">
        <v>124.777</v>
      </c>
      <c r="DX2">
        <v>125.777</v>
      </c>
      <c r="DY2">
        <v>166.45392196960245</v>
      </c>
      <c r="DZ2">
        <v>167.45392196960245</v>
      </c>
      <c r="EA2">
        <v>76.320212487368195</v>
      </c>
      <c r="EB2">
        <v>77.320212487368195</v>
      </c>
      <c r="EC2">
        <v>78.320212487368195</v>
      </c>
      <c r="ED2">
        <v>120.75135351848404</v>
      </c>
      <c r="EE2">
        <v>121.75135351848404</v>
      </c>
      <c r="EF2">
        <v>83.846535087594532</v>
      </c>
      <c r="EG2">
        <v>84.846535087594532</v>
      </c>
      <c r="EH2">
        <v>85.846535087594532</v>
      </c>
      <c r="EI2">
        <v>146.68976647045261</v>
      </c>
      <c r="EJ2">
        <v>147.68976647045261</v>
      </c>
      <c r="EK2">
        <v>1.4999999979999998</v>
      </c>
      <c r="EL2">
        <v>2.4999999979999998</v>
      </c>
      <c r="EM2">
        <v>3.4999999979999998</v>
      </c>
      <c r="EN2">
        <v>49.924644189887424</v>
      </c>
      <c r="EO2">
        <v>50.924644189887424</v>
      </c>
      <c r="EP2">
        <v>56.602772131905411</v>
      </c>
      <c r="EQ2">
        <v>57.602772131905411</v>
      </c>
      <c r="ER2">
        <v>58.602772131905411</v>
      </c>
      <c r="ES2">
        <v>92.538561063252828</v>
      </c>
      <c r="ET2">
        <v>93.538561063252828</v>
      </c>
      <c r="EU2">
        <v>148.75378697558179</v>
      </c>
      <c r="EV2">
        <v>149.75378697558179</v>
      </c>
      <c r="EW2">
        <v>150.75378697558179</v>
      </c>
      <c r="EX2">
        <v>206.19641739925544</v>
      </c>
      <c r="EY2">
        <v>207.19641739925544</v>
      </c>
    </row>
    <row r="3" spans="1:155">
      <c r="A3">
        <v>2</v>
      </c>
      <c r="B3" t="s">
        <v>81</v>
      </c>
      <c r="C3">
        <v>664.37780683570065</v>
      </c>
      <c r="D3">
        <f>60*31+31</f>
        <v>1891</v>
      </c>
      <c r="E3">
        <v>0</v>
      </c>
      <c r="F3">
        <v>3.8008434054266718</v>
      </c>
      <c r="G3">
        <v>4.8008434054266722</v>
      </c>
      <c r="H3">
        <v>5.8008434054266722</v>
      </c>
      <c r="I3">
        <v>46.40597022644139</v>
      </c>
      <c r="J3">
        <v>47.40597022644139</v>
      </c>
      <c r="K3">
        <v>58.898813104757799</v>
      </c>
      <c r="L3">
        <v>59.898813104757799</v>
      </c>
      <c r="M3">
        <v>60.898813104757799</v>
      </c>
      <c r="N3">
        <v>116.7208280049818</v>
      </c>
      <c r="O3">
        <v>117.7208280049818</v>
      </c>
      <c r="P3">
        <v>44.403653007457962</v>
      </c>
      <c r="Q3">
        <v>45.403653007457962</v>
      </c>
      <c r="R3">
        <v>46.403653007457962</v>
      </c>
      <c r="S3">
        <v>97.845385435673464</v>
      </c>
      <c r="T3">
        <v>98.845385435673464</v>
      </c>
      <c r="U3">
        <v>69.279499999999999</v>
      </c>
      <c r="V3">
        <v>70.279499999999999</v>
      </c>
      <c r="W3">
        <v>71.279499999999999</v>
      </c>
      <c r="X3">
        <v>109.4534983910232</v>
      </c>
      <c r="Y3">
        <v>110.4534983910232</v>
      </c>
      <c r="Z3">
        <v>0</v>
      </c>
      <c r="AA3">
        <v>1</v>
      </c>
      <c r="AB3">
        <v>2</v>
      </c>
      <c r="AC3">
        <v>42.403653007457962</v>
      </c>
      <c r="AD3">
        <v>43.403653007457962</v>
      </c>
      <c r="AE3">
        <v>168.70003946756424</v>
      </c>
      <c r="AF3">
        <v>169.70003946756424</v>
      </c>
      <c r="AG3">
        <v>170.70003946756424</v>
      </c>
      <c r="AH3">
        <v>218.66857970587321</v>
      </c>
      <c r="AI3">
        <v>219.66857970587321</v>
      </c>
      <c r="AJ3">
        <v>1</v>
      </c>
      <c r="AK3">
        <v>2</v>
      </c>
      <c r="AL3">
        <v>3</v>
      </c>
      <c r="AM3">
        <v>35.190398414083532</v>
      </c>
      <c r="AN3">
        <v>36.190398414083532</v>
      </c>
      <c r="AO3">
        <v>52.501923320966341</v>
      </c>
      <c r="AP3">
        <v>53.501923320966341</v>
      </c>
      <c r="AQ3">
        <v>54.501923320966341</v>
      </c>
      <c r="AR3">
        <v>101.88441131712045</v>
      </c>
      <c r="AS3">
        <v>102.88441131712045</v>
      </c>
      <c r="AT3">
        <v>111.9534983910232</v>
      </c>
      <c r="AU3">
        <v>112.9534983910232</v>
      </c>
      <c r="AV3">
        <v>113.9534983910232</v>
      </c>
      <c r="AW3">
        <v>162.59777575508508</v>
      </c>
      <c r="AX3">
        <v>163.59777575508508</v>
      </c>
      <c r="AY3">
        <v>3</v>
      </c>
      <c r="AZ3">
        <v>4</v>
      </c>
      <c r="BA3">
        <v>5</v>
      </c>
      <c r="BB3">
        <v>28.20264735129156</v>
      </c>
      <c r="BC3">
        <v>29.20264735129156</v>
      </c>
      <c r="BD3">
        <v>46.40597022644139</v>
      </c>
      <c r="BE3">
        <v>47.40597022644139</v>
      </c>
      <c r="BF3">
        <v>48.40597022644139</v>
      </c>
      <c r="BG3">
        <v>103.57858533687055</v>
      </c>
      <c r="BH3">
        <v>104.57858533687055</v>
      </c>
      <c r="BI3">
        <v>1.5</v>
      </c>
      <c r="BJ3">
        <v>2.5</v>
      </c>
      <c r="BK3">
        <v>3.5</v>
      </c>
      <c r="BL3">
        <v>59.148813104757799</v>
      </c>
      <c r="BM3">
        <v>60.148813104757799</v>
      </c>
      <c r="BN3">
        <v>97.63719112418751</v>
      </c>
      <c r="BO3">
        <v>98.63719112418751</v>
      </c>
      <c r="BP3">
        <v>99.63719112418751</v>
      </c>
      <c r="BQ3">
        <v>129.52506242298494</v>
      </c>
      <c r="BR3">
        <v>130.52506242298494</v>
      </c>
      <c r="BS3">
        <v>4.3008434054266615</v>
      </c>
      <c r="BT3">
        <v>5.3008434054266615</v>
      </c>
      <c r="BU3">
        <v>6.3008434054266615</v>
      </c>
      <c r="BV3">
        <v>46.90597022644139</v>
      </c>
      <c r="BW3">
        <v>47.90597022644139</v>
      </c>
      <c r="BX3">
        <v>42.153653007457947</v>
      </c>
      <c r="BY3">
        <v>43.153653007457947</v>
      </c>
      <c r="BZ3">
        <v>44.153653007457947</v>
      </c>
      <c r="CA3">
        <v>75.923265919664203</v>
      </c>
      <c r="CB3">
        <v>76.923265919664203</v>
      </c>
      <c r="CC3">
        <v>54.803800000000003</v>
      </c>
      <c r="CD3">
        <v>55.803800000000003</v>
      </c>
      <c r="CE3">
        <v>56.803800000000003</v>
      </c>
      <c r="CF3">
        <v>85.933790176262022</v>
      </c>
      <c r="CG3">
        <v>86.933790176262022</v>
      </c>
      <c r="CH3">
        <v>34.940398413083543</v>
      </c>
      <c r="CI3">
        <v>35.940398413083543</v>
      </c>
      <c r="CJ3">
        <v>36.940398413083543</v>
      </c>
      <c r="CK3">
        <v>94.383977037221797</v>
      </c>
      <c r="CL3">
        <v>95.383977037221797</v>
      </c>
      <c r="CM3">
        <v>2</v>
      </c>
      <c r="CN3">
        <v>3</v>
      </c>
      <c r="CO3">
        <v>4</v>
      </c>
      <c r="CP3">
        <v>52.736978917995003</v>
      </c>
      <c r="CQ3">
        <v>53.736978917995003</v>
      </c>
      <c r="CR3">
        <v>0.5</v>
      </c>
      <c r="CS3">
        <v>1.5</v>
      </c>
      <c r="CT3">
        <v>2.5</v>
      </c>
      <c r="CU3">
        <v>50.501923320966341</v>
      </c>
      <c r="CV3">
        <v>51.501923320966341</v>
      </c>
      <c r="CW3">
        <v>28.20264735129156</v>
      </c>
      <c r="CX3">
        <v>29.20264735129156</v>
      </c>
      <c r="CY3">
        <v>30.20264735129156</v>
      </c>
      <c r="CZ3">
        <v>55.303800000000003</v>
      </c>
      <c r="DA3">
        <v>56.303800000000003</v>
      </c>
      <c r="DB3">
        <v>125.40703759908152</v>
      </c>
      <c r="DC3">
        <v>126.40703759908152</v>
      </c>
      <c r="DD3">
        <v>127.40703759908152</v>
      </c>
      <c r="DE3">
        <v>181.930707689618</v>
      </c>
      <c r="DF3">
        <v>182.930707689618</v>
      </c>
      <c r="DG3">
        <v>116.47082800398181</v>
      </c>
      <c r="DH3">
        <v>117.47082800398181</v>
      </c>
      <c r="DI3">
        <v>118.47082800398181</v>
      </c>
      <c r="DJ3">
        <v>144.92679364399507</v>
      </c>
      <c r="DK3">
        <v>145.92679364399507</v>
      </c>
      <c r="DL3">
        <v>2.5</v>
      </c>
      <c r="DM3">
        <v>3.5</v>
      </c>
      <c r="DN3">
        <v>4.5</v>
      </c>
      <c r="DO3">
        <v>44.40597022644139</v>
      </c>
      <c r="DP3">
        <v>45.40597022644139</v>
      </c>
      <c r="DQ3">
        <v>109.4534983910232</v>
      </c>
      <c r="DR3">
        <v>110.4534983910232</v>
      </c>
      <c r="DS3">
        <v>111.4534983910232</v>
      </c>
      <c r="DT3">
        <v>159.47266901012154</v>
      </c>
      <c r="DU3">
        <v>160.47266901012154</v>
      </c>
      <c r="DV3">
        <v>75.923265919664203</v>
      </c>
      <c r="DW3">
        <v>76.923265919664203</v>
      </c>
      <c r="DX3">
        <v>77.923265919664203</v>
      </c>
      <c r="DY3">
        <v>109.9534983910232</v>
      </c>
      <c r="DZ3">
        <v>110.9534983910232</v>
      </c>
      <c r="EA3">
        <v>106.646</v>
      </c>
      <c r="EB3">
        <v>107.646</v>
      </c>
      <c r="EC3">
        <v>108.646</v>
      </c>
      <c r="ED3">
        <v>168.95003946756435</v>
      </c>
      <c r="EE3">
        <v>169.95003946756435</v>
      </c>
      <c r="EF3">
        <v>94.133977036221808</v>
      </c>
      <c r="EG3">
        <v>95.133977036221808</v>
      </c>
      <c r="EH3">
        <v>96.133977036221808</v>
      </c>
      <c r="EI3">
        <v>123.40703759908152</v>
      </c>
      <c r="EJ3">
        <v>124.40703759908152</v>
      </c>
      <c r="EK3">
        <v>108.9534983910232</v>
      </c>
      <c r="EL3">
        <v>109.9534983910232</v>
      </c>
      <c r="EM3">
        <v>110.9534983910232</v>
      </c>
      <c r="EN3">
        <v>161.49702602443972</v>
      </c>
      <c r="EO3">
        <v>162.49702602443972</v>
      </c>
      <c r="EP3">
        <v>50.251923319966345</v>
      </c>
      <c r="EQ3">
        <v>51.251923319966345</v>
      </c>
      <c r="ER3">
        <v>52.251923319966345</v>
      </c>
      <c r="ES3">
        <v>106.9534983910232</v>
      </c>
      <c r="ET3">
        <v>107.9534983910232</v>
      </c>
      <c r="EU3">
        <v>55.303800000000003</v>
      </c>
      <c r="EV3">
        <v>56.303800000000003</v>
      </c>
      <c r="EW3">
        <v>57.303800000000003</v>
      </c>
      <c r="EX3">
        <v>95.63719112418751</v>
      </c>
      <c r="EY3">
        <v>96.63719112418751</v>
      </c>
    </row>
    <row r="4" spans="1:155">
      <c r="A4">
        <v>3</v>
      </c>
      <c r="B4" t="s">
        <v>81</v>
      </c>
      <c r="C4">
        <v>390.76175525472331</v>
      </c>
      <c r="D4">
        <f>60*9+51</f>
        <v>591</v>
      </c>
      <c r="E4">
        <v>0</v>
      </c>
      <c r="F4">
        <v>26.5990920988779</v>
      </c>
      <c r="G4">
        <v>27.5990920988779</v>
      </c>
      <c r="H4">
        <v>28.5990920988779</v>
      </c>
      <c r="I4">
        <v>70.595706278894582</v>
      </c>
      <c r="J4">
        <v>71.595706278894582</v>
      </c>
      <c r="K4">
        <v>59.160481859999962</v>
      </c>
      <c r="L4">
        <v>60.160481859999962</v>
      </c>
      <c r="M4">
        <v>61.160481859999962</v>
      </c>
      <c r="N4">
        <v>107.25138742513917</v>
      </c>
      <c r="O4">
        <v>108.25138742513917</v>
      </c>
      <c r="P4">
        <v>94.092684817596691</v>
      </c>
      <c r="Q4">
        <v>95.092684817596691</v>
      </c>
      <c r="R4">
        <v>96.092684817596691</v>
      </c>
      <c r="S4">
        <v>147.12284366823548</v>
      </c>
      <c r="T4">
        <v>148.12284366823548</v>
      </c>
      <c r="U4">
        <v>91.842684817596592</v>
      </c>
      <c r="V4">
        <v>92.842684817596592</v>
      </c>
      <c r="W4">
        <v>93.842684817596592</v>
      </c>
      <c r="X4">
        <v>151.87582314775779</v>
      </c>
      <c r="Y4">
        <v>152.87582314775779</v>
      </c>
      <c r="Z4">
        <v>61.414213126488043</v>
      </c>
      <c r="AA4">
        <v>62.414213126488043</v>
      </c>
      <c r="AB4">
        <v>63.414213126488043</v>
      </c>
      <c r="AC4">
        <v>100.14071197120279</v>
      </c>
      <c r="AD4">
        <v>101.14071197120279</v>
      </c>
      <c r="AE4">
        <v>81.4084</v>
      </c>
      <c r="AF4">
        <v>82.4084</v>
      </c>
      <c r="AG4">
        <v>83.4084</v>
      </c>
      <c r="AH4">
        <v>132.60357167854889</v>
      </c>
      <c r="AI4">
        <v>133.60357167854889</v>
      </c>
      <c r="AJ4">
        <v>90.773399999999995</v>
      </c>
      <c r="AK4">
        <v>91.773399999999995</v>
      </c>
      <c r="AL4">
        <v>92.773399999999995</v>
      </c>
      <c r="AM4">
        <v>135.73288692884424</v>
      </c>
      <c r="AN4">
        <v>136.73288692884424</v>
      </c>
      <c r="AO4">
        <v>1.4999999979999998</v>
      </c>
      <c r="AP4">
        <v>2.4999999979999998</v>
      </c>
      <c r="AQ4">
        <v>3.4999999979999998</v>
      </c>
      <c r="AR4">
        <v>34.841082757611467</v>
      </c>
      <c r="AS4">
        <v>35.841082757611467</v>
      </c>
      <c r="AT4">
        <v>11.1424</v>
      </c>
      <c r="AU4">
        <v>12.1424</v>
      </c>
      <c r="AV4">
        <v>13.1424</v>
      </c>
      <c r="AW4">
        <v>41.828561679699469</v>
      </c>
      <c r="AX4">
        <v>42.828561679699469</v>
      </c>
      <c r="AY4">
        <v>22.349092099879304</v>
      </c>
      <c r="AZ4">
        <v>23.349092099879304</v>
      </c>
      <c r="BA4">
        <v>24.349092099879304</v>
      </c>
      <c r="BB4">
        <v>57.160481860000033</v>
      </c>
      <c r="BC4">
        <v>58.160481860000033</v>
      </c>
      <c r="BD4">
        <v>3.9999999929999941</v>
      </c>
      <c r="BE4">
        <v>4.9999999929999941</v>
      </c>
      <c r="BF4">
        <v>5.9999999929999941</v>
      </c>
      <c r="BG4">
        <v>26.820908576506866</v>
      </c>
      <c r="BH4">
        <v>27.820908576506866</v>
      </c>
      <c r="BI4">
        <v>0.99999999800000694</v>
      </c>
      <c r="BJ4">
        <v>1.9999999980000069</v>
      </c>
      <c r="BK4">
        <v>2.9999999980000069</v>
      </c>
      <c r="BL4">
        <v>59.296792023187379</v>
      </c>
      <c r="BM4">
        <v>60.296792023187379</v>
      </c>
      <c r="BN4">
        <v>2.999999994999996</v>
      </c>
      <c r="BO4">
        <v>3.999999994999996</v>
      </c>
      <c r="BP4">
        <v>4.999999994999996</v>
      </c>
      <c r="BQ4">
        <v>62.944389733572528</v>
      </c>
      <c r="BR4">
        <v>63.944389733572528</v>
      </c>
      <c r="BS4">
        <v>0.5</v>
      </c>
      <c r="BT4">
        <v>1.5</v>
      </c>
      <c r="BU4">
        <v>2.5</v>
      </c>
      <c r="BV4">
        <v>55.091310452663663</v>
      </c>
      <c r="BW4">
        <v>56.091310452663663</v>
      </c>
      <c r="BX4">
        <v>1.9999999959999979</v>
      </c>
      <c r="BY4">
        <v>2.9999999959999979</v>
      </c>
      <c r="BZ4">
        <v>3.9999999959999979</v>
      </c>
      <c r="CA4">
        <v>24.599092099877897</v>
      </c>
      <c r="CB4">
        <v>25.599092099877897</v>
      </c>
      <c r="CC4">
        <v>146.54900000000001</v>
      </c>
      <c r="CD4">
        <v>147.54900000000001</v>
      </c>
      <c r="CE4">
        <v>148.54900000000001</v>
      </c>
      <c r="CF4">
        <v>191.17260904203729</v>
      </c>
      <c r="CG4">
        <v>192.17260904203729</v>
      </c>
      <c r="CH4">
        <v>2.4999999959999979</v>
      </c>
      <c r="CI4">
        <v>3.4999999959999979</v>
      </c>
      <c r="CJ4">
        <v>4.4999999959999979</v>
      </c>
      <c r="CK4">
        <v>45.951040356724334</v>
      </c>
      <c r="CL4">
        <v>46.951040356724334</v>
      </c>
      <c r="CM4">
        <v>127.342</v>
      </c>
      <c r="CN4">
        <v>128.34199999999998</v>
      </c>
      <c r="CO4">
        <v>129.34199999999998</v>
      </c>
      <c r="CP4">
        <v>158.61649379304339</v>
      </c>
      <c r="CQ4">
        <v>159.61649379304339</v>
      </c>
      <c r="CR4">
        <v>41.578561679699455</v>
      </c>
      <c r="CS4">
        <v>42.578561679699455</v>
      </c>
      <c r="CT4">
        <v>43.578561679699455</v>
      </c>
      <c r="CU4">
        <v>103.8018009773476</v>
      </c>
      <c r="CV4">
        <v>104.8018009773476</v>
      </c>
      <c r="CW4">
        <v>57.09131045166361</v>
      </c>
      <c r="CX4">
        <v>58.09131045166361</v>
      </c>
      <c r="CY4">
        <v>59.09131045166361</v>
      </c>
      <c r="CZ4">
        <v>119.97302864962619</v>
      </c>
      <c r="DA4">
        <v>120.97302864962619</v>
      </c>
      <c r="DB4">
        <v>70.345706277894593</v>
      </c>
      <c r="DC4">
        <v>71.345706277894593</v>
      </c>
      <c r="DD4">
        <v>72.345706277894593</v>
      </c>
      <c r="DE4">
        <v>114.14167783562952</v>
      </c>
      <c r="DF4">
        <v>115.14167783562952</v>
      </c>
      <c r="DG4">
        <v>156.79</v>
      </c>
      <c r="DH4">
        <v>157.79</v>
      </c>
      <c r="DI4">
        <v>158.79</v>
      </c>
      <c r="DJ4">
        <v>202.71020853533221</v>
      </c>
      <c r="DK4">
        <v>203.71020853533221</v>
      </c>
      <c r="DL4">
        <v>147.0489999999991</v>
      </c>
      <c r="DM4">
        <v>148.0489999999991</v>
      </c>
      <c r="DN4">
        <v>149.0489999999991</v>
      </c>
      <c r="DO4">
        <v>201.69533432113275</v>
      </c>
      <c r="DP4">
        <v>202.69533432113275</v>
      </c>
      <c r="DQ4">
        <v>54.841310451663219</v>
      </c>
      <c r="DR4">
        <v>55.841310451663219</v>
      </c>
      <c r="DS4">
        <v>56.841310451663219</v>
      </c>
      <c r="DT4">
        <v>92.092684818596922</v>
      </c>
      <c r="DU4">
        <v>93.092684818596922</v>
      </c>
      <c r="DV4">
        <v>24.599092100877897</v>
      </c>
      <c r="DW4">
        <v>25.599092100877897</v>
      </c>
      <c r="DX4">
        <v>26.599092100877897</v>
      </c>
      <c r="DY4">
        <v>61.664213127488075</v>
      </c>
      <c r="DZ4">
        <v>62.664213127488075</v>
      </c>
      <c r="EA4">
        <v>3.4999999939999942</v>
      </c>
      <c r="EB4">
        <v>4.4999999939999942</v>
      </c>
      <c r="EC4">
        <v>5.4999999939999942</v>
      </c>
      <c r="ED4">
        <v>36.05910926219503</v>
      </c>
      <c r="EE4">
        <v>37.05910926219503</v>
      </c>
      <c r="EF4">
        <v>151.827</v>
      </c>
      <c r="EG4">
        <v>152.827</v>
      </c>
      <c r="EH4">
        <v>153.827</v>
      </c>
      <c r="EI4">
        <v>214.1678708813734</v>
      </c>
      <c r="EJ4">
        <v>215.1678708813734</v>
      </c>
      <c r="EK4">
        <v>34.59108275461147</v>
      </c>
      <c r="EL4">
        <v>35.59108275461147</v>
      </c>
      <c r="EM4">
        <v>36.59108275461147</v>
      </c>
      <c r="EN4">
        <v>74.908333967469019</v>
      </c>
      <c r="EO4">
        <v>75.908333967469019</v>
      </c>
      <c r="EP4">
        <v>103.55180097734757</v>
      </c>
      <c r="EQ4">
        <v>104.55180097734757</v>
      </c>
      <c r="ER4">
        <v>105.55180097734757</v>
      </c>
      <c r="ES4">
        <v>161.45385338447207</v>
      </c>
      <c r="ET4">
        <v>162.45385338447207</v>
      </c>
      <c r="EU4">
        <v>0</v>
      </c>
      <c r="EV4">
        <v>1</v>
      </c>
      <c r="EW4">
        <v>2</v>
      </c>
      <c r="EX4">
        <v>22.599092100879304</v>
      </c>
      <c r="EY4">
        <v>23.599092100879304</v>
      </c>
    </row>
    <row r="5" spans="1:155">
      <c r="A5">
        <v>4</v>
      </c>
      <c r="B5" t="s">
        <v>81</v>
      </c>
      <c r="C5">
        <v>714.86876387269854</v>
      </c>
      <c r="D5">
        <f>60*10+15</f>
        <v>615</v>
      </c>
      <c r="E5">
        <v>0</v>
      </c>
      <c r="F5">
        <v>147.11799999999999</v>
      </c>
      <c r="G5">
        <v>148.11799999999999</v>
      </c>
      <c r="H5">
        <v>149.11799999999999</v>
      </c>
      <c r="I5">
        <v>195.87995178899982</v>
      </c>
      <c r="J5">
        <v>196.87995178899982</v>
      </c>
      <c r="K5">
        <v>0</v>
      </c>
      <c r="L5">
        <v>1</v>
      </c>
      <c r="M5">
        <v>2</v>
      </c>
      <c r="N5">
        <v>57.509414012927721</v>
      </c>
      <c r="O5">
        <v>58.509414012927721</v>
      </c>
      <c r="P5">
        <v>125.86199999999999</v>
      </c>
      <c r="Q5">
        <v>126.86199999999999</v>
      </c>
      <c r="R5">
        <v>127.86199999999999</v>
      </c>
      <c r="S5">
        <v>161.82358238649795</v>
      </c>
      <c r="T5">
        <v>162.82358238649795</v>
      </c>
      <c r="U5">
        <v>3.5</v>
      </c>
      <c r="V5">
        <v>4.5</v>
      </c>
      <c r="W5">
        <v>5.5</v>
      </c>
      <c r="X5">
        <v>47.501943025239157</v>
      </c>
      <c r="Y5">
        <v>48.501943025239157</v>
      </c>
      <c r="Z5">
        <v>4.1803545049694435</v>
      </c>
      <c r="AA5">
        <v>5.1803545049694435</v>
      </c>
      <c r="AB5">
        <v>6.1803545049694435</v>
      </c>
      <c r="AC5">
        <v>58.009414012927721</v>
      </c>
      <c r="AD5">
        <v>59.009414012927721</v>
      </c>
      <c r="AE5">
        <v>0.5</v>
      </c>
      <c r="AF5">
        <v>1.5</v>
      </c>
      <c r="AG5">
        <v>2.5</v>
      </c>
      <c r="AH5">
        <v>60.009414012927721</v>
      </c>
      <c r="AI5">
        <v>61.009414012927721</v>
      </c>
      <c r="AJ5">
        <v>2.5</v>
      </c>
      <c r="AK5">
        <v>3.5</v>
      </c>
      <c r="AL5">
        <v>4.5</v>
      </c>
      <c r="AM5">
        <v>30.340680024812642</v>
      </c>
      <c r="AN5">
        <v>31.340680024812642</v>
      </c>
      <c r="AO5">
        <v>1.5</v>
      </c>
      <c r="AP5">
        <v>2.5</v>
      </c>
      <c r="AQ5">
        <v>3.5</v>
      </c>
      <c r="AR5">
        <v>36.266583332353136</v>
      </c>
      <c r="AS5">
        <v>37.266583332353136</v>
      </c>
      <c r="AT5">
        <v>10.0906</v>
      </c>
      <c r="AU5">
        <v>11.0906</v>
      </c>
      <c r="AV5">
        <v>12.0906</v>
      </c>
      <c r="AW5">
        <v>66.547200000003883</v>
      </c>
      <c r="AX5">
        <v>67.547200000003883</v>
      </c>
      <c r="AY5">
        <v>1</v>
      </c>
      <c r="AZ5">
        <v>2</v>
      </c>
      <c r="BA5">
        <v>3</v>
      </c>
      <c r="BB5">
        <v>33.831324096394454</v>
      </c>
      <c r="BC5">
        <v>34.831324096394454</v>
      </c>
      <c r="BD5">
        <v>3</v>
      </c>
      <c r="BE5">
        <v>4</v>
      </c>
      <c r="BF5">
        <v>5</v>
      </c>
      <c r="BG5">
        <v>26.572191740197823</v>
      </c>
      <c r="BH5">
        <v>27.572191740197823</v>
      </c>
      <c r="BI5">
        <v>148.363</v>
      </c>
      <c r="BJ5">
        <v>149.363</v>
      </c>
      <c r="BK5">
        <v>150.363</v>
      </c>
      <c r="BL5">
        <v>198.04196889277748</v>
      </c>
      <c r="BM5">
        <v>199.04196889277748</v>
      </c>
      <c r="BN5">
        <v>2</v>
      </c>
      <c r="BO5">
        <v>3</v>
      </c>
      <c r="BP5">
        <v>4</v>
      </c>
      <c r="BQ5">
        <v>62.009414012927721</v>
      </c>
      <c r="BR5">
        <v>63.009414012927721</v>
      </c>
      <c r="BS5">
        <v>64.047200000000004</v>
      </c>
      <c r="BT5">
        <v>65.047200000000004</v>
      </c>
      <c r="BU5">
        <v>66.047200000000004</v>
      </c>
      <c r="BV5">
        <v>106.94507308635534</v>
      </c>
      <c r="BW5">
        <v>107.94507308635534</v>
      </c>
      <c r="BX5">
        <v>126.523</v>
      </c>
      <c r="BY5">
        <v>127.523</v>
      </c>
      <c r="BZ5">
        <v>128.523</v>
      </c>
      <c r="CA5">
        <v>172.2084137257616</v>
      </c>
      <c r="CB5">
        <v>173.2084137257616</v>
      </c>
      <c r="CC5">
        <v>60.009414012927721</v>
      </c>
      <c r="CD5">
        <v>61.009414012927721</v>
      </c>
      <c r="CE5">
        <v>62.009414012927721</v>
      </c>
      <c r="CF5">
        <v>117.59371532503363</v>
      </c>
      <c r="CG5">
        <v>118.59371532503363</v>
      </c>
      <c r="CH5">
        <v>30.18460916651069</v>
      </c>
      <c r="CI5">
        <v>31.18460916651069</v>
      </c>
      <c r="CJ5">
        <v>32.18460916651069</v>
      </c>
      <c r="CK5">
        <v>70.645120386466246</v>
      </c>
      <c r="CL5">
        <v>71.645120386466246</v>
      </c>
      <c r="CM5">
        <v>36.176302369348221</v>
      </c>
      <c r="CN5">
        <v>37.176302369348221</v>
      </c>
      <c r="CO5">
        <v>38.176302369348221</v>
      </c>
      <c r="CP5">
        <v>64.547199999000881</v>
      </c>
      <c r="CQ5">
        <v>65.547199999000881</v>
      </c>
      <c r="CR5">
        <v>66.547200000003883</v>
      </c>
      <c r="CS5">
        <v>67.547200000003883</v>
      </c>
      <c r="CT5">
        <v>68.547200000003883</v>
      </c>
      <c r="CU5">
        <v>102.19164134103478</v>
      </c>
      <c r="CV5">
        <v>103.19164134103478</v>
      </c>
      <c r="CW5">
        <v>33.58132409539401</v>
      </c>
      <c r="CX5">
        <v>34.58132409539401</v>
      </c>
      <c r="CY5">
        <v>35.58132409539401</v>
      </c>
      <c r="CZ5">
        <v>68.645120386466246</v>
      </c>
      <c r="DA5">
        <v>69.645120386466246</v>
      </c>
      <c r="DB5">
        <v>26.322191739197379</v>
      </c>
      <c r="DC5">
        <v>27.322191739197379</v>
      </c>
      <c r="DD5">
        <v>28.322191739197379</v>
      </c>
      <c r="DE5">
        <v>72.711659023739145</v>
      </c>
      <c r="DF5">
        <v>73.711659023739145</v>
      </c>
      <c r="DG5">
        <v>57.259414012927699</v>
      </c>
      <c r="DH5">
        <v>58.259414012927699</v>
      </c>
      <c r="DI5">
        <v>59.259414012927699</v>
      </c>
      <c r="DJ5">
        <v>79.976112048576269</v>
      </c>
      <c r="DK5">
        <v>80.976112048576269</v>
      </c>
      <c r="DL5">
        <v>62.009414012927721</v>
      </c>
      <c r="DM5">
        <v>63.009414012927721</v>
      </c>
      <c r="DN5">
        <v>64.009414012927721</v>
      </c>
      <c r="DO5">
        <v>94.894195616918225</v>
      </c>
      <c r="DP5">
        <v>95.894195616918225</v>
      </c>
      <c r="DQ5">
        <v>106.69507308535489</v>
      </c>
      <c r="DR5">
        <v>107.69507308535489</v>
      </c>
      <c r="DS5">
        <v>108.69507308535489</v>
      </c>
      <c r="DT5">
        <v>143.85926293540973</v>
      </c>
      <c r="DU5">
        <v>144.85926293540973</v>
      </c>
      <c r="DV5">
        <v>171.95841372576155</v>
      </c>
      <c r="DW5">
        <v>172.95841372576155</v>
      </c>
      <c r="DX5">
        <v>173.95841372576155</v>
      </c>
      <c r="DY5">
        <v>195.03282815108571</v>
      </c>
      <c r="DZ5">
        <v>196.03282815108571</v>
      </c>
      <c r="EA5">
        <v>117.34371532403318</v>
      </c>
      <c r="EB5">
        <v>118.34371532403318</v>
      </c>
      <c r="EC5">
        <v>119.34371532403318</v>
      </c>
      <c r="ED5">
        <v>149.98984819250262</v>
      </c>
      <c r="EE5">
        <v>150.98984819250262</v>
      </c>
      <c r="EF5">
        <v>70.645120386466246</v>
      </c>
      <c r="EG5">
        <v>71.645120386466246</v>
      </c>
      <c r="EH5">
        <v>72.645120386466246</v>
      </c>
      <c r="EI5">
        <v>130.19360179050969</v>
      </c>
      <c r="EJ5">
        <v>131.19360179050969</v>
      </c>
      <c r="EK5">
        <v>64.547199999000881</v>
      </c>
      <c r="EL5">
        <v>65.547199999000881</v>
      </c>
      <c r="EM5">
        <v>66.547199999000881</v>
      </c>
      <c r="EN5">
        <v>118.09371532503363</v>
      </c>
      <c r="EO5">
        <v>119.09371532503363</v>
      </c>
      <c r="EP5">
        <v>101.94164134003434</v>
      </c>
      <c r="EQ5">
        <v>102.94164134003434</v>
      </c>
      <c r="ER5">
        <v>103.94164134003434</v>
      </c>
      <c r="ES5">
        <v>163.6504139504797</v>
      </c>
      <c r="ET5">
        <v>164.6504139504797</v>
      </c>
      <c r="EU5">
        <v>68.547200000003883</v>
      </c>
      <c r="EV5">
        <v>69.547200000003883</v>
      </c>
      <c r="EW5">
        <v>70.547200000003883</v>
      </c>
      <c r="EX5">
        <v>102.69164133702962</v>
      </c>
      <c r="EY5">
        <v>103.69164133702962</v>
      </c>
    </row>
    <row r="6" spans="1:155">
      <c r="A6">
        <v>5</v>
      </c>
      <c r="B6" t="s">
        <v>81</v>
      </c>
      <c r="C6">
        <v>360.44719499825669</v>
      </c>
      <c r="D6">
        <f>60*7+51</f>
        <v>471</v>
      </c>
      <c r="E6">
        <v>0</v>
      </c>
      <c r="F6">
        <v>1.4999999979999998</v>
      </c>
      <c r="G6">
        <v>2.4999999979999998</v>
      </c>
      <c r="H6">
        <v>3.4999999979999998</v>
      </c>
      <c r="I6">
        <v>25.725022931033301</v>
      </c>
      <c r="J6">
        <v>26.725022931033301</v>
      </c>
      <c r="K6">
        <v>30.58921869371801</v>
      </c>
      <c r="L6">
        <v>31.58921869371801</v>
      </c>
      <c r="M6">
        <v>32.58921869371801</v>
      </c>
      <c r="N6">
        <v>78.877466849790125</v>
      </c>
      <c r="O6">
        <v>79.877466849790125</v>
      </c>
      <c r="P6">
        <v>123.072</v>
      </c>
      <c r="Q6">
        <v>124.072</v>
      </c>
      <c r="R6">
        <v>125.072</v>
      </c>
      <c r="S6">
        <v>171.31622111395075</v>
      </c>
      <c r="T6">
        <v>172.31622111395075</v>
      </c>
      <c r="U6">
        <v>0.50000000000000122</v>
      </c>
      <c r="V6">
        <v>1.5000000000000013</v>
      </c>
      <c r="W6">
        <v>2.5000000000000013</v>
      </c>
      <c r="X6">
        <v>36.861278952233008</v>
      </c>
      <c r="Y6">
        <v>37.861278952233008</v>
      </c>
      <c r="Z6">
        <v>58.542999999999999</v>
      </c>
      <c r="AA6">
        <v>59.542999999999999</v>
      </c>
      <c r="AB6">
        <v>60.542999999999999</v>
      </c>
      <c r="AC6">
        <v>86.116331188812865</v>
      </c>
      <c r="AD6">
        <v>87.116331188812865</v>
      </c>
      <c r="AE6">
        <v>0.99999999900000003</v>
      </c>
      <c r="AF6">
        <v>1.9999999989999999</v>
      </c>
      <c r="AG6">
        <v>2.9999999989999999</v>
      </c>
      <c r="AH6">
        <v>34.52714578317871</v>
      </c>
      <c r="AI6">
        <v>35.52714578317871</v>
      </c>
      <c r="AJ6">
        <v>107.14780447216555</v>
      </c>
      <c r="AK6">
        <v>108.14780447216555</v>
      </c>
      <c r="AL6">
        <v>109.14780447216555</v>
      </c>
      <c r="AM6">
        <v>146.84839331319154</v>
      </c>
      <c r="AN6">
        <v>147.84839331319154</v>
      </c>
      <c r="AO6">
        <v>1.9999999969999998</v>
      </c>
      <c r="AP6">
        <v>2.9999999969999998</v>
      </c>
      <c r="AQ6">
        <v>3.9999999969999998</v>
      </c>
      <c r="AR6">
        <v>28.053056518869472</v>
      </c>
      <c r="AS6">
        <v>29.053056518869472</v>
      </c>
      <c r="AT6">
        <v>139.12299999999999</v>
      </c>
      <c r="AU6">
        <v>140.12299999999999</v>
      </c>
      <c r="AV6">
        <v>141.12299999999999</v>
      </c>
      <c r="AW6">
        <v>201.19148346885018</v>
      </c>
      <c r="AX6">
        <v>202.19148346885018</v>
      </c>
      <c r="AY6">
        <v>0</v>
      </c>
      <c r="AZ6">
        <v>1</v>
      </c>
      <c r="BA6">
        <v>2</v>
      </c>
      <c r="BB6">
        <v>45.405709869472645</v>
      </c>
      <c r="BC6">
        <v>46.405709869472645</v>
      </c>
      <c r="BD6">
        <v>25.475022928029667</v>
      </c>
      <c r="BE6">
        <v>26.475022928029667</v>
      </c>
      <c r="BF6">
        <v>27.475022928029667</v>
      </c>
      <c r="BG6">
        <v>49.273051183240185</v>
      </c>
      <c r="BH6">
        <v>50.273051183240185</v>
      </c>
      <c r="BI6">
        <v>2.4999999949999996</v>
      </c>
      <c r="BJ6">
        <v>3.4999999949999996</v>
      </c>
      <c r="BK6">
        <v>4.4999999949999996</v>
      </c>
      <c r="BL6">
        <v>28.58921869471801</v>
      </c>
      <c r="BM6">
        <v>29.58921869471801</v>
      </c>
      <c r="BN6">
        <v>171.06622111395055</v>
      </c>
      <c r="BO6">
        <v>172.06622111395055</v>
      </c>
      <c r="BP6">
        <v>173.06622111395055</v>
      </c>
      <c r="BQ6">
        <v>204.36124416923485</v>
      </c>
      <c r="BR6">
        <v>205.36124416923485</v>
      </c>
      <c r="BS6">
        <v>36.611278951232521</v>
      </c>
      <c r="BT6">
        <v>37.611278951232521</v>
      </c>
      <c r="BU6">
        <v>38.611278951232521</v>
      </c>
      <c r="BV6">
        <v>73.213577699029742</v>
      </c>
      <c r="BW6">
        <v>74.213577699029742</v>
      </c>
      <c r="BX6">
        <v>97.799244771371193</v>
      </c>
      <c r="BY6">
        <v>98.799244771371193</v>
      </c>
      <c r="BZ6">
        <v>99.799244771371193</v>
      </c>
      <c r="CA6">
        <v>127.11440398410772</v>
      </c>
      <c r="CB6">
        <v>128.11440398410772</v>
      </c>
      <c r="CC6">
        <v>34.277145780178273</v>
      </c>
      <c r="CD6">
        <v>35.277145780178273</v>
      </c>
      <c r="CE6">
        <v>36.277145780178273</v>
      </c>
      <c r="CF6">
        <v>65.38253319339529</v>
      </c>
      <c r="CG6">
        <v>66.38253319339529</v>
      </c>
      <c r="CH6">
        <v>47.405709870389423</v>
      </c>
      <c r="CI6">
        <v>48.405709870389423</v>
      </c>
      <c r="CJ6">
        <v>49.405709870389423</v>
      </c>
      <c r="CK6">
        <v>107.39780447216918</v>
      </c>
      <c r="CL6">
        <v>108.39780447216918</v>
      </c>
      <c r="CM6">
        <v>27.803056516865833</v>
      </c>
      <c r="CN6">
        <v>28.803056516865833</v>
      </c>
      <c r="CO6">
        <v>29.803056516865833</v>
      </c>
      <c r="CP6">
        <v>85.296507442383543</v>
      </c>
      <c r="CQ6">
        <v>86.296507442383543</v>
      </c>
      <c r="CR6">
        <v>78.772886523734215</v>
      </c>
      <c r="CS6">
        <v>79.772886523734215</v>
      </c>
      <c r="CT6">
        <v>80.772886523734215</v>
      </c>
      <c r="CU6">
        <v>127.61440398210775</v>
      </c>
      <c r="CV6">
        <v>128.61440398210775</v>
      </c>
      <c r="CW6">
        <v>45.155709868472201</v>
      </c>
      <c r="CX6">
        <v>46.155709868472201</v>
      </c>
      <c r="CY6">
        <v>47.155709868472201</v>
      </c>
      <c r="CZ6">
        <v>75.213577697029692</v>
      </c>
      <c r="DA6">
        <v>76.213577697029692</v>
      </c>
      <c r="DB6">
        <v>83.835899999999995</v>
      </c>
      <c r="DC6">
        <v>84.835899999999995</v>
      </c>
      <c r="DD6">
        <v>85.835899999999995</v>
      </c>
      <c r="DE6">
        <v>130.58628284596008</v>
      </c>
      <c r="DF6">
        <v>131.58628284596008</v>
      </c>
      <c r="DG6">
        <v>152.114</v>
      </c>
      <c r="DH6">
        <v>153.114</v>
      </c>
      <c r="DI6">
        <v>154.114</v>
      </c>
      <c r="DJ6">
        <v>183.01556061581852</v>
      </c>
      <c r="DK6">
        <v>184.01556061581852</v>
      </c>
      <c r="DL6">
        <v>3.499999993000003</v>
      </c>
      <c r="DM6">
        <v>4.499999993000003</v>
      </c>
      <c r="DN6">
        <v>5.499999993000003</v>
      </c>
      <c r="DO6">
        <v>58.542999999997846</v>
      </c>
      <c r="DP6">
        <v>59.542999999997846</v>
      </c>
      <c r="DQ6">
        <v>73.213577699029742</v>
      </c>
      <c r="DR6">
        <v>74.213577699029742</v>
      </c>
      <c r="DS6">
        <v>75.213577699029742</v>
      </c>
      <c r="DT6">
        <v>95.799244772371196</v>
      </c>
      <c r="DU6">
        <v>96.799244772371196</v>
      </c>
      <c r="DV6">
        <v>2.9999999949999996</v>
      </c>
      <c r="DW6">
        <v>3.9999999949999996</v>
      </c>
      <c r="DX6">
        <v>4.9999999949999996</v>
      </c>
      <c r="DY6">
        <v>31.860854989260645</v>
      </c>
      <c r="DZ6">
        <v>32.860854989260645</v>
      </c>
      <c r="EA6">
        <v>65.132533194394838</v>
      </c>
      <c r="EB6">
        <v>66.132533194394838</v>
      </c>
      <c r="EC6">
        <v>67.132533194394838</v>
      </c>
      <c r="ED6">
        <v>95.299244780371211</v>
      </c>
      <c r="EE6">
        <v>96.299244780371211</v>
      </c>
      <c r="EF6">
        <v>15.317650178263111</v>
      </c>
      <c r="EG6">
        <v>16.317650178263111</v>
      </c>
      <c r="EH6">
        <v>17.317650178263111</v>
      </c>
      <c r="EI6">
        <v>47.405709869475686</v>
      </c>
      <c r="EJ6">
        <v>48.405709869475686</v>
      </c>
      <c r="EK6">
        <v>94.494600000000005</v>
      </c>
      <c r="EL6">
        <v>95.494600000000005</v>
      </c>
      <c r="EM6">
        <v>96.494600000000005</v>
      </c>
      <c r="EN6">
        <v>140.00426927049767</v>
      </c>
      <c r="EO6">
        <v>141.00426927049767</v>
      </c>
      <c r="EP6">
        <v>3.999999993000003</v>
      </c>
      <c r="EQ6">
        <v>4.999999993000003</v>
      </c>
      <c r="ER6">
        <v>5.999999993000003</v>
      </c>
      <c r="ES6">
        <v>65.959641905486819</v>
      </c>
      <c r="ET6">
        <v>66.959641905486819</v>
      </c>
      <c r="EU6">
        <v>75.213577699029784</v>
      </c>
      <c r="EV6">
        <v>76.213577699029784</v>
      </c>
      <c r="EW6">
        <v>77.213577699029784</v>
      </c>
      <c r="EX6">
        <v>119.64654597180528</v>
      </c>
      <c r="EY6">
        <v>120.64654597180528</v>
      </c>
    </row>
    <row r="7" spans="1:155">
      <c r="A7">
        <v>6</v>
      </c>
      <c r="B7" t="s">
        <v>81</v>
      </c>
      <c r="C7">
        <v>607.29261175672264</v>
      </c>
      <c r="D7">
        <f>60*7+2</f>
        <v>422</v>
      </c>
      <c r="E7">
        <v>0</v>
      </c>
      <c r="F7">
        <v>1.5</v>
      </c>
      <c r="G7">
        <v>2.5</v>
      </c>
      <c r="H7">
        <v>3.5</v>
      </c>
      <c r="I7">
        <v>35.262899089406325</v>
      </c>
      <c r="J7">
        <v>36.262899089406325</v>
      </c>
      <c r="K7">
        <v>145.46764767010734</v>
      </c>
      <c r="L7">
        <v>146.46764767010734</v>
      </c>
      <c r="M7">
        <v>147.46764767010734</v>
      </c>
      <c r="N7">
        <v>185.28760372720549</v>
      </c>
      <c r="O7">
        <v>186.28760372720549</v>
      </c>
      <c r="P7">
        <v>0.99999999999999989</v>
      </c>
      <c r="Q7">
        <v>2</v>
      </c>
      <c r="R7">
        <v>3</v>
      </c>
      <c r="S7">
        <v>32.627425779178353</v>
      </c>
      <c r="T7">
        <v>33.627425779178353</v>
      </c>
      <c r="U7">
        <v>4</v>
      </c>
      <c r="V7">
        <v>5</v>
      </c>
      <c r="W7">
        <v>6</v>
      </c>
      <c r="X7">
        <v>57.991632618548657</v>
      </c>
      <c r="Y7">
        <v>58.991632618548657</v>
      </c>
      <c r="Z7">
        <v>25.040800000000001</v>
      </c>
      <c r="AA7">
        <v>26.040800000000001</v>
      </c>
      <c r="AB7">
        <v>27.040800000000001</v>
      </c>
      <c r="AC7">
        <v>78.824259722487326</v>
      </c>
      <c r="AD7">
        <v>79.824259722487326</v>
      </c>
      <c r="AE7">
        <v>0</v>
      </c>
      <c r="AF7">
        <v>1</v>
      </c>
      <c r="AG7">
        <v>2</v>
      </c>
      <c r="AH7">
        <v>22.924968642549949</v>
      </c>
      <c r="AI7">
        <v>23.924968642549949</v>
      </c>
      <c r="AJ7">
        <v>3</v>
      </c>
      <c r="AK7">
        <v>4</v>
      </c>
      <c r="AL7">
        <v>5</v>
      </c>
      <c r="AM7">
        <v>44.980533991081238</v>
      </c>
      <c r="AN7">
        <v>45.980533991081238</v>
      </c>
      <c r="AO7">
        <v>0.49999999999999989</v>
      </c>
      <c r="AP7">
        <v>1.5</v>
      </c>
      <c r="AQ7">
        <v>2.5</v>
      </c>
      <c r="AR7">
        <v>55.006227894810031</v>
      </c>
      <c r="AS7">
        <v>56.006227894810031</v>
      </c>
      <c r="AT7">
        <v>51.116700000000002</v>
      </c>
      <c r="AU7">
        <v>52.116700000000002</v>
      </c>
      <c r="AV7">
        <v>53.116700000000002</v>
      </c>
      <c r="AW7">
        <v>109.40174948714579</v>
      </c>
      <c r="AX7">
        <v>110.40174948714579</v>
      </c>
      <c r="AY7">
        <v>2</v>
      </c>
      <c r="AZ7">
        <v>3</v>
      </c>
      <c r="BA7">
        <v>4</v>
      </c>
      <c r="BB7">
        <v>49.084260213581985</v>
      </c>
      <c r="BC7">
        <v>50.084260213581985</v>
      </c>
      <c r="BD7">
        <v>108.691</v>
      </c>
      <c r="BE7">
        <v>109.691</v>
      </c>
      <c r="BF7">
        <v>110.691</v>
      </c>
      <c r="BG7">
        <v>140.59353400240116</v>
      </c>
      <c r="BH7">
        <v>141.59353400240116</v>
      </c>
      <c r="BI7">
        <v>3.5</v>
      </c>
      <c r="BJ7">
        <v>4.5</v>
      </c>
      <c r="BK7">
        <v>5.5</v>
      </c>
      <c r="BL7">
        <v>57.006227894810031</v>
      </c>
      <c r="BM7">
        <v>58.006227894810031</v>
      </c>
      <c r="BN7">
        <v>32.377425778177908</v>
      </c>
      <c r="BO7">
        <v>33.377425778177908</v>
      </c>
      <c r="BP7">
        <v>34.377425778177908</v>
      </c>
      <c r="BQ7">
        <v>83.008991467374599</v>
      </c>
      <c r="BR7">
        <v>84.008991467374599</v>
      </c>
      <c r="BS7">
        <v>60.462200000000003</v>
      </c>
      <c r="BT7">
        <v>61.462200000000003</v>
      </c>
      <c r="BU7">
        <v>62.462200000000003</v>
      </c>
      <c r="BV7">
        <v>113.61024238161065</v>
      </c>
      <c r="BW7">
        <v>114.61024238161065</v>
      </c>
      <c r="BX7">
        <v>157.15199999999999</v>
      </c>
      <c r="BY7">
        <v>158.15199999999999</v>
      </c>
      <c r="BZ7">
        <v>159.15199999999999</v>
      </c>
      <c r="CA7">
        <v>202.22692535366136</v>
      </c>
      <c r="CB7">
        <v>203.22692535366136</v>
      </c>
      <c r="CC7">
        <v>22.674968642549935</v>
      </c>
      <c r="CD7">
        <v>23.674968642549935</v>
      </c>
      <c r="CE7">
        <v>24.674968642549935</v>
      </c>
      <c r="CF7">
        <v>52.751686818903892</v>
      </c>
      <c r="CG7">
        <v>53.751686818903892</v>
      </c>
      <c r="CH7">
        <v>82.362499999999997</v>
      </c>
      <c r="CI7">
        <v>83.362499999999997</v>
      </c>
      <c r="CJ7">
        <v>84.362499999999997</v>
      </c>
      <c r="CK7">
        <v>127.109604192235</v>
      </c>
      <c r="CL7">
        <v>128.109604192235</v>
      </c>
      <c r="CM7">
        <v>54.756227893809587</v>
      </c>
      <c r="CN7">
        <v>55.756227893809587</v>
      </c>
      <c r="CO7">
        <v>56.756227893809587</v>
      </c>
      <c r="CP7">
        <v>116.75383641522326</v>
      </c>
      <c r="CQ7">
        <v>117.75383641522326</v>
      </c>
      <c r="CR7">
        <v>2.5</v>
      </c>
      <c r="CS7">
        <v>3.5</v>
      </c>
      <c r="CT7">
        <v>4.5</v>
      </c>
      <c r="CU7">
        <v>25.757218397353718</v>
      </c>
      <c r="CV7">
        <v>26.757218397353718</v>
      </c>
      <c r="CW7">
        <v>171.53409603265391</v>
      </c>
      <c r="CX7">
        <v>172.53409603265391</v>
      </c>
      <c r="CY7">
        <v>173.53409603265391</v>
      </c>
      <c r="CZ7">
        <v>233.86655758946134</v>
      </c>
      <c r="DA7">
        <v>234.86655758946134</v>
      </c>
      <c r="DB7">
        <v>35.012899088405874</v>
      </c>
      <c r="DC7">
        <v>36.012899088405874</v>
      </c>
      <c r="DD7">
        <v>37.012899088405874</v>
      </c>
      <c r="DE7">
        <v>69.209175838953783</v>
      </c>
      <c r="DF7">
        <v>70.209175838953783</v>
      </c>
      <c r="DG7">
        <v>57.006227894810031</v>
      </c>
      <c r="DH7">
        <v>58.006227894810031</v>
      </c>
      <c r="DI7">
        <v>59.006227894810031</v>
      </c>
      <c r="DJ7">
        <v>117.25383641522326</v>
      </c>
      <c r="DK7">
        <v>118.25383641522326</v>
      </c>
      <c r="DL7">
        <v>82.952093340356512</v>
      </c>
      <c r="DM7">
        <v>83.952093340356512</v>
      </c>
      <c r="DN7">
        <v>84.952093340356512</v>
      </c>
      <c r="DO7">
        <v>114.11024238161065</v>
      </c>
      <c r="DP7">
        <v>115.11024238161065</v>
      </c>
      <c r="DQ7">
        <v>125.514</v>
      </c>
      <c r="DR7">
        <v>126.514</v>
      </c>
      <c r="DS7">
        <v>127.514</v>
      </c>
      <c r="DT7">
        <v>162.02565572276529</v>
      </c>
      <c r="DU7">
        <v>163.02565572276529</v>
      </c>
      <c r="DV7">
        <v>78.574259722487298</v>
      </c>
      <c r="DW7">
        <v>79.574259722487298</v>
      </c>
      <c r="DX7">
        <v>80.574259722487298</v>
      </c>
      <c r="DY7">
        <v>134.44925007191367</v>
      </c>
      <c r="DZ7">
        <v>135.44925007191367</v>
      </c>
      <c r="EA7">
        <v>52.751686818903892</v>
      </c>
      <c r="EB7">
        <v>53.751686818903892</v>
      </c>
      <c r="EC7">
        <v>54.751686818903892</v>
      </c>
      <c r="ED7">
        <v>83.508991467374599</v>
      </c>
      <c r="EE7">
        <v>84.508991467374599</v>
      </c>
      <c r="EF7">
        <v>127.03000000000002</v>
      </c>
      <c r="EG7">
        <v>128.03000000000003</v>
      </c>
      <c r="EH7">
        <v>129.03000000000003</v>
      </c>
      <c r="EI7">
        <v>157.83046764142438</v>
      </c>
      <c r="EJ7">
        <v>158.83046764142438</v>
      </c>
      <c r="EK7">
        <v>116.50383641422282</v>
      </c>
      <c r="EL7">
        <v>117.50383641422282</v>
      </c>
      <c r="EM7">
        <v>118.50383641422282</v>
      </c>
      <c r="EN7">
        <v>143.46764767010734</v>
      </c>
      <c r="EO7">
        <v>144.46764767010734</v>
      </c>
      <c r="EP7">
        <v>109.191</v>
      </c>
      <c r="EQ7">
        <v>110.191</v>
      </c>
      <c r="ER7">
        <v>111.191</v>
      </c>
      <c r="ES7">
        <v>153.89886735697519</v>
      </c>
      <c r="ET7">
        <v>154.89886735697519</v>
      </c>
      <c r="EU7">
        <v>126.53</v>
      </c>
      <c r="EV7">
        <v>127.53</v>
      </c>
      <c r="EW7">
        <v>128.53</v>
      </c>
      <c r="EX7">
        <v>171.78409603265806</v>
      </c>
      <c r="EY7">
        <v>172.78409603265806</v>
      </c>
    </row>
    <row r="8" spans="1:155">
      <c r="A8">
        <v>7</v>
      </c>
      <c r="B8" t="s">
        <v>81</v>
      </c>
      <c r="C8">
        <v>949.39089271984017</v>
      </c>
      <c r="D8">
        <f>60*6+45</f>
        <v>405</v>
      </c>
      <c r="E8">
        <v>0</v>
      </c>
      <c r="F8">
        <v>21.953099999999999</v>
      </c>
      <c r="G8">
        <v>22.953099999999999</v>
      </c>
      <c r="H8">
        <v>23.953099999999999</v>
      </c>
      <c r="I8">
        <v>79.278287598015368</v>
      </c>
      <c r="J8">
        <v>80.278287598015368</v>
      </c>
      <c r="K8">
        <v>1.5</v>
      </c>
      <c r="L8">
        <v>2.5</v>
      </c>
      <c r="M8">
        <v>3.5</v>
      </c>
      <c r="N8">
        <v>33.841719616540459</v>
      </c>
      <c r="O8">
        <v>34.841719616540459</v>
      </c>
      <c r="P8">
        <v>2.5</v>
      </c>
      <c r="Q8">
        <v>3.5</v>
      </c>
      <c r="R8">
        <v>4.5</v>
      </c>
      <c r="S8">
        <v>36.45932102526173</v>
      </c>
      <c r="T8">
        <v>37.45932102526173</v>
      </c>
      <c r="U8">
        <v>45.381608886280461</v>
      </c>
      <c r="V8">
        <v>46.381608886280461</v>
      </c>
      <c r="W8">
        <v>47.381608886280461</v>
      </c>
      <c r="X8">
        <v>72.950503182009243</v>
      </c>
      <c r="Y8">
        <v>73.950503182009243</v>
      </c>
      <c r="Z8">
        <v>0</v>
      </c>
      <c r="AA8">
        <v>1</v>
      </c>
      <c r="AB8">
        <v>2</v>
      </c>
      <c r="AC8">
        <v>27.054445173855115</v>
      </c>
      <c r="AD8">
        <v>28.054445173855115</v>
      </c>
      <c r="AE8">
        <v>106.732</v>
      </c>
      <c r="AF8">
        <v>107.732</v>
      </c>
      <c r="AG8">
        <v>108.732</v>
      </c>
      <c r="AH8">
        <v>167.52007228558278</v>
      </c>
      <c r="AI8">
        <v>168.52007228558278</v>
      </c>
      <c r="AJ8">
        <v>105.86440728442167</v>
      </c>
      <c r="AK8">
        <v>106.86440728442167</v>
      </c>
      <c r="AL8">
        <v>107.86440728442167</v>
      </c>
      <c r="AM8">
        <v>152.9078888900562</v>
      </c>
      <c r="AN8">
        <v>153.9078888900562</v>
      </c>
      <c r="AO8">
        <v>0.5</v>
      </c>
      <c r="AP8">
        <v>1.5</v>
      </c>
      <c r="AQ8">
        <v>2.5</v>
      </c>
      <c r="AR8">
        <v>24.668818005226278</v>
      </c>
      <c r="AS8">
        <v>25.668818005226278</v>
      </c>
      <c r="AT8">
        <v>1</v>
      </c>
      <c r="AU8">
        <v>2</v>
      </c>
      <c r="AV8">
        <v>3</v>
      </c>
      <c r="AW8">
        <v>48.55381263707875</v>
      </c>
      <c r="AX8">
        <v>49.55381263707875</v>
      </c>
      <c r="AY8">
        <v>42.021500000000003</v>
      </c>
      <c r="AZ8">
        <v>43.021500000000003</v>
      </c>
      <c r="BA8">
        <v>44.021500000000003</v>
      </c>
      <c r="BB8">
        <v>98.186947777998483</v>
      </c>
      <c r="BC8">
        <v>99.186947777998483</v>
      </c>
      <c r="BD8">
        <v>79.028287598015311</v>
      </c>
      <c r="BE8">
        <v>80.028287598015311</v>
      </c>
      <c r="BF8">
        <v>81.028287598015311</v>
      </c>
      <c r="BG8">
        <v>110.76458714819407</v>
      </c>
      <c r="BH8">
        <v>111.76458714819407</v>
      </c>
      <c r="BI8">
        <v>33.59171961554047</v>
      </c>
      <c r="BJ8">
        <v>34.59171961554047</v>
      </c>
      <c r="BK8">
        <v>35.59171961554047</v>
      </c>
      <c r="BL8">
        <v>75.317309842280835</v>
      </c>
      <c r="BM8">
        <v>76.317309842280835</v>
      </c>
      <c r="BN8">
        <v>36.20932102426174</v>
      </c>
      <c r="BO8">
        <v>37.20932102426174</v>
      </c>
      <c r="BP8">
        <v>38.20932102426174</v>
      </c>
      <c r="BQ8">
        <v>83.309646564673187</v>
      </c>
      <c r="BR8">
        <v>84.309646564673187</v>
      </c>
      <c r="BS8">
        <v>2</v>
      </c>
      <c r="BT8">
        <v>3</v>
      </c>
      <c r="BU8">
        <v>4</v>
      </c>
      <c r="BV8">
        <v>45.631608886280461</v>
      </c>
      <c r="BW8">
        <v>46.631608886280461</v>
      </c>
      <c r="BX8">
        <v>26.804445172855111</v>
      </c>
      <c r="BY8">
        <v>27.804445172855111</v>
      </c>
      <c r="BZ8">
        <v>28.804445172855111</v>
      </c>
      <c r="CA8">
        <v>64.305137243032107</v>
      </c>
      <c r="CB8">
        <v>65.305137243032107</v>
      </c>
      <c r="CC8">
        <v>3.5</v>
      </c>
      <c r="CD8">
        <v>4.5</v>
      </c>
      <c r="CE8">
        <v>5.5</v>
      </c>
      <c r="CF8">
        <v>28.389686037172538</v>
      </c>
      <c r="CG8">
        <v>29.389686037172538</v>
      </c>
      <c r="CH8">
        <v>3</v>
      </c>
      <c r="CI8">
        <v>4</v>
      </c>
      <c r="CJ8">
        <v>5</v>
      </c>
      <c r="CK8">
        <v>30.869925887245465</v>
      </c>
      <c r="CL8">
        <v>31.869925887245465</v>
      </c>
      <c r="CM8">
        <v>24.41881800422626</v>
      </c>
      <c r="CN8">
        <v>25.41881800422626</v>
      </c>
      <c r="CO8">
        <v>26.41881800422626</v>
      </c>
      <c r="CP8">
        <v>58.447007860192336</v>
      </c>
      <c r="CQ8">
        <v>59.447007860192336</v>
      </c>
      <c r="CR8">
        <v>48.30381263607876</v>
      </c>
      <c r="CS8">
        <v>49.30381263607876</v>
      </c>
      <c r="CT8">
        <v>50.30381263607876</v>
      </c>
      <c r="CU8">
        <v>103.34073964627299</v>
      </c>
      <c r="CV8">
        <v>104.34073964627299</v>
      </c>
      <c r="CW8">
        <v>97.936947777998412</v>
      </c>
      <c r="CX8">
        <v>98.936947777998412</v>
      </c>
      <c r="CY8">
        <v>99.936947777998412</v>
      </c>
      <c r="CZ8">
        <v>121.76183221287334</v>
      </c>
      <c r="DA8">
        <v>122.76183221287334</v>
      </c>
      <c r="DB8">
        <v>152.03899999999999</v>
      </c>
      <c r="DC8">
        <v>153.03899999999999</v>
      </c>
      <c r="DD8">
        <v>154.03899999999999</v>
      </c>
      <c r="DE8">
        <v>194.8189092210304</v>
      </c>
      <c r="DF8">
        <v>195.8189092210304</v>
      </c>
      <c r="DG8">
        <v>75.067309841280846</v>
      </c>
      <c r="DH8">
        <v>76.067309841280846</v>
      </c>
      <c r="DI8">
        <v>77.067309841280846</v>
      </c>
      <c r="DJ8">
        <v>131.59638524096812</v>
      </c>
      <c r="DK8">
        <v>132.59638524096812</v>
      </c>
      <c r="DL8">
        <v>83.059646563673198</v>
      </c>
      <c r="DM8">
        <v>84.059646563673198</v>
      </c>
      <c r="DN8">
        <v>85.059646563673198</v>
      </c>
      <c r="DO8">
        <v>138.65579957998904</v>
      </c>
      <c r="DP8">
        <v>139.65579957998904</v>
      </c>
      <c r="DQ8">
        <v>72.700503182009243</v>
      </c>
      <c r="DR8">
        <v>73.700503182009243</v>
      </c>
      <c r="DS8">
        <v>74.700503182009243</v>
      </c>
      <c r="DT8">
        <v>127.11311190450698</v>
      </c>
      <c r="DU8">
        <v>128.11311190450698</v>
      </c>
      <c r="DV8">
        <v>64.055137244032025</v>
      </c>
      <c r="DW8">
        <v>65.055137244032025</v>
      </c>
      <c r="DX8">
        <v>66.055137244032025</v>
      </c>
      <c r="DY8">
        <v>113.96029044117506</v>
      </c>
      <c r="DZ8">
        <v>114.96029044117506</v>
      </c>
      <c r="EA8">
        <v>167.27007228558259</v>
      </c>
      <c r="EB8">
        <v>168.27007228558259</v>
      </c>
      <c r="EC8">
        <v>169.27007228558259</v>
      </c>
      <c r="ED8">
        <v>193.41494146125916</v>
      </c>
      <c r="EE8">
        <v>194.41494146125916</v>
      </c>
      <c r="EF8">
        <v>30.619925886245447</v>
      </c>
      <c r="EG8">
        <v>31.619925886245447</v>
      </c>
      <c r="EH8">
        <v>32.619925886245447</v>
      </c>
      <c r="EI8">
        <v>89.91120979491761</v>
      </c>
      <c r="EJ8">
        <v>90.91120979491761</v>
      </c>
      <c r="EK8">
        <v>58.197007859192347</v>
      </c>
      <c r="EL8">
        <v>59.197007859192347</v>
      </c>
      <c r="EM8">
        <v>60.197007859192347</v>
      </c>
      <c r="EN8">
        <v>103.86440728442167</v>
      </c>
      <c r="EO8">
        <v>104.86440728442167</v>
      </c>
      <c r="EP8">
        <v>103.090739645273</v>
      </c>
      <c r="EQ8">
        <v>104.090739645273</v>
      </c>
      <c r="ER8">
        <v>105.090739645273</v>
      </c>
      <c r="ES8">
        <v>141.67972501981282</v>
      </c>
      <c r="ET8">
        <v>142.67972501981282</v>
      </c>
      <c r="EU8">
        <v>121.51183221287327</v>
      </c>
      <c r="EV8">
        <v>122.51183221287327</v>
      </c>
      <c r="EW8">
        <v>123.51183221287327</v>
      </c>
      <c r="EX8">
        <v>159.86497180305537</v>
      </c>
      <c r="EY8">
        <v>160.86497180305537</v>
      </c>
    </row>
    <row r="9" spans="1:155">
      <c r="A9">
        <v>8</v>
      </c>
      <c r="B9" t="s">
        <v>81</v>
      </c>
      <c r="C9">
        <v>601.04118993864881</v>
      </c>
      <c r="D9">
        <f>20*60+39</f>
        <v>1239</v>
      </c>
      <c r="E9">
        <v>0</v>
      </c>
      <c r="F9">
        <v>0.5</v>
      </c>
      <c r="G9">
        <v>1.5</v>
      </c>
      <c r="H9">
        <v>2.5</v>
      </c>
      <c r="I9">
        <v>54.662871545577424</v>
      </c>
      <c r="J9">
        <v>55.662871545577424</v>
      </c>
      <c r="K9">
        <v>1.4999999980000069</v>
      </c>
      <c r="L9">
        <v>2.4999999980000069</v>
      </c>
      <c r="M9">
        <v>3.4999999980000069</v>
      </c>
      <c r="N9">
        <v>57.035744223570624</v>
      </c>
      <c r="O9">
        <v>58.035744223570624</v>
      </c>
      <c r="P9">
        <v>2.9999999940000137</v>
      </c>
      <c r="Q9">
        <v>3.9999999940000137</v>
      </c>
      <c r="R9">
        <v>4.9999999940000137</v>
      </c>
      <c r="S9">
        <v>29.950621165787112</v>
      </c>
      <c r="T9">
        <v>30.950621165787112</v>
      </c>
      <c r="U9">
        <v>3.4999999940000066</v>
      </c>
      <c r="V9">
        <v>4.4999999940000066</v>
      </c>
      <c r="W9">
        <v>5.4999999940000066</v>
      </c>
      <c r="X9">
        <v>42.099236196575937</v>
      </c>
      <c r="Y9">
        <v>43.099236196575937</v>
      </c>
      <c r="Z9">
        <v>31.950621164787119</v>
      </c>
      <c r="AA9">
        <v>32.950621164787123</v>
      </c>
      <c r="AB9">
        <v>33.950621164787123</v>
      </c>
      <c r="AC9">
        <v>85.042627265059835</v>
      </c>
      <c r="AD9">
        <v>86.042627265059835</v>
      </c>
      <c r="AE9">
        <v>1.9999999970000069</v>
      </c>
      <c r="AF9">
        <v>2.9999999970000069</v>
      </c>
      <c r="AG9">
        <v>3.9999999970000069</v>
      </c>
      <c r="AH9">
        <v>25.950621170787112</v>
      </c>
      <c r="AI9">
        <v>26.950621170787112</v>
      </c>
      <c r="AJ9">
        <v>125.803</v>
      </c>
      <c r="AK9">
        <v>126.803</v>
      </c>
      <c r="AL9">
        <v>127.803</v>
      </c>
      <c r="AM9">
        <v>160.67861070113901</v>
      </c>
      <c r="AN9">
        <v>161.67861070113901</v>
      </c>
      <c r="AO9">
        <v>88.700823548519907</v>
      </c>
      <c r="AP9">
        <v>89.700823548519907</v>
      </c>
      <c r="AQ9">
        <v>90.700823548519907</v>
      </c>
      <c r="AR9">
        <v>116.07402215788845</v>
      </c>
      <c r="AS9">
        <v>117.07402215788845</v>
      </c>
      <c r="AT9">
        <v>110.217</v>
      </c>
      <c r="AU9">
        <v>111.217</v>
      </c>
      <c r="AV9">
        <v>112.217</v>
      </c>
      <c r="AW9">
        <v>148.13300000000163</v>
      </c>
      <c r="AX9">
        <v>149.13300000000163</v>
      </c>
      <c r="AY9">
        <v>106.28098884132575</v>
      </c>
      <c r="AZ9">
        <v>107.28098884132575</v>
      </c>
      <c r="BA9">
        <v>108.28098884132575</v>
      </c>
      <c r="BB9">
        <v>161.17861070113887</v>
      </c>
      <c r="BC9">
        <v>162.17861070113887</v>
      </c>
      <c r="BD9">
        <v>54.412871544577435</v>
      </c>
      <c r="BE9">
        <v>55.412871544577435</v>
      </c>
      <c r="BF9">
        <v>56.412871544577435</v>
      </c>
      <c r="BG9">
        <v>96.806708229181311</v>
      </c>
      <c r="BH9">
        <v>97.806708229181311</v>
      </c>
      <c r="BI9">
        <v>56.785744222570628</v>
      </c>
      <c r="BJ9">
        <v>57.785744222570628</v>
      </c>
      <c r="BK9">
        <v>58.785744222570628</v>
      </c>
      <c r="BL9">
        <v>112.48191069667374</v>
      </c>
      <c r="BM9">
        <v>113.48191069667374</v>
      </c>
      <c r="BN9">
        <v>29.950621166787112</v>
      </c>
      <c r="BO9">
        <v>30.950621166787112</v>
      </c>
      <c r="BP9">
        <v>31.950621166787112</v>
      </c>
      <c r="BQ9">
        <v>69.505954584621534</v>
      </c>
      <c r="BR9">
        <v>70.505954584621534</v>
      </c>
      <c r="BS9">
        <v>148.13300000000001</v>
      </c>
      <c r="BT9">
        <v>149.13300000000001</v>
      </c>
      <c r="BU9">
        <v>150.13300000000001</v>
      </c>
      <c r="BV9">
        <v>201.16831879057571</v>
      </c>
      <c r="BW9">
        <v>202.16831879057571</v>
      </c>
      <c r="BX9">
        <v>85.009556858756014</v>
      </c>
      <c r="BY9">
        <v>86.009556858756014</v>
      </c>
      <c r="BZ9">
        <v>87.009556858756014</v>
      </c>
      <c r="CA9">
        <v>110.21699999999691</v>
      </c>
      <c r="CB9">
        <v>111.21699999999691</v>
      </c>
      <c r="CC9">
        <v>59.035744221570631</v>
      </c>
      <c r="CD9">
        <v>60.035744221570631</v>
      </c>
      <c r="CE9">
        <v>61.035744221570631</v>
      </c>
      <c r="CF9">
        <v>98.102985503061291</v>
      </c>
      <c r="CG9">
        <v>99.102985503061291</v>
      </c>
      <c r="CH9">
        <v>74.271000000000001</v>
      </c>
      <c r="CI9">
        <v>75.271000000000001</v>
      </c>
      <c r="CJ9">
        <v>76.271000000000001</v>
      </c>
      <c r="CK9">
        <v>107.45782281522251</v>
      </c>
      <c r="CL9">
        <v>108.45782281522251</v>
      </c>
      <c r="CM9">
        <v>0</v>
      </c>
      <c r="CN9">
        <v>1</v>
      </c>
      <c r="CO9">
        <v>2</v>
      </c>
      <c r="CP9">
        <v>27.950621167787112</v>
      </c>
      <c r="CQ9">
        <v>28.950621167787112</v>
      </c>
      <c r="CR9">
        <v>2.4999999960000103</v>
      </c>
      <c r="CS9">
        <v>3.4999999960000103</v>
      </c>
      <c r="CT9">
        <v>4.4999999960000103</v>
      </c>
      <c r="CU9">
        <v>63.040741427503633</v>
      </c>
      <c r="CV9">
        <v>64.040741427503633</v>
      </c>
      <c r="CW9">
        <v>0.99999999900000713</v>
      </c>
      <c r="CX9">
        <v>1.999999999000007</v>
      </c>
      <c r="CY9">
        <v>2.999999999000007</v>
      </c>
      <c r="CZ9">
        <v>51.005023816372855</v>
      </c>
      <c r="DA9">
        <v>52.005023816372855</v>
      </c>
      <c r="DB9">
        <v>96.556708228181307</v>
      </c>
      <c r="DC9">
        <v>97.556708228181307</v>
      </c>
      <c r="DD9">
        <v>98.556708228181307</v>
      </c>
      <c r="DE9">
        <v>120.81288015487047</v>
      </c>
      <c r="DF9">
        <v>121.81288015487047</v>
      </c>
      <c r="DG9">
        <v>112.23191069567375</v>
      </c>
      <c r="DH9">
        <v>113.23191069567375</v>
      </c>
      <c r="DI9">
        <v>114.23191069567375</v>
      </c>
      <c r="DJ9">
        <v>150.65007038022111</v>
      </c>
      <c r="DK9">
        <v>151.65007038022111</v>
      </c>
      <c r="DL9">
        <v>69.255954583621545</v>
      </c>
      <c r="DM9">
        <v>70.255954583621545</v>
      </c>
      <c r="DN9">
        <v>71.255954583621545</v>
      </c>
      <c r="DO9">
        <v>94.068171262745821</v>
      </c>
      <c r="DP9">
        <v>95.068171262745821</v>
      </c>
      <c r="DQ9">
        <v>80.031099999999995</v>
      </c>
      <c r="DR9">
        <v>81.031099999999995</v>
      </c>
      <c r="DS9">
        <v>82.031099999999995</v>
      </c>
      <c r="DT9">
        <v>129.36859131242625</v>
      </c>
      <c r="DU9">
        <v>130.36859131242625</v>
      </c>
      <c r="DV9">
        <v>4.4999999920000064</v>
      </c>
      <c r="DW9">
        <v>5.4999999920000064</v>
      </c>
      <c r="DX9">
        <v>6.4999999920000064</v>
      </c>
      <c r="DY9">
        <v>31.986882494349096</v>
      </c>
      <c r="DZ9">
        <v>32.986882494349096</v>
      </c>
      <c r="EA9">
        <v>25.700621169787123</v>
      </c>
      <c r="EB9">
        <v>26.700621169787123</v>
      </c>
      <c r="EC9">
        <v>27.700621169787123</v>
      </c>
      <c r="ED9">
        <v>59.159183352945959</v>
      </c>
      <c r="EE9">
        <v>60.159183352945959</v>
      </c>
      <c r="EF9">
        <v>3.9999999930000065</v>
      </c>
      <c r="EG9">
        <v>4.9999999930000065</v>
      </c>
      <c r="EH9">
        <v>5.9999999930000065</v>
      </c>
      <c r="EI9">
        <v>46.733866173319825</v>
      </c>
      <c r="EJ9">
        <v>47.733866173319825</v>
      </c>
      <c r="EK9">
        <v>27.950621168787112</v>
      </c>
      <c r="EL9">
        <v>28.950621168787112</v>
      </c>
      <c r="EM9">
        <v>29.950621168787112</v>
      </c>
      <c r="EN9">
        <v>88.950823550519928</v>
      </c>
      <c r="EO9">
        <v>89.950823550519928</v>
      </c>
      <c r="EP9">
        <v>62.790741425503633</v>
      </c>
      <c r="EQ9">
        <v>63.790741425503633</v>
      </c>
      <c r="ER9">
        <v>64.790741425503626</v>
      </c>
      <c r="ES9">
        <v>92.720624298750081</v>
      </c>
      <c r="ET9">
        <v>93.720624298750081</v>
      </c>
      <c r="EU9">
        <v>50.755023813372858</v>
      </c>
      <c r="EV9">
        <v>51.755023813372858</v>
      </c>
      <c r="EW9">
        <v>52.755023813372858</v>
      </c>
      <c r="EX9">
        <v>106.28098884132575</v>
      </c>
      <c r="EY9">
        <v>107.28098884132575</v>
      </c>
    </row>
    <row r="10" spans="1:155">
      <c r="A10">
        <v>9</v>
      </c>
      <c r="B10" t="s">
        <v>81</v>
      </c>
      <c r="C10">
        <v>837.93215329111888</v>
      </c>
      <c r="D10">
        <f>7*60+42</f>
        <v>462</v>
      </c>
      <c r="E10">
        <v>0</v>
      </c>
      <c r="F10">
        <v>0.5</v>
      </c>
      <c r="G10">
        <v>1.5</v>
      </c>
      <c r="H10">
        <v>2.5</v>
      </c>
      <c r="I10">
        <v>62.042711740162325</v>
      </c>
      <c r="J10">
        <v>63.042711740162325</v>
      </c>
      <c r="K10">
        <v>111.404</v>
      </c>
      <c r="L10">
        <v>112.404</v>
      </c>
      <c r="M10">
        <v>113.404</v>
      </c>
      <c r="N10">
        <v>169.3721220708463</v>
      </c>
      <c r="O10">
        <v>170.3721220708463</v>
      </c>
      <c r="P10">
        <v>4</v>
      </c>
      <c r="Q10">
        <v>5</v>
      </c>
      <c r="R10">
        <v>6</v>
      </c>
      <c r="S10">
        <v>62.573256191707316</v>
      </c>
      <c r="T10">
        <v>63.573256191707316</v>
      </c>
      <c r="U10">
        <v>2.5</v>
      </c>
      <c r="V10">
        <v>3.5</v>
      </c>
      <c r="W10">
        <v>4.5</v>
      </c>
      <c r="X10">
        <v>48.253273243310559</v>
      </c>
      <c r="Y10">
        <v>49.253273243310559</v>
      </c>
      <c r="Z10">
        <v>41.494707508773288</v>
      </c>
      <c r="AA10">
        <v>42.494707508773288</v>
      </c>
      <c r="AB10">
        <v>43.494707508773288</v>
      </c>
      <c r="AC10">
        <v>75.773445909290274</v>
      </c>
      <c r="AD10">
        <v>76.773445909290274</v>
      </c>
      <c r="AE10">
        <v>136.22</v>
      </c>
      <c r="AF10">
        <v>137.22</v>
      </c>
      <c r="AG10">
        <v>138.22</v>
      </c>
      <c r="AH10">
        <v>188.82994557933048</v>
      </c>
      <c r="AI10">
        <v>189.82994557933048</v>
      </c>
      <c r="AJ10">
        <v>1</v>
      </c>
      <c r="AK10">
        <v>2</v>
      </c>
      <c r="AL10">
        <v>3</v>
      </c>
      <c r="AM10">
        <v>58.041720693217222</v>
      </c>
      <c r="AN10">
        <v>59.041720693217222</v>
      </c>
      <c r="AO10">
        <v>122.91800000000001</v>
      </c>
      <c r="AP10">
        <v>123.91800000000001</v>
      </c>
      <c r="AQ10">
        <v>124.91800000000001</v>
      </c>
      <c r="AR10">
        <v>172.12402530229247</v>
      </c>
      <c r="AS10">
        <v>173.12402530229247</v>
      </c>
      <c r="AT10">
        <v>87.078999999999994</v>
      </c>
      <c r="AU10">
        <v>88.078999999999994</v>
      </c>
      <c r="AV10">
        <v>89.078999999999994</v>
      </c>
      <c r="AW10">
        <v>140.86895913571007</v>
      </c>
      <c r="AX10">
        <v>141.86895913571007</v>
      </c>
      <c r="AY10">
        <v>0</v>
      </c>
      <c r="AZ10">
        <v>1</v>
      </c>
      <c r="BA10">
        <v>2</v>
      </c>
      <c r="BB10">
        <v>34.514667858655365</v>
      </c>
      <c r="BC10">
        <v>35.514667858655365</v>
      </c>
      <c r="BD10">
        <v>61.792711739162336</v>
      </c>
      <c r="BE10">
        <v>62.792711739162336</v>
      </c>
      <c r="BF10">
        <v>63.792711739162336</v>
      </c>
      <c r="BG10">
        <v>117.67735075762926</v>
      </c>
      <c r="BH10">
        <v>118.67735075762926</v>
      </c>
      <c r="BI10">
        <v>2</v>
      </c>
      <c r="BJ10">
        <v>3</v>
      </c>
      <c r="BK10">
        <v>4</v>
      </c>
      <c r="BL10">
        <v>37.795695440961083</v>
      </c>
      <c r="BM10">
        <v>38.795695440961083</v>
      </c>
      <c r="BN10">
        <v>98.536100000000005</v>
      </c>
      <c r="BO10">
        <v>99.536100000000005</v>
      </c>
      <c r="BP10">
        <v>100.5361</v>
      </c>
      <c r="BQ10">
        <v>133.63243426848081</v>
      </c>
      <c r="BR10">
        <v>134.63243426848081</v>
      </c>
      <c r="BS10">
        <v>153.72399999999999</v>
      </c>
      <c r="BT10">
        <v>154.72399999999999</v>
      </c>
      <c r="BU10">
        <v>155.72399999999999</v>
      </c>
      <c r="BV10">
        <v>215.37223623164567</v>
      </c>
      <c r="BW10">
        <v>216.37223623164567</v>
      </c>
      <c r="BX10">
        <v>1.5</v>
      </c>
      <c r="BY10">
        <v>2.5</v>
      </c>
      <c r="BZ10">
        <v>3.5</v>
      </c>
      <c r="CA10">
        <v>41.744707508773288</v>
      </c>
      <c r="CB10">
        <v>42.744707508773288</v>
      </c>
      <c r="CC10">
        <v>188.57994557833049</v>
      </c>
      <c r="CD10">
        <v>189.57994557833049</v>
      </c>
      <c r="CE10">
        <v>190.57994557833049</v>
      </c>
      <c r="CF10">
        <v>250.63913306457408</v>
      </c>
      <c r="CG10">
        <v>251.63913306457408</v>
      </c>
      <c r="CH10">
        <v>114.6712662832707</v>
      </c>
      <c r="CI10">
        <v>115.6712662832707</v>
      </c>
      <c r="CJ10">
        <v>116.6712662832707</v>
      </c>
      <c r="CK10">
        <v>165.90952036555703</v>
      </c>
      <c r="CL10">
        <v>166.90952036555703</v>
      </c>
      <c r="CM10">
        <v>3</v>
      </c>
      <c r="CN10">
        <v>4</v>
      </c>
      <c r="CO10">
        <v>5</v>
      </c>
      <c r="CP10">
        <v>64.766514761816808</v>
      </c>
      <c r="CQ10">
        <v>65.766514761816808</v>
      </c>
      <c r="CR10">
        <v>140.61895913571001</v>
      </c>
      <c r="CS10">
        <v>141.61895913571001</v>
      </c>
      <c r="CT10">
        <v>142.61895913571001</v>
      </c>
      <c r="CU10">
        <v>196.78446105090441</v>
      </c>
      <c r="CV10">
        <v>197.78446105090441</v>
      </c>
      <c r="CW10">
        <v>34.264667858655351</v>
      </c>
      <c r="CX10">
        <v>35.264667858655351</v>
      </c>
      <c r="CY10">
        <v>36.264667858655351</v>
      </c>
      <c r="CZ10">
        <v>92.837252335989206</v>
      </c>
      <c r="DA10">
        <v>93.837252335989206</v>
      </c>
      <c r="DB10">
        <v>132.952</v>
      </c>
      <c r="DC10">
        <v>133.952</v>
      </c>
      <c r="DD10">
        <v>134.952</v>
      </c>
      <c r="DE10">
        <v>159.89482712923817</v>
      </c>
      <c r="DF10">
        <v>160.89482712923817</v>
      </c>
      <c r="DG10">
        <v>37.545695439961079</v>
      </c>
      <c r="DH10">
        <v>38.545695439961079</v>
      </c>
      <c r="DI10">
        <v>39.545695439961079</v>
      </c>
      <c r="DJ10">
        <v>94.305361425376361</v>
      </c>
      <c r="DK10">
        <v>95.305361425376361</v>
      </c>
      <c r="DL10">
        <v>133.452</v>
      </c>
      <c r="DM10">
        <v>134.452</v>
      </c>
      <c r="DN10">
        <v>135.452</v>
      </c>
      <c r="DO10">
        <v>161.99980169189058</v>
      </c>
      <c r="DP10">
        <v>162.99980169189058</v>
      </c>
      <c r="DQ10">
        <v>48.00327324231057</v>
      </c>
      <c r="DR10">
        <v>49.00327324231057</v>
      </c>
      <c r="DS10">
        <v>50.00327324231057</v>
      </c>
      <c r="DT10">
        <v>78.316860492516184</v>
      </c>
      <c r="DU10">
        <v>79.316860492516184</v>
      </c>
      <c r="DV10">
        <v>75.773445909290274</v>
      </c>
      <c r="DW10">
        <v>76.773445909290274</v>
      </c>
      <c r="DX10">
        <v>77.773445909290274</v>
      </c>
      <c r="DY10">
        <v>136.21999999999994</v>
      </c>
      <c r="DZ10">
        <v>137.21999999999994</v>
      </c>
      <c r="EA10">
        <v>43.842100000000002</v>
      </c>
      <c r="EB10">
        <v>44.842100000000002</v>
      </c>
      <c r="EC10">
        <v>45.842100000000002</v>
      </c>
      <c r="ED10">
        <v>77.696963131142951</v>
      </c>
      <c r="EE10">
        <v>78.696963131142951</v>
      </c>
      <c r="EF10">
        <v>57.791720692217233</v>
      </c>
      <c r="EG10">
        <v>58.791720692217233</v>
      </c>
      <c r="EH10">
        <v>59.791720692217233</v>
      </c>
      <c r="EI10">
        <v>114.9212662842707</v>
      </c>
      <c r="EJ10">
        <v>115.9212662842707</v>
      </c>
      <c r="EK10">
        <v>64.573256191707316</v>
      </c>
      <c r="EL10">
        <v>65.573256191707316</v>
      </c>
      <c r="EM10">
        <v>66.573256191707316</v>
      </c>
      <c r="EN10">
        <v>106.70187520138182</v>
      </c>
      <c r="EO10">
        <v>107.70187520138182</v>
      </c>
      <c r="EP10">
        <v>3.5</v>
      </c>
      <c r="EQ10">
        <v>4.5</v>
      </c>
      <c r="ER10">
        <v>5.5</v>
      </c>
      <c r="ES10">
        <v>58.576711584263677</v>
      </c>
      <c r="ET10">
        <v>59.576711584263677</v>
      </c>
      <c r="EU10">
        <v>92.587252335989177</v>
      </c>
      <c r="EV10">
        <v>93.587252335989177</v>
      </c>
      <c r="EW10">
        <v>94.587252335989177</v>
      </c>
      <c r="EX10">
        <v>147.12052741372452</v>
      </c>
      <c r="EY10">
        <v>148.12052741372452</v>
      </c>
    </row>
    <row r="11" spans="1:155">
      <c r="A11">
        <v>10</v>
      </c>
      <c r="B11" t="s">
        <v>81</v>
      </c>
      <c r="C11">
        <v>534.55901188686289</v>
      </c>
      <c r="D11">
        <f>60*8+3</f>
        <v>483</v>
      </c>
      <c r="E11">
        <v>0</v>
      </c>
      <c r="F11">
        <v>109.61199999999999</v>
      </c>
      <c r="G11">
        <v>110.61199999999999</v>
      </c>
      <c r="H11">
        <v>111.61199999999999</v>
      </c>
      <c r="I11">
        <v>154.48474035351492</v>
      </c>
      <c r="J11">
        <v>155.48474035351492</v>
      </c>
      <c r="K11">
        <v>0</v>
      </c>
      <c r="L11">
        <v>1</v>
      </c>
      <c r="M11">
        <v>2</v>
      </c>
      <c r="N11">
        <v>62.092162202917919</v>
      </c>
      <c r="O11">
        <v>63.092162202917919</v>
      </c>
      <c r="P11">
        <v>0.5</v>
      </c>
      <c r="Q11">
        <v>1.5</v>
      </c>
      <c r="R11">
        <v>2.5</v>
      </c>
      <c r="S11">
        <v>47.599904675412404</v>
      </c>
      <c r="T11">
        <v>48.599904675412404</v>
      </c>
      <c r="U11">
        <v>103.49372638846415</v>
      </c>
      <c r="V11">
        <v>104.49372638846415</v>
      </c>
      <c r="W11">
        <v>105.49372638846415</v>
      </c>
      <c r="X11">
        <v>163.08005226794899</v>
      </c>
      <c r="Y11">
        <v>164.08005226794899</v>
      </c>
      <c r="Z11">
        <v>131.721</v>
      </c>
      <c r="AA11">
        <v>132.721</v>
      </c>
      <c r="AB11">
        <v>133.721</v>
      </c>
      <c r="AC11">
        <v>162.43045346344982</v>
      </c>
      <c r="AD11">
        <v>163.43045346344982</v>
      </c>
      <c r="AE11">
        <v>120.52435486710718</v>
      </c>
      <c r="AF11">
        <v>121.52435486710718</v>
      </c>
      <c r="AG11">
        <v>122.52435486710718</v>
      </c>
      <c r="AH11">
        <v>143.1298135395063</v>
      </c>
      <c r="AI11">
        <v>144.1298135395063</v>
      </c>
      <c r="AJ11">
        <v>105.74372638946079</v>
      </c>
      <c r="AK11">
        <v>106.74372638946079</v>
      </c>
      <c r="AL11">
        <v>107.74372638946079</v>
      </c>
      <c r="AM11">
        <v>161.756974249943</v>
      </c>
      <c r="AN11">
        <v>162.756974249943</v>
      </c>
      <c r="AO11">
        <v>1.5</v>
      </c>
      <c r="AP11">
        <v>2.5</v>
      </c>
      <c r="AQ11">
        <v>3.5</v>
      </c>
      <c r="AR11">
        <v>35.725207701164244</v>
      </c>
      <c r="AS11">
        <v>36.725207701164244</v>
      </c>
      <c r="AT11">
        <v>1</v>
      </c>
      <c r="AU11">
        <v>2</v>
      </c>
      <c r="AV11">
        <v>3</v>
      </c>
      <c r="AW11">
        <v>45.023369276709552</v>
      </c>
      <c r="AX11">
        <v>46.023369276709552</v>
      </c>
      <c r="AY11">
        <v>34.194899999999997</v>
      </c>
      <c r="AZ11">
        <v>35.194899999999997</v>
      </c>
      <c r="BA11">
        <v>36.194899999999997</v>
      </c>
      <c r="BB11">
        <v>68.261589902591311</v>
      </c>
      <c r="BC11">
        <v>69.261589902591311</v>
      </c>
      <c r="BD11">
        <v>3.5</v>
      </c>
      <c r="BE11">
        <v>4.5</v>
      </c>
      <c r="BF11">
        <v>5.5</v>
      </c>
      <c r="BG11">
        <v>50.021833278267536</v>
      </c>
      <c r="BH11">
        <v>51.021833278267536</v>
      </c>
      <c r="BI11">
        <v>61.84216220191793</v>
      </c>
      <c r="BJ11">
        <v>62.84216220191793</v>
      </c>
      <c r="BK11">
        <v>63.84216220191793</v>
      </c>
      <c r="BL11">
        <v>118.52435486710718</v>
      </c>
      <c r="BM11">
        <v>119.52435486710718</v>
      </c>
      <c r="BN11">
        <v>47.3499046744124</v>
      </c>
      <c r="BO11">
        <v>48.3499046744124</v>
      </c>
      <c r="BP11">
        <v>49.3499046744124</v>
      </c>
      <c r="BQ11">
        <v>73.134702154263564</v>
      </c>
      <c r="BR11">
        <v>74.134702154263564</v>
      </c>
      <c r="BS11">
        <v>67.311000000000007</v>
      </c>
      <c r="BT11">
        <v>68.311000000000007</v>
      </c>
      <c r="BU11">
        <v>69.311000000000007</v>
      </c>
      <c r="BV11">
        <v>103.74372638946414</v>
      </c>
      <c r="BW11">
        <v>104.74372638946414</v>
      </c>
      <c r="BX11">
        <v>2</v>
      </c>
      <c r="BY11">
        <v>3</v>
      </c>
      <c r="BZ11">
        <v>4</v>
      </c>
      <c r="CA11">
        <v>37.06906748715501</v>
      </c>
      <c r="CB11">
        <v>38.06906748715501</v>
      </c>
      <c r="CC11">
        <v>2.5</v>
      </c>
      <c r="CD11">
        <v>3.5</v>
      </c>
      <c r="CE11">
        <v>4.5</v>
      </c>
      <c r="CF11">
        <v>54.068295387741024</v>
      </c>
      <c r="CG11">
        <v>55.068295387741024</v>
      </c>
      <c r="CH11">
        <v>3</v>
      </c>
      <c r="CI11">
        <v>4</v>
      </c>
      <c r="CJ11">
        <v>5</v>
      </c>
      <c r="CK11">
        <v>30.682490360417688</v>
      </c>
      <c r="CL11">
        <v>31.682490360417688</v>
      </c>
      <c r="CM11">
        <v>64.316986368661588</v>
      </c>
      <c r="CN11">
        <v>65.316986368661588</v>
      </c>
      <c r="CO11">
        <v>66.316986368661588</v>
      </c>
      <c r="CP11">
        <v>99.209081717125102</v>
      </c>
      <c r="CQ11">
        <v>100.2090817171251</v>
      </c>
      <c r="CR11">
        <v>44.773369275709534</v>
      </c>
      <c r="CS11">
        <v>45.773369275709534</v>
      </c>
      <c r="CT11">
        <v>46.773369275709534</v>
      </c>
      <c r="CU11">
        <v>106.32811547447378</v>
      </c>
      <c r="CV11">
        <v>107.32811547447378</v>
      </c>
      <c r="CW11">
        <v>68.011589902591254</v>
      </c>
      <c r="CX11">
        <v>69.011589902591254</v>
      </c>
      <c r="CY11">
        <v>70.011589902591254</v>
      </c>
      <c r="CZ11">
        <v>94.123005414286752</v>
      </c>
      <c r="DA11">
        <v>95.123005414286752</v>
      </c>
      <c r="DB11">
        <v>154.23474035351487</v>
      </c>
      <c r="DC11">
        <v>155.23474035351487</v>
      </c>
      <c r="DD11">
        <v>156.23474035351487</v>
      </c>
      <c r="DE11">
        <v>190.26977640577812</v>
      </c>
      <c r="DF11">
        <v>191.26977640577812</v>
      </c>
      <c r="DG11">
        <v>130.916</v>
      </c>
      <c r="DH11">
        <v>131.916</v>
      </c>
      <c r="DI11">
        <v>132.916</v>
      </c>
      <c r="DJ11">
        <v>181.97184170745163</v>
      </c>
      <c r="DK11">
        <v>182.97184170745163</v>
      </c>
      <c r="DL11">
        <v>72.884702153263575</v>
      </c>
      <c r="DM11">
        <v>73.884702153263575</v>
      </c>
      <c r="DN11">
        <v>74.884702153263575</v>
      </c>
      <c r="DO11">
        <v>97.968199522169684</v>
      </c>
      <c r="DP11">
        <v>98.968199522169684</v>
      </c>
      <c r="DQ11">
        <v>4</v>
      </c>
      <c r="DR11">
        <v>5</v>
      </c>
      <c r="DS11">
        <v>6</v>
      </c>
      <c r="DT11">
        <v>48.099904675412404</v>
      </c>
      <c r="DU11">
        <v>49.099904675412404</v>
      </c>
      <c r="DV11">
        <v>165.08005226794899</v>
      </c>
      <c r="DW11">
        <v>166.08005226794899</v>
      </c>
      <c r="DX11">
        <v>167.08005226794899</v>
      </c>
      <c r="DY11">
        <v>211.31637198864189</v>
      </c>
      <c r="DZ11">
        <v>212.31637198864189</v>
      </c>
      <c r="EA11">
        <v>60.746499999999997</v>
      </c>
      <c r="EB11">
        <v>61.746499999999997</v>
      </c>
      <c r="EC11">
        <v>62.746499999999997</v>
      </c>
      <c r="ED11">
        <v>106.82811547447378</v>
      </c>
      <c r="EE11">
        <v>107.82811547447378</v>
      </c>
      <c r="EF11">
        <v>161.50697424894642</v>
      </c>
      <c r="EG11">
        <v>162.50697424894642</v>
      </c>
      <c r="EH11">
        <v>163.50697424894642</v>
      </c>
      <c r="EI11">
        <v>222.84354958367939</v>
      </c>
      <c r="EJ11">
        <v>223.84354958367939</v>
      </c>
      <c r="EK11">
        <v>35.475207700164255</v>
      </c>
      <c r="EL11">
        <v>36.475207700164255</v>
      </c>
      <c r="EM11">
        <v>37.475207700164255</v>
      </c>
      <c r="EN11">
        <v>64.566986368661588</v>
      </c>
      <c r="EO11">
        <v>65.566986368661588</v>
      </c>
      <c r="EP11">
        <v>106.24372638946079</v>
      </c>
      <c r="EQ11">
        <v>107.24372638946079</v>
      </c>
      <c r="ER11">
        <v>108.24372638946079</v>
      </c>
      <c r="ES11">
        <v>135.04395093101706</v>
      </c>
      <c r="ET11">
        <v>136.04395093101706</v>
      </c>
      <c r="EU11">
        <v>108.82811547447378</v>
      </c>
      <c r="EV11">
        <v>109.82811547447378</v>
      </c>
      <c r="EW11">
        <v>110.82811547447378</v>
      </c>
      <c r="EX11">
        <v>136.8048842860932</v>
      </c>
      <c r="EY11">
        <v>137.8048842860932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BC11"/>
  <sheetViews>
    <sheetView workbookViewId="0">
      <selection activeCell="G6" sqref="G6"/>
    </sheetView>
  </sheetViews>
  <sheetFormatPr defaultColWidth="8.85546875" defaultRowHeight="15"/>
  <sheetData>
    <row r="1" spans="1:5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</row>
    <row r="2" spans="1:55">
      <c r="A2">
        <v>1</v>
      </c>
      <c r="B2" t="s">
        <v>81</v>
      </c>
      <c r="C2">
        <v>196.1672958726474</v>
      </c>
      <c r="D2">
        <v>14</v>
      </c>
      <c r="E2">
        <v>0</v>
      </c>
      <c r="F2">
        <v>0</v>
      </c>
      <c r="G2">
        <v>1</v>
      </c>
      <c r="H2">
        <v>2</v>
      </c>
      <c r="I2">
        <v>42.790647799680904</v>
      </c>
      <c r="J2">
        <v>43.790647799680904</v>
      </c>
      <c r="K2">
        <v>0.5</v>
      </c>
      <c r="L2">
        <v>1.5</v>
      </c>
      <c r="M2">
        <v>2.5</v>
      </c>
      <c r="N2">
        <v>56.608580367724869</v>
      </c>
      <c r="O2">
        <v>57.608580367724869</v>
      </c>
      <c r="P2">
        <v>1</v>
      </c>
      <c r="Q2">
        <v>2</v>
      </c>
      <c r="R2">
        <v>3</v>
      </c>
      <c r="S2">
        <v>24.608684253924416</v>
      </c>
      <c r="T2">
        <v>25.608684253924416</v>
      </c>
      <c r="U2">
        <v>1.5</v>
      </c>
      <c r="V2">
        <v>2.5</v>
      </c>
      <c r="W2">
        <v>3.5</v>
      </c>
      <c r="X2">
        <v>26.91224737860707</v>
      </c>
      <c r="Y2">
        <v>27.91224737860707</v>
      </c>
      <c r="Z2">
        <v>21.673400000000001</v>
      </c>
      <c r="AA2">
        <v>22.673400000000001</v>
      </c>
      <c r="AB2">
        <v>23.673400000000001</v>
      </c>
      <c r="AC2">
        <v>81.605636072710183</v>
      </c>
      <c r="AD2">
        <v>82.605636072710183</v>
      </c>
      <c r="AE2">
        <v>42.540647799680904</v>
      </c>
      <c r="AF2">
        <v>43.540647799680904</v>
      </c>
      <c r="AG2">
        <v>44.540647799680904</v>
      </c>
      <c r="AH2">
        <v>104.36333103852814</v>
      </c>
      <c r="AI2">
        <v>105.36333103852814</v>
      </c>
      <c r="AJ2">
        <v>56.358580367724869</v>
      </c>
      <c r="AK2">
        <v>57.358580367724869</v>
      </c>
      <c r="AL2">
        <v>58.358580367724869</v>
      </c>
      <c r="AM2">
        <v>102.48910891407266</v>
      </c>
      <c r="AN2">
        <v>103.48910891407266</v>
      </c>
      <c r="AO2">
        <v>24.358684253924416</v>
      </c>
      <c r="AP2">
        <v>25.358684253924416</v>
      </c>
      <c r="AQ2">
        <v>26.358684253924416</v>
      </c>
      <c r="AR2">
        <v>57.804065494978822</v>
      </c>
      <c r="AS2">
        <v>58.804065494978822</v>
      </c>
      <c r="AT2">
        <v>26.66224737860707</v>
      </c>
      <c r="AU2">
        <v>27.66224737860707</v>
      </c>
      <c r="AV2">
        <v>28.66224737860707</v>
      </c>
      <c r="AW2">
        <v>60.292738642397488</v>
      </c>
      <c r="AX2">
        <v>61.292738642397488</v>
      </c>
      <c r="AY2">
        <v>81.355636072710141</v>
      </c>
      <c r="AZ2">
        <v>82.355636072710141</v>
      </c>
      <c r="BA2">
        <v>83.355636072710141</v>
      </c>
      <c r="BB2">
        <v>115.29755416559652</v>
      </c>
      <c r="BC2">
        <v>116.29755416559652</v>
      </c>
    </row>
    <row r="3" spans="1:55">
      <c r="A3">
        <v>2</v>
      </c>
      <c r="B3" t="s">
        <v>81</v>
      </c>
      <c r="C3">
        <v>221.65540738435317</v>
      </c>
      <c r="D3">
        <v>13</v>
      </c>
      <c r="E3">
        <v>0</v>
      </c>
      <c r="F3">
        <v>0</v>
      </c>
      <c r="G3">
        <v>1</v>
      </c>
      <c r="H3">
        <v>2</v>
      </c>
      <c r="I3">
        <v>62.473786891410256</v>
      </c>
      <c r="J3">
        <v>63.473786891410256</v>
      </c>
      <c r="K3">
        <v>0.5</v>
      </c>
      <c r="L3">
        <v>1.5</v>
      </c>
      <c r="M3">
        <v>2.5</v>
      </c>
      <c r="N3">
        <v>32.978548004006413</v>
      </c>
      <c r="O3">
        <v>33.978548004006413</v>
      </c>
      <c r="P3">
        <v>1.4999999989979358</v>
      </c>
      <c r="Q3">
        <v>2.4999999989979358</v>
      </c>
      <c r="R3">
        <v>3.4999999989979358</v>
      </c>
      <c r="S3">
        <v>52.519681098176832</v>
      </c>
      <c r="T3">
        <v>53.519681098176832</v>
      </c>
      <c r="U3">
        <v>0.9999999989979359</v>
      </c>
      <c r="V3">
        <v>1.9999999989979358</v>
      </c>
      <c r="W3">
        <v>2.9999999989979358</v>
      </c>
      <c r="X3">
        <v>54.97446605548383</v>
      </c>
      <c r="Y3">
        <v>55.97446605548383</v>
      </c>
      <c r="Z3">
        <v>1.9999999989979358</v>
      </c>
      <c r="AA3">
        <v>2.9999999989979358</v>
      </c>
      <c r="AB3">
        <v>3.9999999989979358</v>
      </c>
      <c r="AC3">
        <v>57.330725338282029</v>
      </c>
      <c r="AD3">
        <v>58.330725338282029</v>
      </c>
      <c r="AE3">
        <v>62.223786891410256</v>
      </c>
      <c r="AF3">
        <v>63.223786891410256</v>
      </c>
      <c r="AG3">
        <v>64.223786891410256</v>
      </c>
      <c r="AH3">
        <v>118.5840026340822</v>
      </c>
      <c r="AI3">
        <v>119.5840026340822</v>
      </c>
      <c r="AJ3">
        <v>32.728548004006413</v>
      </c>
      <c r="AK3">
        <v>33.728548004006413</v>
      </c>
      <c r="AL3">
        <v>34.728548004006413</v>
      </c>
      <c r="AM3">
        <v>83.511601702296957</v>
      </c>
      <c r="AN3">
        <v>84.511601702296957</v>
      </c>
      <c r="AO3">
        <v>52.269681098176832</v>
      </c>
      <c r="AP3">
        <v>53.269681098176832</v>
      </c>
      <c r="AQ3">
        <v>54.269681098176832</v>
      </c>
      <c r="AR3">
        <v>76.873368938001988</v>
      </c>
      <c r="AS3">
        <v>77.873368938001988</v>
      </c>
      <c r="AT3">
        <v>54.72446605548383</v>
      </c>
      <c r="AU3">
        <v>55.72446605548383</v>
      </c>
      <c r="AV3">
        <v>56.72446605548383</v>
      </c>
      <c r="AW3">
        <v>103.01355553767917</v>
      </c>
      <c r="AX3">
        <v>104.01355553767917</v>
      </c>
      <c r="AY3">
        <v>57.080725338282029</v>
      </c>
      <c r="AZ3">
        <v>58.080725338282029</v>
      </c>
      <c r="BA3">
        <v>59.080725338282029</v>
      </c>
      <c r="BB3">
        <v>109.67909860894964</v>
      </c>
      <c r="BC3">
        <v>110.67909860894964</v>
      </c>
    </row>
    <row r="4" spans="1:55">
      <c r="A4">
        <v>3</v>
      </c>
      <c r="B4" t="s">
        <v>81</v>
      </c>
      <c r="C4">
        <v>197.5718402908534</v>
      </c>
      <c r="D4">
        <v>13</v>
      </c>
      <c r="E4">
        <v>0</v>
      </c>
      <c r="F4">
        <v>1.5</v>
      </c>
      <c r="G4">
        <v>2.5</v>
      </c>
      <c r="H4">
        <v>3.5</v>
      </c>
      <c r="I4">
        <v>55.347853148668648</v>
      </c>
      <c r="J4">
        <v>56.347853148668648</v>
      </c>
      <c r="K4">
        <v>0</v>
      </c>
      <c r="L4">
        <v>1</v>
      </c>
      <c r="M4">
        <v>2</v>
      </c>
      <c r="N4">
        <v>52.801480661501891</v>
      </c>
      <c r="O4">
        <v>53.801480661501891</v>
      </c>
      <c r="P4">
        <v>1</v>
      </c>
      <c r="Q4">
        <v>2</v>
      </c>
      <c r="R4">
        <v>3</v>
      </c>
      <c r="S4">
        <v>35.099151935690557</v>
      </c>
      <c r="T4">
        <v>36.099151935690557</v>
      </c>
      <c r="U4">
        <v>2</v>
      </c>
      <c r="V4">
        <v>3</v>
      </c>
      <c r="W4">
        <v>4</v>
      </c>
      <c r="X4">
        <v>58.323642839181282</v>
      </c>
      <c r="Y4">
        <v>59.323642839181282</v>
      </c>
      <c r="Z4">
        <v>0.5</v>
      </c>
      <c r="AA4">
        <v>1.5</v>
      </c>
      <c r="AB4">
        <v>2.5</v>
      </c>
      <c r="AC4">
        <v>23.437321705811023</v>
      </c>
      <c r="AD4">
        <v>24.437321705811023</v>
      </c>
      <c r="AE4">
        <v>55.097853148668648</v>
      </c>
      <c r="AF4">
        <v>56.097853148668648</v>
      </c>
      <c r="AG4">
        <v>57.097853148668648</v>
      </c>
      <c r="AH4">
        <v>86.497053709290697</v>
      </c>
      <c r="AI4">
        <v>87.497053709290697</v>
      </c>
      <c r="AJ4">
        <v>52.551480661501891</v>
      </c>
      <c r="AK4">
        <v>53.551480661501891</v>
      </c>
      <c r="AL4">
        <v>54.551480661501891</v>
      </c>
      <c r="AM4">
        <v>105.19650799179</v>
      </c>
      <c r="AN4">
        <v>106.19650799179</v>
      </c>
      <c r="AO4">
        <v>34.849151935690557</v>
      </c>
      <c r="AP4">
        <v>35.849151935690557</v>
      </c>
      <c r="AQ4">
        <v>36.849151935690557</v>
      </c>
      <c r="AR4">
        <v>59.352944175682438</v>
      </c>
      <c r="AS4">
        <v>60.352944175682438</v>
      </c>
      <c r="AT4">
        <v>58.073642839181282</v>
      </c>
      <c r="AU4">
        <v>59.073642839181282</v>
      </c>
      <c r="AV4">
        <v>60.073642839181282</v>
      </c>
      <c r="AW4">
        <v>118.30820468910423</v>
      </c>
      <c r="AX4">
        <v>119.30820468910423</v>
      </c>
      <c r="AY4">
        <v>23.187321705811023</v>
      </c>
      <c r="AZ4">
        <v>24.187321705811023</v>
      </c>
      <c r="BA4">
        <v>25.187321705811023</v>
      </c>
      <c r="BB4">
        <v>84.97329856956398</v>
      </c>
      <c r="BC4">
        <v>85.97329856956398</v>
      </c>
    </row>
    <row r="5" spans="1:55">
      <c r="A5">
        <v>4</v>
      </c>
      <c r="B5" t="s">
        <v>81</v>
      </c>
      <c r="C5">
        <v>197.60207339007613</v>
      </c>
      <c r="D5">
        <v>13</v>
      </c>
      <c r="E5">
        <v>0</v>
      </c>
      <c r="F5">
        <v>1</v>
      </c>
      <c r="G5">
        <v>2</v>
      </c>
      <c r="H5">
        <v>3</v>
      </c>
      <c r="I5">
        <v>36.48100671367267</v>
      </c>
      <c r="J5">
        <v>37.48100671367267</v>
      </c>
      <c r="K5">
        <v>0.5</v>
      </c>
      <c r="L5">
        <v>1.5</v>
      </c>
      <c r="M5">
        <v>2.5</v>
      </c>
      <c r="N5">
        <v>32.570433809045539</v>
      </c>
      <c r="O5">
        <v>33.570433809045539</v>
      </c>
      <c r="P5">
        <v>54.322498650053546</v>
      </c>
      <c r="Q5">
        <v>55.322498650053546</v>
      </c>
      <c r="R5">
        <v>56.322498650053546</v>
      </c>
      <c r="S5">
        <v>92.995086504762583</v>
      </c>
      <c r="T5">
        <v>93.995086504762583</v>
      </c>
      <c r="U5">
        <v>0</v>
      </c>
      <c r="V5">
        <v>1</v>
      </c>
      <c r="W5">
        <v>2</v>
      </c>
      <c r="X5">
        <v>52.322498650053546</v>
      </c>
      <c r="Y5">
        <v>53.322498650053546</v>
      </c>
      <c r="Z5">
        <v>2.1884921780603079</v>
      </c>
      <c r="AA5">
        <v>3.1884921780603079</v>
      </c>
      <c r="AB5">
        <v>4.1884921780603079</v>
      </c>
      <c r="AC5">
        <v>56.322498650053546</v>
      </c>
      <c r="AD5">
        <v>57.322498650053546</v>
      </c>
      <c r="AE5">
        <v>36.23100671367267</v>
      </c>
      <c r="AF5">
        <v>37.23100671367267</v>
      </c>
      <c r="AG5">
        <v>38.23100671367267</v>
      </c>
      <c r="AH5">
        <v>65.250706606349624</v>
      </c>
      <c r="AI5">
        <v>66.250706606349624</v>
      </c>
      <c r="AJ5">
        <v>32.320433809045539</v>
      </c>
      <c r="AK5">
        <v>33.320433809045539</v>
      </c>
      <c r="AL5">
        <v>34.320433809045539</v>
      </c>
      <c r="AM5">
        <v>78.560408500426149</v>
      </c>
      <c r="AN5">
        <v>79.560408500426149</v>
      </c>
      <c r="AO5">
        <v>1.6884921780603079</v>
      </c>
      <c r="AP5">
        <v>2.6884921780603079</v>
      </c>
      <c r="AQ5">
        <v>3.6884921780603079</v>
      </c>
      <c r="AR5">
        <v>54.322498650053546</v>
      </c>
      <c r="AS5">
        <v>55.322498650053546</v>
      </c>
      <c r="AT5">
        <v>52.072498650053546</v>
      </c>
      <c r="AU5">
        <v>53.072498650053546</v>
      </c>
      <c r="AV5">
        <v>54.072498650053546</v>
      </c>
      <c r="AW5">
        <v>79.998218084117156</v>
      </c>
      <c r="AX5">
        <v>80.998218084117156</v>
      </c>
      <c r="AY5">
        <v>56.322498650053546</v>
      </c>
      <c r="AZ5">
        <v>57.322498650053546</v>
      </c>
      <c r="BA5">
        <v>58.322498650053546</v>
      </c>
      <c r="BB5">
        <v>95.456525260554685</v>
      </c>
      <c r="BC5">
        <v>96.456525260554685</v>
      </c>
    </row>
    <row r="6" spans="1:55">
      <c r="A6">
        <v>5</v>
      </c>
      <c r="B6" t="s">
        <v>81</v>
      </c>
      <c r="C6">
        <v>143.63669658826396</v>
      </c>
      <c r="D6">
        <v>13</v>
      </c>
      <c r="E6">
        <v>0</v>
      </c>
      <c r="F6">
        <v>1</v>
      </c>
      <c r="G6">
        <v>2</v>
      </c>
      <c r="H6">
        <v>3</v>
      </c>
      <c r="I6">
        <v>40.512273618521625</v>
      </c>
      <c r="J6">
        <v>41.512273618521625</v>
      </c>
      <c r="K6">
        <v>6.9313599999999997</v>
      </c>
      <c r="L6">
        <v>7.9313599999999997</v>
      </c>
      <c r="M6">
        <v>8.9313599999999997</v>
      </c>
      <c r="N6">
        <v>31.762222243938552</v>
      </c>
      <c r="O6">
        <v>32.762222243938552</v>
      </c>
      <c r="P6">
        <v>1.5</v>
      </c>
      <c r="Q6">
        <v>2.5</v>
      </c>
      <c r="R6">
        <v>3.5</v>
      </c>
      <c r="S6">
        <v>32.270725993153434</v>
      </c>
      <c r="T6">
        <v>33.270725993153434</v>
      </c>
      <c r="U6">
        <v>0</v>
      </c>
      <c r="V6">
        <v>1</v>
      </c>
      <c r="W6">
        <v>2</v>
      </c>
      <c r="X6">
        <v>26.029316097982765</v>
      </c>
      <c r="Y6">
        <v>27.029316097982765</v>
      </c>
      <c r="Z6">
        <v>0.5</v>
      </c>
      <c r="AA6">
        <v>1.5</v>
      </c>
      <c r="AB6">
        <v>2.5</v>
      </c>
      <c r="AC6">
        <v>50.358358634667603</v>
      </c>
      <c r="AD6">
        <v>51.358358634667603</v>
      </c>
      <c r="AE6">
        <v>40.262273618521625</v>
      </c>
      <c r="AF6">
        <v>41.262273618521625</v>
      </c>
      <c r="AG6">
        <v>42.262273618521625</v>
      </c>
      <c r="AH6">
        <v>71.08810349727311</v>
      </c>
      <c r="AI6">
        <v>72.08810349727311</v>
      </c>
      <c r="AJ6">
        <v>31.512222243938538</v>
      </c>
      <c r="AK6">
        <v>32.512222243938538</v>
      </c>
      <c r="AL6">
        <v>33.512222243938538</v>
      </c>
      <c r="AM6">
        <v>87.99749623849759</v>
      </c>
      <c r="AN6">
        <v>88.99749623849759</v>
      </c>
      <c r="AO6">
        <v>34.270725993153434</v>
      </c>
      <c r="AP6">
        <v>35.270725993153434</v>
      </c>
      <c r="AQ6">
        <v>36.270725993153434</v>
      </c>
      <c r="AR6">
        <v>95.568573495637423</v>
      </c>
      <c r="AS6">
        <v>96.568573495637423</v>
      </c>
      <c r="AT6">
        <v>25.779316097982765</v>
      </c>
      <c r="AU6">
        <v>26.779316097982765</v>
      </c>
      <c r="AV6">
        <v>27.779316097982765</v>
      </c>
      <c r="AW6">
        <v>57.061006505065102</v>
      </c>
      <c r="AX6">
        <v>58.061006505065102</v>
      </c>
      <c r="AY6">
        <v>50.108358634667603</v>
      </c>
      <c r="AZ6">
        <v>51.108358634667603</v>
      </c>
      <c r="BA6">
        <v>52.108358634667603</v>
      </c>
      <c r="BB6">
        <v>82.382277512941897</v>
      </c>
      <c r="BC6">
        <v>83.382277512941897</v>
      </c>
    </row>
    <row r="7" spans="1:55">
      <c r="A7">
        <v>6</v>
      </c>
      <c r="B7" t="s">
        <v>81</v>
      </c>
      <c r="C7">
        <v>211.22195011117435</v>
      </c>
      <c r="D7">
        <v>13</v>
      </c>
      <c r="E7">
        <v>0</v>
      </c>
      <c r="F7">
        <v>1</v>
      </c>
      <c r="G7">
        <v>2</v>
      </c>
      <c r="H7">
        <v>3</v>
      </c>
      <c r="I7">
        <v>47.505606620306239</v>
      </c>
      <c r="J7">
        <v>48.505606620306239</v>
      </c>
      <c r="K7">
        <v>0.5</v>
      </c>
      <c r="L7">
        <v>1.5</v>
      </c>
      <c r="M7">
        <v>2.5</v>
      </c>
      <c r="N7">
        <v>62.895881576479425</v>
      </c>
      <c r="O7">
        <v>63.895881576479425</v>
      </c>
      <c r="P7">
        <v>6.4814299999999996</v>
      </c>
      <c r="Q7">
        <v>7.4814299999999996</v>
      </c>
      <c r="R7">
        <v>8.4814299999999996</v>
      </c>
      <c r="S7">
        <v>68.647611213341847</v>
      </c>
      <c r="T7">
        <v>69.647611213341847</v>
      </c>
      <c r="U7">
        <v>1.587542114426796</v>
      </c>
      <c r="V7">
        <v>2.587542114426796</v>
      </c>
      <c r="W7">
        <v>3.587542114426796</v>
      </c>
      <c r="X7">
        <v>52.199004293310054</v>
      </c>
      <c r="Y7">
        <v>53.199004293310054</v>
      </c>
      <c r="Z7">
        <v>0</v>
      </c>
      <c r="AA7">
        <v>1</v>
      </c>
      <c r="AB7">
        <v>2</v>
      </c>
      <c r="AC7">
        <v>50.199004293310054</v>
      </c>
      <c r="AD7">
        <v>51.199004293310054</v>
      </c>
      <c r="AE7">
        <v>47.255606620306239</v>
      </c>
      <c r="AF7">
        <v>48.255606620306239</v>
      </c>
      <c r="AG7">
        <v>49.255606620306239</v>
      </c>
      <c r="AH7">
        <v>97.422045983831822</v>
      </c>
      <c r="AI7">
        <v>98.422045983831822</v>
      </c>
      <c r="AJ7">
        <v>62.645881576479425</v>
      </c>
      <c r="AK7">
        <v>63.645881576479425</v>
      </c>
      <c r="AL7">
        <v>64.645881576479425</v>
      </c>
      <c r="AM7">
        <v>101.69993403224397</v>
      </c>
      <c r="AN7">
        <v>102.69993403224397</v>
      </c>
      <c r="AO7">
        <v>68.397611213341818</v>
      </c>
      <c r="AP7">
        <v>69.397611213341818</v>
      </c>
      <c r="AQ7">
        <v>70.397611213341818</v>
      </c>
      <c r="AR7">
        <v>129.31318323334611</v>
      </c>
      <c r="AS7">
        <v>130.31318323334611</v>
      </c>
      <c r="AT7">
        <v>52.199004293310054</v>
      </c>
      <c r="AU7">
        <v>53.199004293310054</v>
      </c>
      <c r="AV7">
        <v>54.199004293310054</v>
      </c>
      <c r="AW7">
        <v>110.60347701463857</v>
      </c>
      <c r="AX7">
        <v>111.60347701463857</v>
      </c>
      <c r="AY7">
        <v>49.94900429331004</v>
      </c>
      <c r="AZ7">
        <v>50.94900429331004</v>
      </c>
      <c r="BA7">
        <v>51.94900429331004</v>
      </c>
      <c r="BB7">
        <v>90.915938636613973</v>
      </c>
      <c r="BC7">
        <v>91.915938636613973</v>
      </c>
    </row>
    <row r="8" spans="1:55">
      <c r="A8">
        <v>7</v>
      </c>
      <c r="B8" t="s">
        <v>81</v>
      </c>
      <c r="C8">
        <v>194.11407025710628</v>
      </c>
      <c r="D8">
        <v>13</v>
      </c>
      <c r="E8">
        <v>0</v>
      </c>
      <c r="F8">
        <v>0</v>
      </c>
      <c r="G8">
        <v>1</v>
      </c>
      <c r="H8">
        <v>2</v>
      </c>
      <c r="I8">
        <v>58.172479371175456</v>
      </c>
      <c r="J8">
        <v>59.172479371175456</v>
      </c>
      <c r="K8">
        <v>0.5</v>
      </c>
      <c r="L8">
        <v>1.5</v>
      </c>
      <c r="M8">
        <v>2.5</v>
      </c>
      <c r="N8">
        <v>29.390697791499548</v>
      </c>
      <c r="O8">
        <v>30.390697791499548</v>
      </c>
      <c r="P8">
        <v>4.4494800000000003</v>
      </c>
      <c r="Q8">
        <v>5.4494800000000003</v>
      </c>
      <c r="R8">
        <v>6.4494800000000003</v>
      </c>
      <c r="S8">
        <v>61.504308528393111</v>
      </c>
      <c r="T8">
        <v>62.504308528393111</v>
      </c>
      <c r="U8">
        <v>1</v>
      </c>
      <c r="V8">
        <v>2</v>
      </c>
      <c r="W8">
        <v>3</v>
      </c>
      <c r="X8">
        <v>44.467682190841366</v>
      </c>
      <c r="Y8">
        <v>45.467682190841366</v>
      </c>
      <c r="Z8">
        <v>36.50515237519685</v>
      </c>
      <c r="AA8">
        <v>37.50515237519685</v>
      </c>
      <c r="AB8">
        <v>38.50515237519685</v>
      </c>
      <c r="AC8">
        <v>87.170473257930638</v>
      </c>
      <c r="AD8">
        <v>88.170473257930638</v>
      </c>
      <c r="AE8">
        <v>57.922479371175456</v>
      </c>
      <c r="AF8">
        <v>58.922479371175456</v>
      </c>
      <c r="AG8">
        <v>59.922479371175456</v>
      </c>
      <c r="AH8">
        <v>119.8291693483574</v>
      </c>
      <c r="AI8">
        <v>120.8291693483574</v>
      </c>
      <c r="AJ8">
        <v>29.140697791499548</v>
      </c>
      <c r="AK8">
        <v>30.140697791499548</v>
      </c>
      <c r="AL8">
        <v>31.140697791499548</v>
      </c>
      <c r="AM8">
        <v>91.369134102510174</v>
      </c>
      <c r="AN8">
        <v>92.369134102510174</v>
      </c>
      <c r="AO8">
        <v>61.254308528393082</v>
      </c>
      <c r="AP8">
        <v>62.254308528393082</v>
      </c>
      <c r="AQ8">
        <v>63.254308528393082</v>
      </c>
      <c r="AR8">
        <v>84.94439541909486</v>
      </c>
      <c r="AS8">
        <v>85.94439541909486</v>
      </c>
      <c r="AT8">
        <v>44.217682190841366</v>
      </c>
      <c r="AU8">
        <v>45.217682190841366</v>
      </c>
      <c r="AV8">
        <v>46.217682190841366</v>
      </c>
      <c r="AW8">
        <v>85.750916411324908</v>
      </c>
      <c r="AX8">
        <v>86.750916411324908</v>
      </c>
      <c r="AY8">
        <v>1.5</v>
      </c>
      <c r="AZ8">
        <v>2.5</v>
      </c>
      <c r="BA8">
        <v>3.5</v>
      </c>
      <c r="BB8">
        <v>36.75515237519685</v>
      </c>
      <c r="BC8">
        <v>37.75515237519685</v>
      </c>
    </row>
    <row r="9" spans="1:55">
      <c r="A9">
        <v>8</v>
      </c>
      <c r="B9" t="s">
        <v>81</v>
      </c>
      <c r="C9">
        <v>179.17702883365274</v>
      </c>
      <c r="D9">
        <v>14</v>
      </c>
      <c r="E9">
        <v>0</v>
      </c>
      <c r="F9">
        <v>4.8853600000000004</v>
      </c>
      <c r="G9">
        <v>5.8853600000000004</v>
      </c>
      <c r="H9">
        <v>6.8853600000000004</v>
      </c>
      <c r="I9">
        <v>35.412760444676429</v>
      </c>
      <c r="J9">
        <v>36.412760444676429</v>
      </c>
      <c r="K9">
        <v>0.5</v>
      </c>
      <c r="L9">
        <v>1.5</v>
      </c>
      <c r="M9">
        <v>2.5</v>
      </c>
      <c r="N9">
        <v>60.362696611068564</v>
      </c>
      <c r="O9">
        <v>61.362696611068564</v>
      </c>
      <c r="P9">
        <v>1</v>
      </c>
      <c r="Q9">
        <v>2</v>
      </c>
      <c r="R9">
        <v>3</v>
      </c>
      <c r="S9">
        <v>40.934561780541358</v>
      </c>
      <c r="T9">
        <v>41.934561780541358</v>
      </c>
      <c r="U9">
        <v>34.082299999999996</v>
      </c>
      <c r="V9">
        <v>35.082299999999996</v>
      </c>
      <c r="W9">
        <v>36.082299999999996</v>
      </c>
      <c r="X9">
        <v>57.865918401184871</v>
      </c>
      <c r="Y9">
        <v>58.865918401184871</v>
      </c>
      <c r="Z9">
        <v>0</v>
      </c>
      <c r="AA9">
        <v>1</v>
      </c>
      <c r="AB9">
        <v>2</v>
      </c>
      <c r="AC9">
        <v>48.62430999736641</v>
      </c>
      <c r="AD9">
        <v>49.62430999736641</v>
      </c>
      <c r="AE9">
        <v>35.162760444676408</v>
      </c>
      <c r="AF9">
        <v>36.162760444676408</v>
      </c>
      <c r="AG9">
        <v>37.162760444676408</v>
      </c>
      <c r="AH9">
        <v>90.231825196640159</v>
      </c>
      <c r="AI9">
        <v>91.231825196640159</v>
      </c>
      <c r="AJ9">
        <v>60.112696611068564</v>
      </c>
      <c r="AK9">
        <v>61.112696611068564</v>
      </c>
      <c r="AL9">
        <v>62.112696611068564</v>
      </c>
      <c r="AM9">
        <v>95.748793414263901</v>
      </c>
      <c r="AN9">
        <v>96.748793414263901</v>
      </c>
      <c r="AO9">
        <v>40.684561780541358</v>
      </c>
      <c r="AP9">
        <v>41.684561780541358</v>
      </c>
      <c r="AQ9">
        <v>42.684561780541358</v>
      </c>
      <c r="AR9">
        <v>79.644116635130871</v>
      </c>
      <c r="AS9">
        <v>80.644116635130871</v>
      </c>
      <c r="AT9">
        <v>1.5</v>
      </c>
      <c r="AU9">
        <v>2.5</v>
      </c>
      <c r="AV9">
        <v>3.5</v>
      </c>
      <c r="AW9">
        <v>25.033313799845139</v>
      </c>
      <c r="AX9">
        <v>26.033313799845139</v>
      </c>
      <c r="AY9">
        <v>48.37430999736641</v>
      </c>
      <c r="AZ9">
        <v>49.37430999736641</v>
      </c>
      <c r="BA9">
        <v>50.37430999736641</v>
      </c>
      <c r="BB9">
        <v>81.583996252954151</v>
      </c>
      <c r="BC9">
        <v>82.583996252954151</v>
      </c>
    </row>
    <row r="10" spans="1:55">
      <c r="A10">
        <v>9</v>
      </c>
      <c r="B10" t="s">
        <v>81</v>
      </c>
      <c r="C10">
        <v>120.44756270260939</v>
      </c>
      <c r="D10">
        <v>13</v>
      </c>
      <c r="E10">
        <v>0</v>
      </c>
      <c r="F10">
        <v>0</v>
      </c>
      <c r="G10">
        <v>1</v>
      </c>
      <c r="H10">
        <v>2</v>
      </c>
      <c r="I10">
        <v>62.382150523723361</v>
      </c>
      <c r="J10">
        <v>63.382150523723361</v>
      </c>
      <c r="K10">
        <v>0.5</v>
      </c>
      <c r="L10">
        <v>1.5</v>
      </c>
      <c r="M10">
        <v>2.5</v>
      </c>
      <c r="N10">
        <v>25.0370065714432</v>
      </c>
      <c r="O10">
        <v>26.0370065714432</v>
      </c>
      <c r="P10">
        <v>1.5</v>
      </c>
      <c r="Q10">
        <v>2.5</v>
      </c>
      <c r="R10">
        <v>3.5</v>
      </c>
      <c r="S10">
        <v>54.530123908352053</v>
      </c>
      <c r="T10">
        <v>55.530123908352053</v>
      </c>
      <c r="U10">
        <v>41.374481699090786</v>
      </c>
      <c r="V10">
        <v>42.374481699090786</v>
      </c>
      <c r="W10">
        <v>43.374481699090786</v>
      </c>
      <c r="X10">
        <v>84.282060995092507</v>
      </c>
      <c r="Y10">
        <v>85.282060995092507</v>
      </c>
      <c r="Z10">
        <v>2</v>
      </c>
      <c r="AA10">
        <v>3</v>
      </c>
      <c r="AB10">
        <v>4</v>
      </c>
      <c r="AC10">
        <v>25.554774803005415</v>
      </c>
      <c r="AD10">
        <v>26.554774803005415</v>
      </c>
      <c r="AE10">
        <v>62.132150523723361</v>
      </c>
      <c r="AF10">
        <v>63.132150523723361</v>
      </c>
      <c r="AG10">
        <v>64.132150523723368</v>
      </c>
      <c r="AH10">
        <v>123.75655356868057</v>
      </c>
      <c r="AI10">
        <v>124.75655356868057</v>
      </c>
      <c r="AJ10">
        <v>24.7870065714432</v>
      </c>
      <c r="AK10">
        <v>25.7870065714432</v>
      </c>
      <c r="AL10">
        <v>26.7870065714432</v>
      </c>
      <c r="AM10">
        <v>63.747932515551042</v>
      </c>
      <c r="AN10">
        <v>64.747932515551042</v>
      </c>
      <c r="AO10">
        <v>54.280123908352053</v>
      </c>
      <c r="AP10">
        <v>55.280123908352053</v>
      </c>
      <c r="AQ10">
        <v>56.280123908352053</v>
      </c>
      <c r="AR10">
        <v>79.108977667563067</v>
      </c>
      <c r="AS10">
        <v>80.108977667563067</v>
      </c>
      <c r="AT10">
        <v>1</v>
      </c>
      <c r="AU10">
        <v>2</v>
      </c>
      <c r="AV10">
        <v>3</v>
      </c>
      <c r="AW10">
        <v>41.624481699090786</v>
      </c>
      <c r="AX10">
        <v>42.624481699090786</v>
      </c>
      <c r="AY10">
        <v>31.266100000000002</v>
      </c>
      <c r="AZ10">
        <v>32.266100000000002</v>
      </c>
      <c r="BA10">
        <v>33.266100000000002</v>
      </c>
      <c r="BB10">
        <v>74.012937121545178</v>
      </c>
      <c r="BC10">
        <v>75.012937121545178</v>
      </c>
    </row>
    <row r="11" spans="1:55">
      <c r="A11">
        <v>10</v>
      </c>
      <c r="B11" t="s">
        <v>81</v>
      </c>
      <c r="C11">
        <v>167.05954056289298</v>
      </c>
      <c r="D11">
        <v>14</v>
      </c>
      <c r="E11">
        <v>0</v>
      </c>
      <c r="F11">
        <v>40.162695289956659</v>
      </c>
      <c r="G11">
        <v>41.162695289956659</v>
      </c>
      <c r="H11">
        <v>42.162695289956659</v>
      </c>
      <c r="I11">
        <v>82.913659706832448</v>
      </c>
      <c r="J11">
        <v>83.913659706832448</v>
      </c>
      <c r="K11">
        <v>1</v>
      </c>
      <c r="L11">
        <v>2</v>
      </c>
      <c r="M11">
        <v>3</v>
      </c>
      <c r="N11">
        <v>30.436206603156222</v>
      </c>
      <c r="O11">
        <v>31.436206603156222</v>
      </c>
      <c r="P11">
        <v>54.985033023437119</v>
      </c>
      <c r="Q11">
        <v>55.985033023437119</v>
      </c>
      <c r="R11">
        <v>56.985033023437119</v>
      </c>
      <c r="S11">
        <v>95.102736976254221</v>
      </c>
      <c r="T11">
        <v>96.102736976254221</v>
      </c>
      <c r="U11">
        <v>0.5</v>
      </c>
      <c r="V11">
        <v>1.5</v>
      </c>
      <c r="W11">
        <v>2.5</v>
      </c>
      <c r="X11">
        <v>46.74541035638633</v>
      </c>
      <c r="Y11">
        <v>47.74541035638633</v>
      </c>
      <c r="Z11">
        <v>0</v>
      </c>
      <c r="AA11">
        <v>1</v>
      </c>
      <c r="AB11">
        <v>2</v>
      </c>
      <c r="AC11">
        <v>38.162695289956659</v>
      </c>
      <c r="AD11">
        <v>39.162695289956659</v>
      </c>
      <c r="AE11">
        <v>2</v>
      </c>
      <c r="AF11">
        <v>3</v>
      </c>
      <c r="AG11">
        <v>4</v>
      </c>
      <c r="AH11">
        <v>40.355682858962396</v>
      </c>
      <c r="AI11">
        <v>41.355682858962396</v>
      </c>
      <c r="AJ11">
        <v>30.186206603156222</v>
      </c>
      <c r="AK11">
        <v>31.186206603156222</v>
      </c>
      <c r="AL11">
        <v>32.186206603156222</v>
      </c>
      <c r="AM11">
        <v>71.373434130765332</v>
      </c>
      <c r="AN11">
        <v>72.373434130765332</v>
      </c>
      <c r="AO11">
        <v>1.5</v>
      </c>
      <c r="AP11">
        <v>2.5</v>
      </c>
      <c r="AQ11">
        <v>3.5</v>
      </c>
      <c r="AR11">
        <v>55.235033023437119</v>
      </c>
      <c r="AS11">
        <v>56.235033023437119</v>
      </c>
      <c r="AT11">
        <v>46.49541035638633</v>
      </c>
      <c r="AU11">
        <v>47.49541035638633</v>
      </c>
      <c r="AV11">
        <v>48.49541035638633</v>
      </c>
      <c r="AW11">
        <v>108.84797353265208</v>
      </c>
      <c r="AX11">
        <v>109.84797353265208</v>
      </c>
      <c r="AY11">
        <v>37.912695289956659</v>
      </c>
      <c r="AZ11">
        <v>38.912695289956659</v>
      </c>
      <c r="BA11">
        <v>39.912695289956659</v>
      </c>
      <c r="BB11">
        <v>90.836159989988261</v>
      </c>
      <c r="BC11">
        <v>91.836159989988261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DA11"/>
  <sheetViews>
    <sheetView workbookViewId="0">
      <selection activeCell="D15" sqref="D15"/>
    </sheetView>
  </sheetViews>
  <sheetFormatPr defaultColWidth="8.85546875" defaultRowHeight="15"/>
  <sheetData>
    <row r="1" spans="1:10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125</v>
      </c>
      <c r="CV1" t="s">
        <v>126</v>
      </c>
      <c r="CW1" t="s">
        <v>127</v>
      </c>
      <c r="CX1" t="s">
        <v>128</v>
      </c>
      <c r="CY1" t="s">
        <v>129</v>
      </c>
      <c r="CZ1" t="s">
        <v>130</v>
      </c>
      <c r="DA1" t="s">
        <v>131</v>
      </c>
    </row>
    <row r="2" spans="1:105">
      <c r="A2">
        <v>1</v>
      </c>
      <c r="B2" t="s">
        <v>81</v>
      </c>
      <c r="C2">
        <v>1031.5850920215321</v>
      </c>
      <c r="D2">
        <v>75</v>
      </c>
      <c r="E2">
        <v>0</v>
      </c>
      <c r="F2">
        <v>2</v>
      </c>
      <c r="G2">
        <v>3</v>
      </c>
      <c r="H2">
        <v>4</v>
      </c>
      <c r="I2">
        <v>26.724288320665401</v>
      </c>
      <c r="J2">
        <v>27.724288320665401</v>
      </c>
      <c r="K2">
        <v>0</v>
      </c>
      <c r="L2">
        <v>1</v>
      </c>
      <c r="M2">
        <v>2</v>
      </c>
      <c r="N2">
        <v>35.987040267159188</v>
      </c>
      <c r="O2">
        <v>36.987040267159188</v>
      </c>
      <c r="P2">
        <v>0.5</v>
      </c>
      <c r="Q2">
        <v>1.5</v>
      </c>
      <c r="R2">
        <v>2.5</v>
      </c>
      <c r="S2">
        <v>29.649332136417364</v>
      </c>
      <c r="T2">
        <v>30.649332136417364</v>
      </c>
      <c r="U2">
        <v>1.5</v>
      </c>
      <c r="V2">
        <v>2.5</v>
      </c>
      <c r="W2">
        <v>3.5</v>
      </c>
      <c r="X2">
        <v>53.432931680347394</v>
      </c>
      <c r="Y2">
        <v>54.432931680347394</v>
      </c>
      <c r="Z2">
        <v>1</v>
      </c>
      <c r="AA2">
        <v>2</v>
      </c>
      <c r="AB2">
        <v>3</v>
      </c>
      <c r="AC2">
        <v>43.498869409697477</v>
      </c>
      <c r="AD2">
        <v>44.498869409697477</v>
      </c>
      <c r="AE2">
        <v>26.474288320665401</v>
      </c>
      <c r="AF2">
        <v>27.474288320665401</v>
      </c>
      <c r="AG2">
        <v>28.474288320665401</v>
      </c>
      <c r="AH2">
        <v>85.428819873046905</v>
      </c>
      <c r="AI2">
        <v>86.428819873046905</v>
      </c>
      <c r="AJ2">
        <v>35.737040267159188</v>
      </c>
      <c r="AK2">
        <v>36.737040267159188</v>
      </c>
      <c r="AL2">
        <v>37.737040267159188</v>
      </c>
      <c r="AM2">
        <v>81.505533083154631</v>
      </c>
      <c r="AN2">
        <v>82.505533083154631</v>
      </c>
      <c r="AO2">
        <v>29.399332136417364</v>
      </c>
      <c r="AP2">
        <v>30.399332136417364</v>
      </c>
      <c r="AQ2">
        <v>31.399332136417364</v>
      </c>
      <c r="AR2">
        <v>66.119384356065154</v>
      </c>
      <c r="AS2">
        <v>67.119384356065154</v>
      </c>
      <c r="AT2">
        <v>53.182931680347394</v>
      </c>
      <c r="AU2">
        <v>54.182931680347394</v>
      </c>
      <c r="AV2">
        <v>55.182931680347394</v>
      </c>
      <c r="AW2">
        <v>105.09696110151708</v>
      </c>
      <c r="AX2">
        <v>106.09696110151708</v>
      </c>
      <c r="AY2">
        <v>43.248869409697477</v>
      </c>
      <c r="AZ2">
        <v>44.248869409697477</v>
      </c>
      <c r="BA2">
        <v>45.248869409697477</v>
      </c>
      <c r="BB2">
        <v>92.149053790454104</v>
      </c>
      <c r="BC2">
        <v>93.149053790454104</v>
      </c>
      <c r="BD2">
        <v>85.178819873046905</v>
      </c>
      <c r="BE2">
        <v>86.178819873046905</v>
      </c>
      <c r="BF2">
        <v>87.178819873046905</v>
      </c>
      <c r="BG2">
        <v>132.99281980371185</v>
      </c>
      <c r="BH2">
        <v>133.99281980371185</v>
      </c>
      <c r="BI2">
        <v>81.255533083154631</v>
      </c>
      <c r="BJ2">
        <v>82.255533083154631</v>
      </c>
      <c r="BK2">
        <v>83.255533083154631</v>
      </c>
      <c r="BL2">
        <v>117.89555667990977</v>
      </c>
      <c r="BM2">
        <v>118.89555667990977</v>
      </c>
      <c r="BN2">
        <v>65.869384356065154</v>
      </c>
      <c r="BO2">
        <v>66.869384356065154</v>
      </c>
      <c r="BP2">
        <v>67.869384356065154</v>
      </c>
      <c r="BQ2">
        <v>113.61857925875603</v>
      </c>
      <c r="BR2">
        <v>114.61857925875603</v>
      </c>
      <c r="BS2">
        <v>104.84696110151708</v>
      </c>
      <c r="BT2">
        <v>105.84696110151708</v>
      </c>
      <c r="BU2">
        <v>106.84696110151708</v>
      </c>
      <c r="BV2">
        <v>135.39800529889274</v>
      </c>
      <c r="BW2">
        <v>136.39800529889274</v>
      </c>
      <c r="BX2">
        <v>91.899053790454104</v>
      </c>
      <c r="BY2">
        <v>92.899053790454104</v>
      </c>
      <c r="BZ2">
        <v>93.899053790454104</v>
      </c>
      <c r="CA2">
        <v>121.63741696173707</v>
      </c>
      <c r="CB2">
        <v>122.63741696173707</v>
      </c>
      <c r="CC2">
        <v>132.74281980371185</v>
      </c>
      <c r="CD2">
        <v>133.74281980371185</v>
      </c>
      <c r="CE2">
        <v>134.74281980371185</v>
      </c>
      <c r="CF2">
        <v>157.59629982909536</v>
      </c>
      <c r="CG2">
        <v>158.59629982909536</v>
      </c>
      <c r="CH2">
        <v>117.64555667990977</v>
      </c>
      <c r="CI2">
        <v>118.64555667990977</v>
      </c>
      <c r="CJ2">
        <v>119.64555667990977</v>
      </c>
      <c r="CK2">
        <v>177.37923434784776</v>
      </c>
      <c r="CL2">
        <v>178.37923434784776</v>
      </c>
      <c r="CM2">
        <v>113.36857925875603</v>
      </c>
      <c r="CN2">
        <v>114.36857925875603</v>
      </c>
      <c r="CO2">
        <v>115.36857925875603</v>
      </c>
      <c r="CP2">
        <v>139.64964817478202</v>
      </c>
      <c r="CQ2">
        <v>140.64964817478202</v>
      </c>
      <c r="CR2">
        <v>135.14800529889274</v>
      </c>
      <c r="CS2">
        <v>136.14800529889274</v>
      </c>
      <c r="CT2">
        <v>137.14800529889274</v>
      </c>
      <c r="CU2">
        <v>174.08738807189945</v>
      </c>
      <c r="CV2">
        <v>175.08738807189945</v>
      </c>
      <c r="CW2">
        <v>121.38741696173707</v>
      </c>
      <c r="CX2">
        <v>122.38741696173707</v>
      </c>
      <c r="CY2">
        <v>123.38741696173707</v>
      </c>
      <c r="CZ2">
        <v>167.4616743504601</v>
      </c>
      <c r="DA2">
        <v>168.4616743504601</v>
      </c>
    </row>
    <row r="3" spans="1:105">
      <c r="A3">
        <v>2</v>
      </c>
      <c r="B3" t="s">
        <v>81</v>
      </c>
      <c r="C3">
        <v>1161.5697306603392</v>
      </c>
      <c r="D3">
        <v>77</v>
      </c>
      <c r="E3">
        <v>0</v>
      </c>
      <c r="F3">
        <v>1.5</v>
      </c>
      <c r="G3">
        <v>2.5</v>
      </c>
      <c r="H3">
        <v>3.5</v>
      </c>
      <c r="I3">
        <v>40.83489795616407</v>
      </c>
      <c r="J3">
        <v>41.83489795616407</v>
      </c>
      <c r="K3">
        <v>2</v>
      </c>
      <c r="L3">
        <v>3</v>
      </c>
      <c r="M3">
        <v>4</v>
      </c>
      <c r="N3">
        <v>33.366820838884308</v>
      </c>
      <c r="O3">
        <v>34.366820838884308</v>
      </c>
      <c r="P3">
        <v>0</v>
      </c>
      <c r="Q3">
        <v>1</v>
      </c>
      <c r="R3">
        <v>2</v>
      </c>
      <c r="S3">
        <v>60.380752954772397</v>
      </c>
      <c r="T3">
        <v>61.380752954772397</v>
      </c>
      <c r="U3">
        <v>1</v>
      </c>
      <c r="V3">
        <v>2</v>
      </c>
      <c r="W3">
        <v>3</v>
      </c>
      <c r="X3">
        <v>44.442391755026478</v>
      </c>
      <c r="Y3">
        <v>45.442391755026478</v>
      </c>
      <c r="Z3">
        <v>62.428888766959773</v>
      </c>
      <c r="AA3">
        <v>63.428888766959773</v>
      </c>
      <c r="AB3">
        <v>64.428888766959773</v>
      </c>
      <c r="AC3">
        <v>119.7225663644722</v>
      </c>
      <c r="AD3">
        <v>120.7225663644722</v>
      </c>
      <c r="AE3">
        <v>40.58489795616407</v>
      </c>
      <c r="AF3">
        <v>41.58489795616407</v>
      </c>
      <c r="AG3">
        <v>42.58489795616407</v>
      </c>
      <c r="AH3">
        <v>73.508462156467289</v>
      </c>
      <c r="AI3">
        <v>74.508462156467289</v>
      </c>
      <c r="AJ3">
        <v>33.116820838884308</v>
      </c>
      <c r="AK3">
        <v>34.116820838884308</v>
      </c>
      <c r="AL3">
        <v>35.116820838884308</v>
      </c>
      <c r="AM3">
        <v>85.380977322266233</v>
      </c>
      <c r="AN3">
        <v>86.380977322266233</v>
      </c>
      <c r="AO3">
        <v>60.130752954772397</v>
      </c>
      <c r="AP3">
        <v>61.130752954772397</v>
      </c>
      <c r="AQ3">
        <v>62.130752954772397</v>
      </c>
      <c r="AR3">
        <v>123.02930256108294</v>
      </c>
      <c r="AS3">
        <v>124.02930256108294</v>
      </c>
      <c r="AT3">
        <v>44.192391755026478</v>
      </c>
      <c r="AU3">
        <v>45.192391755026478</v>
      </c>
      <c r="AV3">
        <v>46.192391755026478</v>
      </c>
      <c r="AW3">
        <v>87.796903086871765</v>
      </c>
      <c r="AX3">
        <v>88.796903086871765</v>
      </c>
      <c r="AY3">
        <v>0.5</v>
      </c>
      <c r="AZ3">
        <v>1.5</v>
      </c>
      <c r="BA3">
        <v>2.5</v>
      </c>
      <c r="BB3">
        <v>35.687219711721916</v>
      </c>
      <c r="BC3">
        <v>36.687219711721916</v>
      </c>
      <c r="BD3">
        <v>73.258462156467289</v>
      </c>
      <c r="BE3">
        <v>74.258462156467289</v>
      </c>
      <c r="BF3">
        <v>75.258462156467289</v>
      </c>
      <c r="BG3">
        <v>132.99167625644287</v>
      </c>
      <c r="BH3">
        <v>133.99167625644287</v>
      </c>
      <c r="BI3">
        <v>85.130977322266233</v>
      </c>
      <c r="BJ3">
        <v>86.130977322266233</v>
      </c>
      <c r="BK3">
        <v>87.130977322266233</v>
      </c>
      <c r="BL3">
        <v>146.41584731324164</v>
      </c>
      <c r="BM3">
        <v>147.41584731324164</v>
      </c>
      <c r="BN3">
        <v>161.2577667378263</v>
      </c>
      <c r="BO3">
        <v>162.2577667378263</v>
      </c>
      <c r="BP3">
        <v>163.2577667378263</v>
      </c>
      <c r="BQ3">
        <v>215.89958011698053</v>
      </c>
      <c r="BR3">
        <v>216.89958011698053</v>
      </c>
      <c r="BS3">
        <v>87.546903086871765</v>
      </c>
      <c r="BT3">
        <v>88.546903086871765</v>
      </c>
      <c r="BU3">
        <v>89.546903086871765</v>
      </c>
      <c r="BV3">
        <v>130.15557687813927</v>
      </c>
      <c r="BW3">
        <v>131.15557687813927</v>
      </c>
      <c r="BX3">
        <v>119.4725663644722</v>
      </c>
      <c r="BY3">
        <v>120.4725663644722</v>
      </c>
      <c r="BZ3">
        <v>121.4725663644722</v>
      </c>
      <c r="CA3">
        <v>142.72071030147222</v>
      </c>
      <c r="CB3">
        <v>143.72071030147222</v>
      </c>
      <c r="CC3">
        <v>132.74167625644287</v>
      </c>
      <c r="CD3">
        <v>133.74167625644287</v>
      </c>
      <c r="CE3">
        <v>134.74167625644287</v>
      </c>
      <c r="CF3">
        <v>180.98250371007512</v>
      </c>
      <c r="CG3">
        <v>181.98250371007512</v>
      </c>
      <c r="CH3">
        <v>146.16584731324164</v>
      </c>
      <c r="CI3">
        <v>147.16584731324164</v>
      </c>
      <c r="CJ3">
        <v>148.16584731324164</v>
      </c>
      <c r="CK3">
        <v>199.39586598628179</v>
      </c>
      <c r="CL3">
        <v>200.39586598628179</v>
      </c>
      <c r="CM3">
        <v>122.77930256108283</v>
      </c>
      <c r="CN3">
        <v>123.77930256108283</v>
      </c>
      <c r="CO3">
        <v>124.77930256108283</v>
      </c>
      <c r="CP3">
        <v>161.5077667378263</v>
      </c>
      <c r="CQ3">
        <v>162.5077667378263</v>
      </c>
      <c r="CR3">
        <v>129.90557687813927</v>
      </c>
      <c r="CS3">
        <v>130.90557687813927</v>
      </c>
      <c r="CT3">
        <v>131.90557687813927</v>
      </c>
      <c r="CU3">
        <v>158.68240627312832</v>
      </c>
      <c r="CV3">
        <v>159.68240627312832</v>
      </c>
      <c r="CW3">
        <v>35.437219711721916</v>
      </c>
      <c r="CX3">
        <v>36.437219711721916</v>
      </c>
      <c r="CY3">
        <v>37.437219711721916</v>
      </c>
      <c r="CZ3">
        <v>62.678888766959773</v>
      </c>
      <c r="DA3">
        <v>63.678888766959773</v>
      </c>
    </row>
    <row r="4" spans="1:105">
      <c r="A4">
        <v>3</v>
      </c>
      <c r="B4" t="s">
        <v>81</v>
      </c>
      <c r="C4">
        <v>953.61836994287694</v>
      </c>
      <c r="D4">
        <v>77</v>
      </c>
      <c r="E4">
        <v>0</v>
      </c>
      <c r="F4">
        <v>122.52682445890208</v>
      </c>
      <c r="G4">
        <v>123.52682445890208</v>
      </c>
      <c r="H4">
        <v>124.52682445890208</v>
      </c>
      <c r="I4">
        <v>169.17920620528881</v>
      </c>
      <c r="J4">
        <v>170.17920620528881</v>
      </c>
      <c r="K4">
        <v>0.5</v>
      </c>
      <c r="L4">
        <v>1.5</v>
      </c>
      <c r="M4">
        <v>2.5</v>
      </c>
      <c r="N4">
        <v>60.424040945374408</v>
      </c>
      <c r="O4">
        <v>61.424040945374408</v>
      </c>
      <c r="P4">
        <v>4.38497</v>
      </c>
      <c r="Q4">
        <v>5.38497</v>
      </c>
      <c r="R4">
        <v>6.38497</v>
      </c>
      <c r="S4">
        <v>29.454081819548765</v>
      </c>
      <c r="T4">
        <v>30.454081819548765</v>
      </c>
      <c r="U4">
        <v>0</v>
      </c>
      <c r="V4">
        <v>1</v>
      </c>
      <c r="W4">
        <v>2</v>
      </c>
      <c r="X4">
        <v>34.814041140802075</v>
      </c>
      <c r="Y4">
        <v>35.814041140802075</v>
      </c>
      <c r="Z4">
        <v>1.5</v>
      </c>
      <c r="AA4">
        <v>2.5</v>
      </c>
      <c r="AB4">
        <v>3.5</v>
      </c>
      <c r="AC4">
        <v>42.299533273590015</v>
      </c>
      <c r="AD4">
        <v>43.299533273590015</v>
      </c>
      <c r="AE4">
        <v>1</v>
      </c>
      <c r="AF4">
        <v>2</v>
      </c>
      <c r="AG4">
        <v>3</v>
      </c>
      <c r="AH4">
        <v>25.566444175149492</v>
      </c>
      <c r="AI4">
        <v>26.566444175149492</v>
      </c>
      <c r="AJ4">
        <v>60.279022618691698</v>
      </c>
      <c r="AK4">
        <v>61.279022618691698</v>
      </c>
      <c r="AL4">
        <v>62.279022618691698</v>
      </c>
      <c r="AM4">
        <v>95.964282529389365</v>
      </c>
      <c r="AN4">
        <v>96.964282529389365</v>
      </c>
      <c r="AO4">
        <v>29.204081819548765</v>
      </c>
      <c r="AP4">
        <v>30.204081819548765</v>
      </c>
      <c r="AQ4">
        <v>31.204081819548765</v>
      </c>
      <c r="AR4">
        <v>65.308740755913064</v>
      </c>
      <c r="AS4">
        <v>66.308740755913064</v>
      </c>
      <c r="AT4">
        <v>34.564041140802061</v>
      </c>
      <c r="AU4">
        <v>35.564041140802061</v>
      </c>
      <c r="AV4">
        <v>36.564041140802061</v>
      </c>
      <c r="AW4">
        <v>58.279022618691698</v>
      </c>
      <c r="AX4">
        <v>59.279022618691698</v>
      </c>
      <c r="AY4">
        <v>74.308599999999998</v>
      </c>
      <c r="AZ4">
        <v>75.308599999999998</v>
      </c>
      <c r="BA4">
        <v>76.308599999999998</v>
      </c>
      <c r="BB4">
        <v>126.77311242176337</v>
      </c>
      <c r="BC4">
        <v>127.77311242176337</v>
      </c>
      <c r="BD4">
        <v>25.316444175149492</v>
      </c>
      <c r="BE4">
        <v>26.316444175149492</v>
      </c>
      <c r="BF4">
        <v>27.316444175149492</v>
      </c>
      <c r="BG4">
        <v>80.718491665838471</v>
      </c>
      <c r="BH4">
        <v>81.718491665838471</v>
      </c>
      <c r="BI4">
        <v>95.714282529389365</v>
      </c>
      <c r="BJ4">
        <v>96.714282529389365</v>
      </c>
      <c r="BK4">
        <v>97.714282529389365</v>
      </c>
      <c r="BL4">
        <v>118.0631076026248</v>
      </c>
      <c r="BM4">
        <v>119.0631076026248</v>
      </c>
      <c r="BN4">
        <v>65.23403821574388</v>
      </c>
      <c r="BO4">
        <v>66.23403821574388</v>
      </c>
      <c r="BP4">
        <v>67.23403821574388</v>
      </c>
      <c r="BQ4">
        <v>97.964282529389365</v>
      </c>
      <c r="BR4">
        <v>98.964282529389365</v>
      </c>
      <c r="BS4">
        <v>58.029022618691663</v>
      </c>
      <c r="BT4">
        <v>59.029022618691663</v>
      </c>
      <c r="BU4">
        <v>60.029022618691663</v>
      </c>
      <c r="BV4">
        <v>115.13570615399686</v>
      </c>
      <c r="BW4">
        <v>116.13570615399686</v>
      </c>
      <c r="BX4">
        <v>126.52311242176324</v>
      </c>
      <c r="BY4">
        <v>127.52311242176324</v>
      </c>
      <c r="BZ4">
        <v>128.52311242176324</v>
      </c>
      <c r="CA4">
        <v>152.55344309505099</v>
      </c>
      <c r="CB4">
        <v>153.55344309505099</v>
      </c>
      <c r="CC4">
        <v>80.468491665838471</v>
      </c>
      <c r="CD4">
        <v>81.468491665838471</v>
      </c>
      <c r="CE4">
        <v>82.468491665838471</v>
      </c>
      <c r="CF4">
        <v>122.77682445890208</v>
      </c>
      <c r="CG4">
        <v>123.77682445890208</v>
      </c>
      <c r="CH4">
        <v>118.0631076026248</v>
      </c>
      <c r="CI4">
        <v>119.0631076026248</v>
      </c>
      <c r="CJ4">
        <v>120.0631076026248</v>
      </c>
      <c r="CK4">
        <v>145.94952467808406</v>
      </c>
      <c r="CL4">
        <v>146.94952467808406</v>
      </c>
      <c r="CM4">
        <v>97.964282529389365</v>
      </c>
      <c r="CN4">
        <v>98.964282529389365</v>
      </c>
      <c r="CO4">
        <v>99.964282529389365</v>
      </c>
      <c r="CP4">
        <v>145.44952467808406</v>
      </c>
      <c r="CQ4">
        <v>146.44952467808406</v>
      </c>
      <c r="CR4">
        <v>114.88570615399681</v>
      </c>
      <c r="CS4">
        <v>115.88570615399681</v>
      </c>
      <c r="CT4">
        <v>116.88570615399681</v>
      </c>
      <c r="CU4">
        <v>168.44362919912589</v>
      </c>
      <c r="CV4">
        <v>169.44362919912589</v>
      </c>
      <c r="CW4">
        <v>152.30344309505088</v>
      </c>
      <c r="CX4">
        <v>153.30344309505088</v>
      </c>
      <c r="CY4">
        <v>154.30344309505088</v>
      </c>
      <c r="CZ4">
        <v>205.62145713089646</v>
      </c>
      <c r="DA4">
        <v>206.62145713089646</v>
      </c>
    </row>
    <row r="5" spans="1:105">
      <c r="A5">
        <v>4</v>
      </c>
      <c r="B5" t="s">
        <v>81</v>
      </c>
      <c r="C5">
        <v>1243.2251934119831</v>
      </c>
      <c r="D5">
        <f>60*1+26</f>
        <v>86</v>
      </c>
      <c r="E5">
        <v>0</v>
      </c>
      <c r="F5">
        <v>1</v>
      </c>
      <c r="G5">
        <v>2</v>
      </c>
      <c r="H5">
        <v>3</v>
      </c>
      <c r="I5">
        <v>63.654162993618613</v>
      </c>
      <c r="J5">
        <v>64.654162993618613</v>
      </c>
      <c r="K5">
        <v>2</v>
      </c>
      <c r="L5">
        <v>3</v>
      </c>
      <c r="M5">
        <v>4</v>
      </c>
      <c r="N5">
        <v>61.390879362846995</v>
      </c>
      <c r="O5">
        <v>62.390879362846995</v>
      </c>
      <c r="P5">
        <v>0.5</v>
      </c>
      <c r="Q5">
        <v>1.5</v>
      </c>
      <c r="R5">
        <v>2.5</v>
      </c>
      <c r="S5">
        <v>36.926888355456185</v>
      </c>
      <c r="T5">
        <v>37.926888355456185</v>
      </c>
      <c r="U5">
        <v>0</v>
      </c>
      <c r="V5">
        <v>1</v>
      </c>
      <c r="W5">
        <v>2</v>
      </c>
      <c r="X5">
        <v>59.390879362846995</v>
      </c>
      <c r="Y5">
        <v>60.390879362846995</v>
      </c>
      <c r="Z5">
        <v>1.5</v>
      </c>
      <c r="AA5">
        <v>2.5</v>
      </c>
      <c r="AB5">
        <v>3.5</v>
      </c>
      <c r="AC5">
        <v>39.158947320371624</v>
      </c>
      <c r="AD5">
        <v>40.158947320371624</v>
      </c>
      <c r="AE5">
        <v>126.67170635546032</v>
      </c>
      <c r="AF5">
        <v>127.67170635546032</v>
      </c>
      <c r="AG5">
        <v>128.67170635546032</v>
      </c>
      <c r="AH5">
        <v>170.37635099491274</v>
      </c>
      <c r="AI5">
        <v>171.37635099491274</v>
      </c>
      <c r="AJ5">
        <v>61.390879362846995</v>
      </c>
      <c r="AK5">
        <v>62.390879362846995</v>
      </c>
      <c r="AL5">
        <v>63.390879362846995</v>
      </c>
      <c r="AM5">
        <v>86.054683578165992</v>
      </c>
      <c r="AN5">
        <v>87.054683578165992</v>
      </c>
      <c r="AO5">
        <v>36.676888354456182</v>
      </c>
      <c r="AP5">
        <v>37.676888354456182</v>
      </c>
      <c r="AQ5">
        <v>38.676888354456182</v>
      </c>
      <c r="AR5">
        <v>93.121364271061807</v>
      </c>
      <c r="AS5">
        <v>94.121364271061807</v>
      </c>
      <c r="AT5">
        <v>59.140879361847006</v>
      </c>
      <c r="AU5">
        <v>60.140879361847006</v>
      </c>
      <c r="AV5">
        <v>61.140879361847006</v>
      </c>
      <c r="AW5">
        <v>116.99459165950078</v>
      </c>
      <c r="AX5">
        <v>117.99459165950078</v>
      </c>
      <c r="AY5">
        <v>38.926888355456185</v>
      </c>
      <c r="AZ5">
        <v>39.926888355456185</v>
      </c>
      <c r="BA5">
        <v>40.926888355456185</v>
      </c>
      <c r="BB5">
        <v>81.11168854664173</v>
      </c>
      <c r="BC5">
        <v>82.11168854664173</v>
      </c>
      <c r="BD5">
        <v>63.404162992618623</v>
      </c>
      <c r="BE5">
        <v>64.404162992618623</v>
      </c>
      <c r="BF5">
        <v>65.404162992618623</v>
      </c>
      <c r="BG5">
        <v>101.13191439199272</v>
      </c>
      <c r="BH5">
        <v>102.13191439199272</v>
      </c>
      <c r="BI5">
        <v>85.804683577166003</v>
      </c>
      <c r="BJ5">
        <v>86.804683577166003</v>
      </c>
      <c r="BK5">
        <v>87.804683577166003</v>
      </c>
      <c r="BL5">
        <v>130.17640518676535</v>
      </c>
      <c r="BM5">
        <v>131.17640518676535</v>
      </c>
      <c r="BN5">
        <v>92.871364270061818</v>
      </c>
      <c r="BO5">
        <v>93.871364270061818</v>
      </c>
      <c r="BP5">
        <v>94.871364270061818</v>
      </c>
      <c r="BQ5">
        <v>154.52422987808237</v>
      </c>
      <c r="BR5">
        <v>155.52422987808237</v>
      </c>
      <c r="BS5">
        <v>116.7445916585008</v>
      </c>
      <c r="BT5">
        <v>117.7445916585008</v>
      </c>
      <c r="BU5">
        <v>118.7445916585008</v>
      </c>
      <c r="BV5">
        <v>150.70246056737312</v>
      </c>
      <c r="BW5">
        <v>151.70246056737312</v>
      </c>
      <c r="BX5">
        <v>80.861688545641741</v>
      </c>
      <c r="BY5">
        <v>81.861688545641741</v>
      </c>
      <c r="BZ5">
        <v>82.861688545641741</v>
      </c>
      <c r="CA5">
        <v>124.67170635546033</v>
      </c>
      <c r="CB5">
        <v>125.67170635546033</v>
      </c>
      <c r="CC5">
        <v>101.13191439199272</v>
      </c>
      <c r="CD5">
        <v>102.13191439199272</v>
      </c>
      <c r="CE5">
        <v>103.13191439199272</v>
      </c>
      <c r="CF5">
        <v>126.67170635546033</v>
      </c>
      <c r="CG5">
        <v>127.67170635546033</v>
      </c>
      <c r="CH5">
        <v>129.92640518576536</v>
      </c>
      <c r="CI5">
        <v>130.92640518576536</v>
      </c>
      <c r="CJ5">
        <v>131.92640518576536</v>
      </c>
      <c r="CK5">
        <v>180.72251750856111</v>
      </c>
      <c r="CL5">
        <v>181.72251750856111</v>
      </c>
      <c r="CM5">
        <v>154.27422987708238</v>
      </c>
      <c r="CN5">
        <v>155.27422987708238</v>
      </c>
      <c r="CO5">
        <v>156.27422987708238</v>
      </c>
      <c r="CP5">
        <v>203.16669798609485</v>
      </c>
      <c r="CQ5">
        <v>204.16669798609485</v>
      </c>
      <c r="CR5">
        <v>150.45246056637313</v>
      </c>
      <c r="CS5">
        <v>151.45246056637313</v>
      </c>
      <c r="CT5">
        <v>152.45246056637313</v>
      </c>
      <c r="CU5">
        <v>207.78122357242478</v>
      </c>
      <c r="CV5">
        <v>208.78122357242478</v>
      </c>
      <c r="CW5">
        <v>124.42170635446034</v>
      </c>
      <c r="CX5">
        <v>125.42170635446034</v>
      </c>
      <c r="CY5">
        <v>126.42170635446034</v>
      </c>
      <c r="CZ5">
        <v>167.93802219855365</v>
      </c>
      <c r="DA5">
        <v>168.93802219855365</v>
      </c>
    </row>
    <row r="6" spans="1:105">
      <c r="A6">
        <v>5</v>
      </c>
      <c r="B6" t="s">
        <v>81</v>
      </c>
      <c r="C6">
        <v>1104.4380166254161</v>
      </c>
      <c r="D6">
        <v>76</v>
      </c>
      <c r="E6">
        <v>0</v>
      </c>
      <c r="F6">
        <v>1</v>
      </c>
      <c r="G6">
        <v>2</v>
      </c>
      <c r="H6">
        <v>3</v>
      </c>
      <c r="I6">
        <v>24.838098702783753</v>
      </c>
      <c r="J6">
        <v>25.838098702783753</v>
      </c>
      <c r="K6">
        <v>0.5</v>
      </c>
      <c r="L6">
        <v>1.5</v>
      </c>
      <c r="M6">
        <v>2.5</v>
      </c>
      <c r="N6">
        <v>56.761320469516292</v>
      </c>
      <c r="O6">
        <v>57.761320469516292</v>
      </c>
      <c r="P6">
        <v>91.406099999999995</v>
      </c>
      <c r="Q6">
        <v>92.406099999999995</v>
      </c>
      <c r="R6">
        <v>93.406099999999995</v>
      </c>
      <c r="S6">
        <v>128.97421221570647</v>
      </c>
      <c r="T6">
        <v>129.97421221570647</v>
      </c>
      <c r="U6">
        <v>1.5</v>
      </c>
      <c r="V6">
        <v>2.5</v>
      </c>
      <c r="W6">
        <v>3.5</v>
      </c>
      <c r="X6">
        <v>27.425711178377114</v>
      </c>
      <c r="Y6">
        <v>28.425711178377114</v>
      </c>
      <c r="Z6">
        <v>0</v>
      </c>
      <c r="AA6">
        <v>1</v>
      </c>
      <c r="AB6">
        <v>2</v>
      </c>
      <c r="AC6">
        <v>35.828860400406839</v>
      </c>
      <c r="AD6">
        <v>36.828860400406839</v>
      </c>
      <c r="AE6">
        <v>24.838098702783753</v>
      </c>
      <c r="AF6">
        <v>25.838098702783753</v>
      </c>
      <c r="AG6">
        <v>26.838098702783753</v>
      </c>
      <c r="AH6">
        <v>84.816208640134732</v>
      </c>
      <c r="AI6">
        <v>85.816208640134732</v>
      </c>
      <c r="AJ6">
        <v>56.55169393256898</v>
      </c>
      <c r="AK6">
        <v>57.55169393256898</v>
      </c>
      <c r="AL6">
        <v>58.55169393256898</v>
      </c>
      <c r="AM6">
        <v>82.816208640134732</v>
      </c>
      <c r="AN6">
        <v>83.816208640134732</v>
      </c>
      <c r="AO6">
        <v>173.65617507934303</v>
      </c>
      <c r="AP6">
        <v>174.65617507934303</v>
      </c>
      <c r="AQ6">
        <v>175.65617507934303</v>
      </c>
      <c r="AR6">
        <v>229.82663000723718</v>
      </c>
      <c r="AS6">
        <v>230.82663000723718</v>
      </c>
      <c r="AT6">
        <v>27.17571117737711</v>
      </c>
      <c r="AU6">
        <v>28.17571117737711</v>
      </c>
      <c r="AV6">
        <v>29.17571117737711</v>
      </c>
      <c r="AW6">
        <v>65.981207655660725</v>
      </c>
      <c r="AX6">
        <v>66.981207655660725</v>
      </c>
      <c r="AY6">
        <v>35.578860399406835</v>
      </c>
      <c r="AZ6">
        <v>36.578860399406835</v>
      </c>
      <c r="BA6">
        <v>37.578860399406835</v>
      </c>
      <c r="BB6">
        <v>80.816208640134732</v>
      </c>
      <c r="BC6">
        <v>81.816208640134732</v>
      </c>
      <c r="BD6">
        <v>84.816208640134732</v>
      </c>
      <c r="BE6">
        <v>85.816208640134732</v>
      </c>
      <c r="BF6">
        <v>86.816208640134732</v>
      </c>
      <c r="BG6">
        <v>109.55970785756432</v>
      </c>
      <c r="BH6">
        <v>110.55970785756432</v>
      </c>
      <c r="BI6">
        <v>82.816208640134732</v>
      </c>
      <c r="BJ6">
        <v>83.816208640134732</v>
      </c>
      <c r="BK6">
        <v>84.816208640134732</v>
      </c>
      <c r="BL6">
        <v>123.64492558655397</v>
      </c>
      <c r="BM6">
        <v>124.64492558655397</v>
      </c>
      <c r="BN6">
        <v>2</v>
      </c>
      <c r="BO6">
        <v>3</v>
      </c>
      <c r="BP6">
        <v>4</v>
      </c>
      <c r="BQ6">
        <v>42.371121147630888</v>
      </c>
      <c r="BR6">
        <v>43.371121147630888</v>
      </c>
      <c r="BS6">
        <v>65.731207654660736</v>
      </c>
      <c r="BT6">
        <v>66.731207654660736</v>
      </c>
      <c r="BU6">
        <v>67.731207654660736</v>
      </c>
      <c r="BV6">
        <v>92.607490837046143</v>
      </c>
      <c r="BW6">
        <v>93.607490837046143</v>
      </c>
      <c r="BX6">
        <v>80.566208639134743</v>
      </c>
      <c r="BY6">
        <v>81.566208639134743</v>
      </c>
      <c r="BZ6">
        <v>82.566208639134743</v>
      </c>
      <c r="CA6">
        <v>125.97379680476689</v>
      </c>
      <c r="CB6">
        <v>126.97379680476689</v>
      </c>
      <c r="CC6">
        <v>109.30970785656433</v>
      </c>
      <c r="CD6">
        <v>110.30970785656433</v>
      </c>
      <c r="CE6">
        <v>111.30970785656433</v>
      </c>
      <c r="CF6">
        <v>159.45952350804612</v>
      </c>
      <c r="CG6">
        <v>160.45952350804612</v>
      </c>
      <c r="CH6">
        <v>123.64492558655397</v>
      </c>
      <c r="CI6">
        <v>124.64492558655397</v>
      </c>
      <c r="CJ6">
        <v>125.64492558655397</v>
      </c>
      <c r="CK6">
        <v>174.4061750793434</v>
      </c>
      <c r="CL6">
        <v>175.4061750793434</v>
      </c>
      <c r="CM6">
        <v>128.7242122157063</v>
      </c>
      <c r="CN6">
        <v>129.7242122157063</v>
      </c>
      <c r="CO6">
        <v>130.7242122157063</v>
      </c>
      <c r="CP6">
        <v>173.9061750793434</v>
      </c>
      <c r="CQ6">
        <v>174.9061750793434</v>
      </c>
      <c r="CR6">
        <v>92.357490836046154</v>
      </c>
      <c r="CS6">
        <v>93.357490836046154</v>
      </c>
      <c r="CT6">
        <v>94.357490836046154</v>
      </c>
      <c r="CU6">
        <v>141.16192049344093</v>
      </c>
      <c r="CV6">
        <v>142.16192049344093</v>
      </c>
      <c r="CW6">
        <v>125.7237968037669</v>
      </c>
      <c r="CX6">
        <v>126.7237968037669</v>
      </c>
      <c r="CY6">
        <v>127.7237968037669</v>
      </c>
      <c r="CZ6">
        <v>185.63025503465667</v>
      </c>
      <c r="DA6">
        <v>186.63025503465667</v>
      </c>
    </row>
    <row r="7" spans="1:105">
      <c r="A7">
        <v>6</v>
      </c>
      <c r="B7" t="s">
        <v>81</v>
      </c>
      <c r="C7">
        <v>972.92677792177142</v>
      </c>
      <c r="D7">
        <v>78</v>
      </c>
      <c r="E7">
        <v>0</v>
      </c>
      <c r="F7">
        <v>33.522281576492965</v>
      </c>
      <c r="G7">
        <v>34.522281576492965</v>
      </c>
      <c r="H7">
        <v>35.522281576492965</v>
      </c>
      <c r="I7">
        <v>62.287488458716325</v>
      </c>
      <c r="J7">
        <v>63.287488458716325</v>
      </c>
      <c r="K7">
        <v>0</v>
      </c>
      <c r="L7">
        <v>1</v>
      </c>
      <c r="M7">
        <v>2</v>
      </c>
      <c r="N7">
        <v>28.222123437597936</v>
      </c>
      <c r="O7">
        <v>29.222123437597936</v>
      </c>
      <c r="P7">
        <v>1.5000000000014437</v>
      </c>
      <c r="Q7">
        <v>2.5000000000014437</v>
      </c>
      <c r="R7">
        <v>3.5000000000014437</v>
      </c>
      <c r="S7">
        <v>38.408526526374622</v>
      </c>
      <c r="T7">
        <v>39.408526526374622</v>
      </c>
      <c r="U7">
        <v>43.786399999997236</v>
      </c>
      <c r="V7">
        <v>44.786399999997236</v>
      </c>
      <c r="W7">
        <v>45.786399999997236</v>
      </c>
      <c r="X7">
        <v>89.70163584313093</v>
      </c>
      <c r="Y7">
        <v>90.70163584313093</v>
      </c>
      <c r="Z7">
        <v>1.0000000000014437</v>
      </c>
      <c r="AA7">
        <v>2.0000000000014437</v>
      </c>
      <c r="AB7">
        <v>3.0000000000014437</v>
      </c>
      <c r="AC7">
        <v>35.929409139035798</v>
      </c>
      <c r="AD7">
        <v>36.929409139035798</v>
      </c>
      <c r="AE7">
        <v>0.50000000000144385</v>
      </c>
      <c r="AF7">
        <v>1.5000000000014437</v>
      </c>
      <c r="AG7">
        <v>2.5000000000014437</v>
      </c>
      <c r="AH7">
        <v>33.772281576492965</v>
      </c>
      <c r="AI7">
        <v>34.772281576492965</v>
      </c>
      <c r="AJ7">
        <v>27.972123437597922</v>
      </c>
      <c r="AK7">
        <v>28.972123437597922</v>
      </c>
      <c r="AL7">
        <v>29.972123437597922</v>
      </c>
      <c r="AM7">
        <v>87.47235224912103</v>
      </c>
      <c r="AN7">
        <v>88.47235224912103</v>
      </c>
      <c r="AO7">
        <v>43.2864</v>
      </c>
      <c r="AP7">
        <v>44.2864</v>
      </c>
      <c r="AQ7">
        <v>45.2864</v>
      </c>
      <c r="AR7">
        <v>85.343595708246269</v>
      </c>
      <c r="AS7">
        <v>86.343595708246269</v>
      </c>
      <c r="AT7">
        <v>2.0000000000009592</v>
      </c>
      <c r="AU7">
        <v>3.0000000000009592</v>
      </c>
      <c r="AV7">
        <v>4.0000000000009592</v>
      </c>
      <c r="AW7">
        <v>29.266438152763094</v>
      </c>
      <c r="AX7">
        <v>30.266438152763094</v>
      </c>
      <c r="AY7">
        <v>95.131662552099016</v>
      </c>
      <c r="AZ7">
        <v>96.131662552099016</v>
      </c>
      <c r="BA7">
        <v>97.131662552099016</v>
      </c>
      <c r="BB7">
        <v>138.96734017438882</v>
      </c>
      <c r="BC7">
        <v>139.96734017438882</v>
      </c>
      <c r="BD7">
        <v>62.037488458716325</v>
      </c>
      <c r="BE7">
        <v>63.037488458716325</v>
      </c>
      <c r="BF7">
        <v>64.037488458716325</v>
      </c>
      <c r="BG7">
        <v>103.14706904098291</v>
      </c>
      <c r="BH7">
        <v>104.14706904098291</v>
      </c>
      <c r="BI7">
        <v>87.343595708246269</v>
      </c>
      <c r="BJ7">
        <v>88.343595708246269</v>
      </c>
      <c r="BK7">
        <v>89.343595708246269</v>
      </c>
      <c r="BL7">
        <v>139.52975296563341</v>
      </c>
      <c r="BM7">
        <v>140.52975296563341</v>
      </c>
      <c r="BN7">
        <v>85.093595708246198</v>
      </c>
      <c r="BO7">
        <v>86.093595708246198</v>
      </c>
      <c r="BP7">
        <v>87.093595708246198</v>
      </c>
      <c r="BQ7">
        <v>146.06780082252945</v>
      </c>
      <c r="BR7">
        <v>147.06780082252945</v>
      </c>
      <c r="BS7">
        <v>89.472352249118572</v>
      </c>
      <c r="BT7">
        <v>90.472352249118572</v>
      </c>
      <c r="BU7">
        <v>91.472352249118572</v>
      </c>
      <c r="BV7">
        <v>136.7919069128065</v>
      </c>
      <c r="BW7">
        <v>137.7919069128065</v>
      </c>
      <c r="BX7">
        <v>35.772281576492965</v>
      </c>
      <c r="BY7">
        <v>36.772281576492965</v>
      </c>
      <c r="BZ7">
        <v>37.772281576492965</v>
      </c>
      <c r="CA7">
        <v>95.381662552099016</v>
      </c>
      <c r="CB7">
        <v>96.381662552099016</v>
      </c>
      <c r="CC7">
        <v>102.89706904098291</v>
      </c>
      <c r="CD7">
        <v>103.89706904098291</v>
      </c>
      <c r="CE7">
        <v>104.89706904098291</v>
      </c>
      <c r="CF7">
        <v>129.7138187530513</v>
      </c>
      <c r="CG7">
        <v>130.7138187530513</v>
      </c>
      <c r="CH7">
        <v>141.52975296563341</v>
      </c>
      <c r="CI7">
        <v>142.52975296563341</v>
      </c>
      <c r="CJ7">
        <v>143.52975296563341</v>
      </c>
      <c r="CK7">
        <v>177.20837962897733</v>
      </c>
      <c r="CL7">
        <v>178.20837962897733</v>
      </c>
      <c r="CM7">
        <v>145.81780082252936</v>
      </c>
      <c r="CN7">
        <v>146.81780082252936</v>
      </c>
      <c r="CO7">
        <v>147.81780082252936</v>
      </c>
      <c r="CP7">
        <v>201.51302035211478</v>
      </c>
      <c r="CQ7">
        <v>202.51302035211478</v>
      </c>
      <c r="CR7">
        <v>136.5419069128065</v>
      </c>
      <c r="CS7">
        <v>137.5419069128065</v>
      </c>
      <c r="CT7">
        <v>138.5419069128065</v>
      </c>
      <c r="CU7">
        <v>172.63344660777977</v>
      </c>
      <c r="CV7">
        <v>173.63344660777977</v>
      </c>
      <c r="CW7">
        <v>138.79190691280655</v>
      </c>
      <c r="CX7">
        <v>139.79190691280655</v>
      </c>
      <c r="CY7">
        <v>140.79190691280655</v>
      </c>
      <c r="CZ7">
        <v>178.47080211372861</v>
      </c>
      <c r="DA7">
        <v>179.47080211372861</v>
      </c>
    </row>
    <row r="8" spans="1:105">
      <c r="A8">
        <v>7</v>
      </c>
      <c r="B8" t="s">
        <v>81</v>
      </c>
      <c r="C8">
        <v>1112.1876104509065</v>
      </c>
      <c r="D8">
        <v>79</v>
      </c>
      <c r="E8">
        <v>0</v>
      </c>
      <c r="F8">
        <v>1.9999999999995106</v>
      </c>
      <c r="G8">
        <v>2.9999999999995106</v>
      </c>
      <c r="H8">
        <v>3.9999999999995106</v>
      </c>
      <c r="I8">
        <v>28.507463287354135</v>
      </c>
      <c r="J8">
        <v>29.507463287354135</v>
      </c>
      <c r="K8">
        <v>0.5</v>
      </c>
      <c r="L8">
        <v>1.5</v>
      </c>
      <c r="M8">
        <v>2.5</v>
      </c>
      <c r="N8">
        <v>60.819212999997291</v>
      </c>
      <c r="O8">
        <v>61.819212999997291</v>
      </c>
      <c r="P8">
        <v>0</v>
      </c>
      <c r="Q8">
        <v>1</v>
      </c>
      <c r="R8">
        <v>2</v>
      </c>
      <c r="S8">
        <v>53.4370953128889</v>
      </c>
      <c r="T8">
        <v>54.4370953128889</v>
      </c>
      <c r="U8">
        <v>1.4999999999995106</v>
      </c>
      <c r="V8">
        <v>2.4999999999995106</v>
      </c>
      <c r="W8">
        <v>3.4999999999995106</v>
      </c>
      <c r="X8">
        <v>58.712969433043227</v>
      </c>
      <c r="Y8">
        <v>59.712969433043227</v>
      </c>
      <c r="Z8">
        <v>0.9999999999995105</v>
      </c>
      <c r="AA8">
        <v>1.9999999999995106</v>
      </c>
      <c r="AB8">
        <v>2.9999999999995106</v>
      </c>
      <c r="AC8">
        <v>55.881770764845164</v>
      </c>
      <c r="AD8">
        <v>56.881770764845164</v>
      </c>
      <c r="AE8">
        <v>96.51248016104995</v>
      </c>
      <c r="AF8">
        <v>97.51248016104995</v>
      </c>
      <c r="AG8">
        <v>98.51248016104995</v>
      </c>
      <c r="AH8">
        <v>141.74063371244466</v>
      </c>
      <c r="AI8">
        <v>142.74063371244466</v>
      </c>
      <c r="AJ8">
        <v>60.712969433043227</v>
      </c>
      <c r="AK8">
        <v>61.712969433043227</v>
      </c>
      <c r="AL8">
        <v>62.712969433043227</v>
      </c>
      <c r="AM8">
        <v>120.11861229649514</v>
      </c>
      <c r="AN8">
        <v>121.11861229649514</v>
      </c>
      <c r="AO8">
        <v>123.76994026657084</v>
      </c>
      <c r="AP8">
        <v>124.76994026657084</v>
      </c>
      <c r="AQ8">
        <v>125.76994026657084</v>
      </c>
      <c r="AR8">
        <v>149.29697101407137</v>
      </c>
      <c r="AS8">
        <v>150.29697101407137</v>
      </c>
      <c r="AT8">
        <v>58.462969433043227</v>
      </c>
      <c r="AU8">
        <v>59.462969433043227</v>
      </c>
      <c r="AV8">
        <v>60.462969433043227</v>
      </c>
      <c r="AW8">
        <v>87.553422568019869</v>
      </c>
      <c r="AX8">
        <v>88.553422568019869</v>
      </c>
      <c r="AY8">
        <v>55.631770764845164</v>
      </c>
      <c r="AZ8">
        <v>56.631770764845164</v>
      </c>
      <c r="BA8">
        <v>57.631770764845164</v>
      </c>
      <c r="BB8">
        <v>102.95327883581194</v>
      </c>
      <c r="BC8">
        <v>103.95327883581194</v>
      </c>
      <c r="BD8">
        <v>28.257463287354135</v>
      </c>
      <c r="BE8">
        <v>29.257463287354135</v>
      </c>
      <c r="BF8">
        <v>30.257463287354135</v>
      </c>
      <c r="BG8">
        <v>64.359704777625666</v>
      </c>
      <c r="BH8">
        <v>65.359704777625666</v>
      </c>
      <c r="BI8">
        <v>119.86861229649514</v>
      </c>
      <c r="BJ8">
        <v>120.86861229649514</v>
      </c>
      <c r="BK8">
        <v>121.86861229649514</v>
      </c>
      <c r="BL8">
        <v>170.02070408743455</v>
      </c>
      <c r="BM8">
        <v>171.02070408743455</v>
      </c>
      <c r="BN8">
        <v>53.187095312888879</v>
      </c>
      <c r="BO8">
        <v>54.187095312888879</v>
      </c>
      <c r="BP8">
        <v>55.187095312888879</v>
      </c>
      <c r="BQ8">
        <v>100.11713947855431</v>
      </c>
      <c r="BR8">
        <v>101.11713947855431</v>
      </c>
      <c r="BS8">
        <v>87.303422568019869</v>
      </c>
      <c r="BT8">
        <v>88.303422568019869</v>
      </c>
      <c r="BU8">
        <v>89.303422568019869</v>
      </c>
      <c r="BV8">
        <v>129.97676485996104</v>
      </c>
      <c r="BW8">
        <v>130.97676485996104</v>
      </c>
      <c r="BX8">
        <v>102.70327883581194</v>
      </c>
      <c r="BY8">
        <v>103.70327883581194</v>
      </c>
      <c r="BZ8">
        <v>104.70327883581194</v>
      </c>
      <c r="CA8">
        <v>137.30326088820388</v>
      </c>
      <c r="CB8">
        <v>138.30326088820388</v>
      </c>
      <c r="CC8">
        <v>64.109704777625666</v>
      </c>
      <c r="CD8">
        <v>65.109704777625666</v>
      </c>
      <c r="CE8">
        <v>66.109704777625666</v>
      </c>
      <c r="CF8">
        <v>96.76248016104995</v>
      </c>
      <c r="CG8">
        <v>97.76248016104995</v>
      </c>
      <c r="CH8">
        <v>169.77070408743455</v>
      </c>
      <c r="CI8">
        <v>170.77070408743455</v>
      </c>
      <c r="CJ8">
        <v>171.77070408743455</v>
      </c>
      <c r="CK8">
        <v>196.93475225763751</v>
      </c>
      <c r="CL8">
        <v>197.93475225763751</v>
      </c>
      <c r="CM8">
        <v>99.867139478554265</v>
      </c>
      <c r="CN8">
        <v>100.86713947855426</v>
      </c>
      <c r="CO8">
        <v>101.86713947855426</v>
      </c>
      <c r="CP8">
        <v>124.01994026657189</v>
      </c>
      <c r="CQ8">
        <v>125.01994026657189</v>
      </c>
      <c r="CR8">
        <v>129.72676485996712</v>
      </c>
      <c r="CS8">
        <v>130.72676485996712</v>
      </c>
      <c r="CT8">
        <v>131.72676485996712</v>
      </c>
      <c r="CU8">
        <v>173.40669091355466</v>
      </c>
      <c r="CV8">
        <v>174.40669091355466</v>
      </c>
      <c r="CW8">
        <v>137.05326088820388</v>
      </c>
      <c r="CX8">
        <v>138.05326088820388</v>
      </c>
      <c r="CY8">
        <v>139.05326088820388</v>
      </c>
      <c r="CZ8">
        <v>178.03596488683718</v>
      </c>
      <c r="DA8">
        <v>179.03596488683718</v>
      </c>
    </row>
    <row r="9" spans="1:105">
      <c r="A9">
        <v>8</v>
      </c>
      <c r="B9" t="s">
        <v>81</v>
      </c>
      <c r="C9">
        <v>1085.5684697612483</v>
      </c>
      <c r="D9">
        <v>81</v>
      </c>
      <c r="E9">
        <v>0</v>
      </c>
      <c r="F9">
        <v>100.82564204363312</v>
      </c>
      <c r="G9">
        <v>101.82564204363312</v>
      </c>
      <c r="H9">
        <v>102.82564204363312</v>
      </c>
      <c r="I9">
        <v>124.55529936416185</v>
      </c>
      <c r="J9">
        <v>125.55529936416185</v>
      </c>
      <c r="K9">
        <v>1</v>
      </c>
      <c r="L9">
        <v>2</v>
      </c>
      <c r="M9">
        <v>3</v>
      </c>
      <c r="N9">
        <v>44.731952651298485</v>
      </c>
      <c r="O9">
        <v>45.731952651298485</v>
      </c>
      <c r="P9">
        <v>0</v>
      </c>
      <c r="Q9">
        <v>1</v>
      </c>
      <c r="R9">
        <v>2</v>
      </c>
      <c r="S9">
        <v>50.211876871560179</v>
      </c>
      <c r="T9">
        <v>51.211876871560179</v>
      </c>
      <c r="U9">
        <v>0.5</v>
      </c>
      <c r="V9">
        <v>1.5</v>
      </c>
      <c r="W9">
        <v>2.5</v>
      </c>
      <c r="X9">
        <v>28.191298019332201</v>
      </c>
      <c r="Y9">
        <v>29.191298019332201</v>
      </c>
      <c r="Z9">
        <v>1.5</v>
      </c>
      <c r="AA9">
        <v>2.5</v>
      </c>
      <c r="AB9">
        <v>3.5</v>
      </c>
      <c r="AC9">
        <v>54.793167454009321</v>
      </c>
      <c r="AD9">
        <v>55.793167454009321</v>
      </c>
      <c r="AE9">
        <v>41.947499999999998</v>
      </c>
      <c r="AF9">
        <v>42.947499999999998</v>
      </c>
      <c r="AG9">
        <v>43.947499999999998</v>
      </c>
      <c r="AH9">
        <v>101.07564204363312</v>
      </c>
      <c r="AI9">
        <v>102.07564204363312</v>
      </c>
      <c r="AJ9">
        <v>44.481952651298485</v>
      </c>
      <c r="AK9">
        <v>45.481952651298485</v>
      </c>
      <c r="AL9">
        <v>46.481952651298485</v>
      </c>
      <c r="AM9">
        <v>103.35772315252277</v>
      </c>
      <c r="AN9">
        <v>104.35772315252277</v>
      </c>
      <c r="AO9">
        <v>49.961876871560179</v>
      </c>
      <c r="AP9">
        <v>50.961876871560179</v>
      </c>
      <c r="AQ9">
        <v>51.961876871560179</v>
      </c>
      <c r="AR9">
        <v>94.150649205986497</v>
      </c>
      <c r="AS9">
        <v>95.150649205986497</v>
      </c>
      <c r="AT9">
        <v>27.941298019332201</v>
      </c>
      <c r="AU9">
        <v>28.941298019332201</v>
      </c>
      <c r="AV9">
        <v>29.941298019332201</v>
      </c>
      <c r="AW9">
        <v>87.363523464636074</v>
      </c>
      <c r="AX9">
        <v>88.363523464636074</v>
      </c>
      <c r="AY9">
        <v>54.543167454009321</v>
      </c>
      <c r="AZ9">
        <v>55.543167454009321</v>
      </c>
      <c r="BA9">
        <v>56.543167454009321</v>
      </c>
      <c r="BB9">
        <v>79.80918355282904</v>
      </c>
      <c r="BC9">
        <v>80.80918355282904</v>
      </c>
      <c r="BD9">
        <v>2</v>
      </c>
      <c r="BE9">
        <v>3</v>
      </c>
      <c r="BF9">
        <v>4</v>
      </c>
      <c r="BG9">
        <v>38.525664255702203</v>
      </c>
      <c r="BH9">
        <v>39.525664255702203</v>
      </c>
      <c r="BI9">
        <v>103.10772315252277</v>
      </c>
      <c r="BJ9">
        <v>104.10772315252277</v>
      </c>
      <c r="BK9">
        <v>105.10772315252277</v>
      </c>
      <c r="BL9">
        <v>143.34653665540384</v>
      </c>
      <c r="BM9">
        <v>144.34653665540384</v>
      </c>
      <c r="BN9">
        <v>93.90064920598644</v>
      </c>
      <c r="BO9">
        <v>94.90064920598644</v>
      </c>
      <c r="BP9">
        <v>95.90064920598644</v>
      </c>
      <c r="BQ9">
        <v>139.71443232784083</v>
      </c>
      <c r="BR9">
        <v>140.71443232784083</v>
      </c>
      <c r="BS9">
        <v>87.113523464636074</v>
      </c>
      <c r="BT9">
        <v>88.113523464636074</v>
      </c>
      <c r="BU9">
        <v>89.113523464636074</v>
      </c>
      <c r="BV9">
        <v>122.19256187949192</v>
      </c>
      <c r="BW9">
        <v>123.19256187949192</v>
      </c>
      <c r="BX9">
        <v>79.80918355282904</v>
      </c>
      <c r="BY9">
        <v>80.80918355282904</v>
      </c>
      <c r="BZ9">
        <v>81.80918355282904</v>
      </c>
      <c r="CA9">
        <v>103.85772315252277</v>
      </c>
      <c r="CB9">
        <v>104.85772315252277</v>
      </c>
      <c r="CC9">
        <v>124.30529936416161</v>
      </c>
      <c r="CD9">
        <v>125.30529936416161</v>
      </c>
      <c r="CE9">
        <v>126.30529936416161</v>
      </c>
      <c r="CF9">
        <v>181.81286268223121</v>
      </c>
      <c r="CG9">
        <v>182.81286268223121</v>
      </c>
      <c r="CH9">
        <v>143.09653665540384</v>
      </c>
      <c r="CI9">
        <v>144.09653665540384</v>
      </c>
      <c r="CJ9">
        <v>145.09653665540384</v>
      </c>
      <c r="CK9">
        <v>178.28640313561607</v>
      </c>
      <c r="CL9">
        <v>179.28640313561607</v>
      </c>
      <c r="CM9">
        <v>139.46443232784083</v>
      </c>
      <c r="CN9">
        <v>140.46443232784083</v>
      </c>
      <c r="CO9">
        <v>141.46443232784083</v>
      </c>
      <c r="CP9">
        <v>198.7445819282751</v>
      </c>
      <c r="CQ9">
        <v>199.7445819282751</v>
      </c>
      <c r="CR9">
        <v>121.94256187949192</v>
      </c>
      <c r="CS9">
        <v>122.94256187949192</v>
      </c>
      <c r="CT9">
        <v>123.94256187949192</v>
      </c>
      <c r="CU9">
        <v>174.02080330179075</v>
      </c>
      <c r="CV9">
        <v>175.02080330179075</v>
      </c>
      <c r="CW9">
        <v>105.85772315252277</v>
      </c>
      <c r="CX9">
        <v>106.85772315252277</v>
      </c>
      <c r="CY9">
        <v>107.85772315252277</v>
      </c>
      <c r="CZ9">
        <v>154.79303739103656</v>
      </c>
      <c r="DA9">
        <v>155.79303739103656</v>
      </c>
    </row>
    <row r="10" spans="1:105">
      <c r="A10">
        <v>9</v>
      </c>
      <c r="B10" t="s">
        <v>81</v>
      </c>
      <c r="C10">
        <v>1332.2271385536719</v>
      </c>
      <c r="D10">
        <v>75</v>
      </c>
      <c r="E10">
        <v>0</v>
      </c>
      <c r="F10">
        <v>59.227899999999998</v>
      </c>
      <c r="G10">
        <v>60.227899999999998</v>
      </c>
      <c r="H10">
        <v>61.227899999999998</v>
      </c>
      <c r="I10">
        <v>116.97661548131202</v>
      </c>
      <c r="J10">
        <v>117.97661548131202</v>
      </c>
      <c r="K10">
        <v>2.0603595747744023</v>
      </c>
      <c r="L10">
        <v>3.0603595747744023</v>
      </c>
      <c r="M10">
        <v>4.0603595747744023</v>
      </c>
      <c r="N10">
        <v>61.727899999999998</v>
      </c>
      <c r="O10">
        <v>62.727899999999998</v>
      </c>
      <c r="P10">
        <v>1</v>
      </c>
      <c r="Q10">
        <v>2</v>
      </c>
      <c r="R10">
        <v>3</v>
      </c>
      <c r="S10">
        <v>59.727899999999998</v>
      </c>
      <c r="T10">
        <v>60.727899999999998</v>
      </c>
      <c r="U10">
        <v>0</v>
      </c>
      <c r="V10">
        <v>1</v>
      </c>
      <c r="W10">
        <v>2</v>
      </c>
      <c r="X10">
        <v>35.043086192944912</v>
      </c>
      <c r="Y10">
        <v>36.043086192944912</v>
      </c>
      <c r="Z10">
        <v>39.401516002062152</v>
      </c>
      <c r="AA10">
        <v>40.401516002062152</v>
      </c>
      <c r="AB10">
        <v>41.401516002062152</v>
      </c>
      <c r="AC10">
        <v>72.223770936932567</v>
      </c>
      <c r="AD10">
        <v>73.223770936932567</v>
      </c>
      <c r="AE10">
        <v>1.5</v>
      </c>
      <c r="AF10">
        <v>2.5</v>
      </c>
      <c r="AG10">
        <v>3.5</v>
      </c>
      <c r="AH10">
        <v>26.342083473555903</v>
      </c>
      <c r="AI10">
        <v>27.342083473555903</v>
      </c>
      <c r="AJ10">
        <v>61.727899999999998</v>
      </c>
      <c r="AK10">
        <v>62.727899999999998</v>
      </c>
      <c r="AL10">
        <v>63.727899999999998</v>
      </c>
      <c r="AM10">
        <v>98.669179474190855</v>
      </c>
      <c r="AN10">
        <v>99.669179474190855</v>
      </c>
      <c r="AO10">
        <v>59.727899999999998</v>
      </c>
      <c r="AP10">
        <v>60.727899999999998</v>
      </c>
      <c r="AQ10">
        <v>61.727899999999998</v>
      </c>
      <c r="AR10">
        <v>114.10002268410938</v>
      </c>
      <c r="AS10">
        <v>115.10002268410938</v>
      </c>
      <c r="AT10">
        <v>34.793086192944898</v>
      </c>
      <c r="AU10">
        <v>35.793086192944898</v>
      </c>
      <c r="AV10">
        <v>36.793086192944898</v>
      </c>
      <c r="AW10">
        <v>95.691661123917612</v>
      </c>
      <c r="AX10">
        <v>96.691661123917612</v>
      </c>
      <c r="AY10">
        <v>71.973770936932567</v>
      </c>
      <c r="AZ10">
        <v>72.973770936932567</v>
      </c>
      <c r="BA10">
        <v>73.973770936932567</v>
      </c>
      <c r="BB10">
        <v>126.85210976423195</v>
      </c>
      <c r="BC10">
        <v>127.85210976423195</v>
      </c>
      <c r="BD10">
        <v>116.72661548131192</v>
      </c>
      <c r="BE10">
        <v>117.72661548131192</v>
      </c>
      <c r="BF10">
        <v>118.72661548131192</v>
      </c>
      <c r="BG10">
        <v>162.79355827691336</v>
      </c>
      <c r="BH10">
        <v>163.79355827691336</v>
      </c>
      <c r="BI10">
        <v>98.419179474190855</v>
      </c>
      <c r="BJ10">
        <v>99.419179474190855</v>
      </c>
      <c r="BK10">
        <v>100.41917947419086</v>
      </c>
      <c r="BL10">
        <v>160.6913930957009</v>
      </c>
      <c r="BM10">
        <v>161.6913930957009</v>
      </c>
      <c r="BN10">
        <v>114.10002268410938</v>
      </c>
      <c r="BO10">
        <v>115.10002268410938</v>
      </c>
      <c r="BP10">
        <v>116.10002268410938</v>
      </c>
      <c r="BQ10">
        <v>164.79355827691336</v>
      </c>
      <c r="BR10">
        <v>165.79355827691336</v>
      </c>
      <c r="BS10">
        <v>95.441661123917555</v>
      </c>
      <c r="BT10">
        <v>96.441661123917555</v>
      </c>
      <c r="BU10">
        <v>97.441661123917555</v>
      </c>
      <c r="BV10">
        <v>144.64495102054025</v>
      </c>
      <c r="BW10">
        <v>145.64495102054025</v>
      </c>
      <c r="BX10">
        <v>126.60210976423195</v>
      </c>
      <c r="BY10">
        <v>127.60210976423195</v>
      </c>
      <c r="BZ10">
        <v>128.60210976423195</v>
      </c>
      <c r="CA10">
        <v>166.10373148972167</v>
      </c>
      <c r="CB10">
        <v>167.10373148972167</v>
      </c>
      <c r="CC10">
        <v>162.6913930957009</v>
      </c>
      <c r="CD10">
        <v>163.6913930957009</v>
      </c>
      <c r="CE10">
        <v>164.6913930957009</v>
      </c>
      <c r="CF10">
        <v>188.72126437490169</v>
      </c>
      <c r="CG10">
        <v>189.72126437490169</v>
      </c>
      <c r="CH10">
        <v>160.4413930957009</v>
      </c>
      <c r="CI10">
        <v>161.4413930957009</v>
      </c>
      <c r="CJ10">
        <v>162.4413930957009</v>
      </c>
      <c r="CK10">
        <v>186.06176944257578</v>
      </c>
      <c r="CL10">
        <v>187.06176944257578</v>
      </c>
      <c r="CM10">
        <v>164.79355827691336</v>
      </c>
      <c r="CN10">
        <v>165.79355827691336</v>
      </c>
      <c r="CO10">
        <v>166.79355827691336</v>
      </c>
      <c r="CP10">
        <v>225.25152618267435</v>
      </c>
      <c r="CQ10">
        <v>226.25152618267435</v>
      </c>
      <c r="CR10">
        <v>144.39495102054019</v>
      </c>
      <c r="CS10">
        <v>145.39495102054019</v>
      </c>
      <c r="CT10">
        <v>146.39495102054019</v>
      </c>
      <c r="CU10">
        <v>183.88835992418097</v>
      </c>
      <c r="CV10">
        <v>184.88835992418097</v>
      </c>
      <c r="CW10">
        <v>0.5</v>
      </c>
      <c r="CX10">
        <v>1.5</v>
      </c>
      <c r="CY10">
        <v>2.5</v>
      </c>
      <c r="CZ10">
        <v>39.651516002062152</v>
      </c>
      <c r="DA10">
        <v>40.651516002062152</v>
      </c>
    </row>
    <row r="11" spans="1:105">
      <c r="A11">
        <v>10</v>
      </c>
      <c r="B11" t="s">
        <v>81</v>
      </c>
      <c r="C11">
        <v>1048.1179601218464</v>
      </c>
      <c r="D11">
        <v>76</v>
      </c>
      <c r="E11">
        <v>0</v>
      </c>
      <c r="F11">
        <v>0.5</v>
      </c>
      <c r="G11">
        <v>1.5</v>
      </c>
      <c r="H11">
        <v>2.5</v>
      </c>
      <c r="I11">
        <v>28.928735448706796</v>
      </c>
      <c r="J11">
        <v>29.928735448706796</v>
      </c>
      <c r="K11">
        <v>1.5</v>
      </c>
      <c r="L11">
        <v>2.5</v>
      </c>
      <c r="M11">
        <v>3.5</v>
      </c>
      <c r="N11">
        <v>26.030201651138803</v>
      </c>
      <c r="O11">
        <v>27.030201651138803</v>
      </c>
      <c r="P11">
        <v>0</v>
      </c>
      <c r="Q11">
        <v>1</v>
      </c>
      <c r="R11">
        <v>2</v>
      </c>
      <c r="S11">
        <v>37.083776939728864</v>
      </c>
      <c r="T11">
        <v>38.083776939728864</v>
      </c>
      <c r="U11">
        <v>1</v>
      </c>
      <c r="V11">
        <v>2</v>
      </c>
      <c r="W11">
        <v>3</v>
      </c>
      <c r="X11">
        <v>44.181100309380419</v>
      </c>
      <c r="Y11">
        <v>45.181100309380419</v>
      </c>
      <c r="Z11">
        <v>2.0585499999999883</v>
      </c>
      <c r="AA11">
        <v>3.0585499999999883</v>
      </c>
      <c r="AB11">
        <v>4.0585499999999879</v>
      </c>
      <c r="AC11">
        <v>34.172560257529661</v>
      </c>
      <c r="AD11">
        <v>35.172560257529661</v>
      </c>
      <c r="AE11">
        <v>28.678735448706796</v>
      </c>
      <c r="AF11">
        <v>29.678735448706796</v>
      </c>
      <c r="AG11">
        <v>30.678735448706796</v>
      </c>
      <c r="AH11">
        <v>59.832234631208898</v>
      </c>
      <c r="AI11">
        <v>60.832234631208898</v>
      </c>
      <c r="AJ11">
        <v>25.780201651138803</v>
      </c>
      <c r="AK11">
        <v>26.780201651138803</v>
      </c>
      <c r="AL11">
        <v>27.780201651138803</v>
      </c>
      <c r="AM11">
        <v>74.709837461048778</v>
      </c>
      <c r="AN11">
        <v>75.709837461048778</v>
      </c>
      <c r="AO11">
        <v>94.768054663470366</v>
      </c>
      <c r="AP11">
        <v>95.768054663470366</v>
      </c>
      <c r="AQ11">
        <v>96.768054663470366</v>
      </c>
      <c r="AR11">
        <v>130.62400290367563</v>
      </c>
      <c r="AS11">
        <v>131.62400290367563</v>
      </c>
      <c r="AT11">
        <v>43.931100309380419</v>
      </c>
      <c r="AU11">
        <v>44.931100309380419</v>
      </c>
      <c r="AV11">
        <v>45.931100309380419</v>
      </c>
      <c r="AW11">
        <v>97.322945383223811</v>
      </c>
      <c r="AX11">
        <v>98.322945383223811</v>
      </c>
      <c r="AY11">
        <v>42.27579999999999</v>
      </c>
      <c r="AZ11">
        <v>43.27579999999999</v>
      </c>
      <c r="BA11">
        <v>44.27579999999999</v>
      </c>
      <c r="BB11">
        <v>83.977150254877188</v>
      </c>
      <c r="BC11">
        <v>84.977150254877188</v>
      </c>
      <c r="BD11">
        <v>59.582234631208898</v>
      </c>
      <c r="BE11">
        <v>60.582234631208898</v>
      </c>
      <c r="BF11">
        <v>61.582234631208898</v>
      </c>
      <c r="BG11">
        <v>117.30081244491194</v>
      </c>
      <c r="BH11">
        <v>118.30081244491194</v>
      </c>
      <c r="BI11">
        <v>74.709837461048778</v>
      </c>
      <c r="BJ11">
        <v>75.709837461048778</v>
      </c>
      <c r="BK11">
        <v>76.709837461048778</v>
      </c>
      <c r="BL11">
        <v>99.322945383223811</v>
      </c>
      <c r="BM11">
        <v>100.32294538322381</v>
      </c>
      <c r="BN11">
        <v>36.83377693972885</v>
      </c>
      <c r="BO11">
        <v>37.83377693972885</v>
      </c>
      <c r="BP11">
        <v>38.83377693972885</v>
      </c>
      <c r="BQ11">
        <v>95.018054663469627</v>
      </c>
      <c r="BR11">
        <v>96.018054663469627</v>
      </c>
      <c r="BS11">
        <v>97.072945383223811</v>
      </c>
      <c r="BT11">
        <v>98.072945383223811</v>
      </c>
      <c r="BU11">
        <v>99.072945383223811</v>
      </c>
      <c r="BV11">
        <v>158.26371885339287</v>
      </c>
      <c r="BW11">
        <v>159.26371885339287</v>
      </c>
      <c r="BX11">
        <v>83.727150254877188</v>
      </c>
      <c r="BY11">
        <v>84.727150254877188</v>
      </c>
      <c r="BZ11">
        <v>85.727150254877188</v>
      </c>
      <c r="CA11">
        <v>146.34260782881128</v>
      </c>
      <c r="CB11">
        <v>147.34260782881128</v>
      </c>
      <c r="CC11">
        <v>117.05081244491194</v>
      </c>
      <c r="CD11">
        <v>118.05081244491194</v>
      </c>
      <c r="CE11">
        <v>119.05081244491194</v>
      </c>
      <c r="CF11">
        <v>151.3067295918645</v>
      </c>
      <c r="CG11">
        <v>152.3067295918645</v>
      </c>
      <c r="CH11">
        <v>99.322945383223811</v>
      </c>
      <c r="CI11">
        <v>100.32294538322381</v>
      </c>
      <c r="CJ11">
        <v>101.32294538322381</v>
      </c>
      <c r="CK11">
        <v>134.14211840700744</v>
      </c>
      <c r="CL11">
        <v>135.14211840700744</v>
      </c>
      <c r="CM11">
        <v>130.37400290367563</v>
      </c>
      <c r="CN11">
        <v>131.37400290367563</v>
      </c>
      <c r="CO11">
        <v>132.37400290367563</v>
      </c>
      <c r="CP11">
        <v>175.70794562524785</v>
      </c>
      <c r="CQ11">
        <v>176.70794562524785</v>
      </c>
      <c r="CR11">
        <v>158.01371885339287</v>
      </c>
      <c r="CS11">
        <v>159.01371885339287</v>
      </c>
      <c r="CT11">
        <v>160.01371885339287</v>
      </c>
      <c r="CU11">
        <v>216.66531008376268</v>
      </c>
      <c r="CV11">
        <v>217.66531008376268</v>
      </c>
      <c r="CW11">
        <v>146.09260782881128</v>
      </c>
      <c r="CX11">
        <v>147.09260782881128</v>
      </c>
      <c r="CY11">
        <v>148.09260782881128</v>
      </c>
      <c r="CZ11">
        <v>202.91264563604699</v>
      </c>
      <c r="DA11">
        <v>203.91264563604699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EY11"/>
  <sheetViews>
    <sheetView workbookViewId="0">
      <selection activeCell="E15" sqref="E15"/>
    </sheetView>
  </sheetViews>
  <sheetFormatPr defaultColWidth="8.85546875" defaultRowHeight="15"/>
  <sheetData>
    <row r="1" spans="1:15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125</v>
      </c>
      <c r="CV1" t="s">
        <v>126</v>
      </c>
      <c r="CW1" t="s">
        <v>127</v>
      </c>
      <c r="CX1" t="s">
        <v>128</v>
      </c>
      <c r="CY1" t="s">
        <v>129</v>
      </c>
      <c r="CZ1" t="s">
        <v>130</v>
      </c>
      <c r="DA1" t="s">
        <v>131</v>
      </c>
      <c r="DB1" t="s">
        <v>152</v>
      </c>
      <c r="DC1" t="s">
        <v>153</v>
      </c>
      <c r="DD1" t="s">
        <v>154</v>
      </c>
      <c r="DE1" t="s">
        <v>155</v>
      </c>
      <c r="DF1" t="s">
        <v>156</v>
      </c>
      <c r="DG1" t="s">
        <v>157</v>
      </c>
      <c r="DH1" t="s">
        <v>158</v>
      </c>
      <c r="DI1" t="s">
        <v>159</v>
      </c>
      <c r="DJ1" t="s">
        <v>160</v>
      </c>
      <c r="DK1" t="s">
        <v>161</v>
      </c>
      <c r="DL1" t="s">
        <v>162</v>
      </c>
      <c r="DM1" t="s">
        <v>163</v>
      </c>
      <c r="DN1" t="s">
        <v>164</v>
      </c>
      <c r="DO1" t="s">
        <v>165</v>
      </c>
      <c r="DP1" t="s">
        <v>166</v>
      </c>
      <c r="DQ1" t="s">
        <v>167</v>
      </c>
      <c r="DR1" t="s">
        <v>168</v>
      </c>
      <c r="DS1" t="s">
        <v>169</v>
      </c>
      <c r="DT1" t="s">
        <v>170</v>
      </c>
      <c r="DU1" t="s">
        <v>171</v>
      </c>
      <c r="DV1" t="s">
        <v>172</v>
      </c>
      <c r="DW1" t="s">
        <v>173</v>
      </c>
      <c r="DX1" t="s">
        <v>174</v>
      </c>
      <c r="DY1" t="s">
        <v>175</v>
      </c>
      <c r="DZ1" t="s">
        <v>176</v>
      </c>
      <c r="EA1" t="s">
        <v>177</v>
      </c>
      <c r="EB1" t="s">
        <v>178</v>
      </c>
      <c r="EC1" t="s">
        <v>179</v>
      </c>
      <c r="ED1" t="s">
        <v>180</v>
      </c>
      <c r="EE1" t="s">
        <v>181</v>
      </c>
      <c r="EF1" t="s">
        <v>182</v>
      </c>
      <c r="EG1" t="s">
        <v>183</v>
      </c>
      <c r="EH1" t="s">
        <v>184</v>
      </c>
      <c r="EI1" t="s">
        <v>185</v>
      </c>
      <c r="EJ1" t="s">
        <v>186</v>
      </c>
      <c r="EK1" t="s">
        <v>187</v>
      </c>
      <c r="EL1" t="s">
        <v>188</v>
      </c>
      <c r="EM1" t="s">
        <v>189</v>
      </c>
      <c r="EN1" t="s">
        <v>190</v>
      </c>
      <c r="EO1" t="s">
        <v>191</v>
      </c>
      <c r="EP1" t="s">
        <v>192</v>
      </c>
      <c r="EQ1" t="s">
        <v>193</v>
      </c>
      <c r="ER1" t="s">
        <v>194</v>
      </c>
      <c r="ES1" t="s">
        <v>195</v>
      </c>
      <c r="ET1" t="s">
        <v>196</v>
      </c>
      <c r="EU1" t="s">
        <v>197</v>
      </c>
      <c r="EV1" t="s">
        <v>198</v>
      </c>
      <c r="EW1" t="s">
        <v>199</v>
      </c>
      <c r="EX1" t="s">
        <v>200</v>
      </c>
      <c r="EY1" t="s">
        <v>201</v>
      </c>
    </row>
    <row r="2" spans="1:155">
      <c r="A2">
        <v>1</v>
      </c>
      <c r="B2" t="s">
        <v>81</v>
      </c>
      <c r="C2">
        <v>2372.7190321230187</v>
      </c>
      <c r="D2">
        <f>6*60+32</f>
        <v>392</v>
      </c>
      <c r="E2">
        <v>0</v>
      </c>
      <c r="F2">
        <v>1.5</v>
      </c>
      <c r="G2">
        <v>2.5</v>
      </c>
      <c r="H2">
        <v>3.5</v>
      </c>
      <c r="I2">
        <v>54.78090884029465</v>
      </c>
      <c r="J2">
        <v>55.78090884029465</v>
      </c>
      <c r="K2">
        <v>0</v>
      </c>
      <c r="L2">
        <v>1</v>
      </c>
      <c r="M2">
        <v>2</v>
      </c>
      <c r="N2">
        <v>31.218672892946302</v>
      </c>
      <c r="O2">
        <v>32.218672892946302</v>
      </c>
      <c r="P2">
        <v>3.2488641018451787</v>
      </c>
      <c r="Q2">
        <v>4.2488641018451787</v>
      </c>
      <c r="R2">
        <v>5.2488641018451787</v>
      </c>
      <c r="S2">
        <v>58.78090884029465</v>
      </c>
      <c r="T2">
        <v>59.78090884029465</v>
      </c>
      <c r="U2">
        <v>0.5</v>
      </c>
      <c r="V2">
        <v>1.5</v>
      </c>
      <c r="W2">
        <v>2.5</v>
      </c>
      <c r="X2">
        <v>33.313577084189014</v>
      </c>
      <c r="Y2">
        <v>34.313577084189014</v>
      </c>
      <c r="Z2">
        <v>1</v>
      </c>
      <c r="AA2">
        <v>2</v>
      </c>
      <c r="AB2">
        <v>3</v>
      </c>
      <c r="AC2">
        <v>56.78090884029465</v>
      </c>
      <c r="AD2">
        <v>57.78090884029465</v>
      </c>
      <c r="AE2">
        <v>54.530908839294661</v>
      </c>
      <c r="AF2">
        <v>55.530908839294661</v>
      </c>
      <c r="AG2">
        <v>56.530908839294661</v>
      </c>
      <c r="AH2">
        <v>113.81989994268534</v>
      </c>
      <c r="AI2">
        <v>114.81989994268534</v>
      </c>
      <c r="AJ2">
        <v>173.63549346837766</v>
      </c>
      <c r="AK2">
        <v>174.63549346837766</v>
      </c>
      <c r="AL2">
        <v>175.63549346837766</v>
      </c>
      <c r="AM2">
        <v>226.40093127167034</v>
      </c>
      <c r="AN2">
        <v>227.40093127167034</v>
      </c>
      <c r="AO2">
        <v>58.78090884029465</v>
      </c>
      <c r="AP2">
        <v>59.78090884029465</v>
      </c>
      <c r="AQ2">
        <v>60.78090884029465</v>
      </c>
      <c r="AR2">
        <v>102.08100397063998</v>
      </c>
      <c r="AS2">
        <v>103.08100397063998</v>
      </c>
      <c r="AT2">
        <v>33.21867289294633</v>
      </c>
      <c r="AU2">
        <v>34.21867289294633</v>
      </c>
      <c r="AV2">
        <v>35.21867289294633</v>
      </c>
      <c r="AW2">
        <v>74.533377842916337</v>
      </c>
      <c r="AX2">
        <v>75.533377842916337</v>
      </c>
      <c r="AY2">
        <v>56.78090884029465</v>
      </c>
      <c r="AZ2">
        <v>57.78090884029465</v>
      </c>
      <c r="BA2">
        <v>58.78090884029465</v>
      </c>
      <c r="BB2">
        <v>81.832556772375284</v>
      </c>
      <c r="BC2">
        <v>82.832556772375284</v>
      </c>
      <c r="BD2">
        <v>113.56989994168532</v>
      </c>
      <c r="BE2">
        <v>114.56989994168532</v>
      </c>
      <c r="BF2">
        <v>115.56989994168532</v>
      </c>
      <c r="BG2">
        <v>138.31513508630766</v>
      </c>
      <c r="BH2">
        <v>139.31513508630766</v>
      </c>
      <c r="BI2">
        <v>30.968672892946294</v>
      </c>
      <c r="BJ2">
        <v>31.968672892946294</v>
      </c>
      <c r="BK2">
        <v>32.968672892946294</v>
      </c>
      <c r="BL2">
        <v>84.271826901673705</v>
      </c>
      <c r="BM2">
        <v>85.271826901673705</v>
      </c>
      <c r="BN2">
        <v>194.29284465858311</v>
      </c>
      <c r="BO2">
        <v>195.29284465858311</v>
      </c>
      <c r="BP2">
        <v>196.29284465858311</v>
      </c>
      <c r="BQ2">
        <v>246.48754303699121</v>
      </c>
      <c r="BR2">
        <v>247.48754303699121</v>
      </c>
      <c r="BS2">
        <v>74.28337784191632</v>
      </c>
      <c r="BT2">
        <v>75.28337784191632</v>
      </c>
      <c r="BU2">
        <v>76.28337784191632</v>
      </c>
      <c r="BV2">
        <v>111.34173826546495</v>
      </c>
      <c r="BW2">
        <v>112.34173826546495</v>
      </c>
      <c r="BX2">
        <v>150.8902261281979</v>
      </c>
      <c r="BY2">
        <v>151.8902261281979</v>
      </c>
      <c r="BZ2">
        <v>152.8902261281979</v>
      </c>
      <c r="CA2">
        <v>200.28332533248937</v>
      </c>
      <c r="CB2">
        <v>201.28332533248937</v>
      </c>
      <c r="CC2">
        <v>138.06513508530767</v>
      </c>
      <c r="CD2">
        <v>139.06513508530767</v>
      </c>
      <c r="CE2">
        <v>140.06513508530767</v>
      </c>
      <c r="CF2">
        <v>171.13549346837766</v>
      </c>
      <c r="CG2">
        <v>172.13549346837766</v>
      </c>
      <c r="CH2">
        <v>226.15093127167034</v>
      </c>
      <c r="CI2">
        <v>227.15093127167034</v>
      </c>
      <c r="CJ2">
        <v>228.15093127167034</v>
      </c>
      <c r="CK2">
        <v>263.1292147557653</v>
      </c>
      <c r="CL2">
        <v>264.1292147557653</v>
      </c>
      <c r="CM2">
        <v>101.83100396963999</v>
      </c>
      <c r="CN2">
        <v>102.83100396963999</v>
      </c>
      <c r="CO2">
        <v>103.83100396963999</v>
      </c>
      <c r="CP2">
        <v>140.73550064194887</v>
      </c>
      <c r="CQ2">
        <v>141.73550064194887</v>
      </c>
      <c r="CR2">
        <v>111.34173826546495</v>
      </c>
      <c r="CS2">
        <v>112.34173826546495</v>
      </c>
      <c r="CT2">
        <v>113.34173826546495</v>
      </c>
      <c r="CU2">
        <v>134.92551208043022</v>
      </c>
      <c r="CV2">
        <v>135.92551208043022</v>
      </c>
      <c r="CW2">
        <v>81.582556771375295</v>
      </c>
      <c r="CX2">
        <v>82.582556771375295</v>
      </c>
      <c r="CY2">
        <v>83.582556771375295</v>
      </c>
      <c r="CZ2">
        <v>118.86963921534446</v>
      </c>
      <c r="DA2">
        <v>119.86963921534446</v>
      </c>
      <c r="DB2">
        <v>173.13549346837766</v>
      </c>
      <c r="DC2">
        <v>174.13549346837766</v>
      </c>
      <c r="DD2">
        <v>175.13549346837766</v>
      </c>
      <c r="DE2">
        <v>203.24719047526384</v>
      </c>
      <c r="DF2">
        <v>204.24719047526384</v>
      </c>
      <c r="DG2">
        <v>84.021826901673649</v>
      </c>
      <c r="DH2">
        <v>85.021826901673649</v>
      </c>
      <c r="DI2">
        <v>86.021826901673649</v>
      </c>
      <c r="DJ2">
        <v>134.42551208043022</v>
      </c>
      <c r="DK2">
        <v>135.42551208043022</v>
      </c>
      <c r="DL2">
        <v>140.48550064094889</v>
      </c>
      <c r="DM2">
        <v>141.48550064094889</v>
      </c>
      <c r="DN2">
        <v>142.48550064094889</v>
      </c>
      <c r="DO2">
        <v>170.23602150484476</v>
      </c>
      <c r="DP2">
        <v>171.23602150484476</v>
      </c>
      <c r="DQ2">
        <v>136.92551208043022</v>
      </c>
      <c r="DR2">
        <v>137.92551208043022</v>
      </c>
      <c r="DS2">
        <v>138.92551208043022</v>
      </c>
      <c r="DT2">
        <v>175.84508338461225</v>
      </c>
      <c r="DU2">
        <v>176.84508338461225</v>
      </c>
      <c r="DV2">
        <v>200.03332533248937</v>
      </c>
      <c r="DW2">
        <v>201.03332533248937</v>
      </c>
      <c r="DX2">
        <v>202.03332533248937</v>
      </c>
      <c r="DY2">
        <v>245.14687727143701</v>
      </c>
      <c r="DZ2">
        <v>246.14687727143701</v>
      </c>
      <c r="EA2">
        <v>202.99719047426385</v>
      </c>
      <c r="EB2">
        <v>203.99719047426385</v>
      </c>
      <c r="EC2">
        <v>204.99719047426385</v>
      </c>
      <c r="ED2">
        <v>265.01632948429915</v>
      </c>
      <c r="EE2">
        <v>266.01632948429915</v>
      </c>
      <c r="EF2">
        <v>134.17551208043011</v>
      </c>
      <c r="EG2">
        <v>135.17551208043011</v>
      </c>
      <c r="EH2">
        <v>136.17551208043011</v>
      </c>
      <c r="EI2">
        <v>173.65396720312671</v>
      </c>
      <c r="EJ2">
        <v>174.65396720312671</v>
      </c>
      <c r="EK2">
        <v>169.98602150384477</v>
      </c>
      <c r="EL2">
        <v>170.98602150384477</v>
      </c>
      <c r="EM2">
        <v>171.98602150384477</v>
      </c>
      <c r="EN2">
        <v>194.54284465858311</v>
      </c>
      <c r="EO2">
        <v>195.54284465858311</v>
      </c>
      <c r="EP2">
        <v>175.65396720312674</v>
      </c>
      <c r="EQ2">
        <v>176.65396720312674</v>
      </c>
      <c r="ER2">
        <v>177.65396720312674</v>
      </c>
      <c r="ES2">
        <v>228.29462237972803</v>
      </c>
      <c r="ET2">
        <v>229.29462237972803</v>
      </c>
      <c r="EU2">
        <v>118.61963921434447</v>
      </c>
      <c r="EV2">
        <v>119.61963921434447</v>
      </c>
      <c r="EW2">
        <v>120.61963921434447</v>
      </c>
      <c r="EX2">
        <v>151.1402261281979</v>
      </c>
      <c r="EY2">
        <v>152.1402261281979</v>
      </c>
    </row>
    <row r="3" spans="1:155">
      <c r="A3">
        <v>2</v>
      </c>
      <c r="B3" t="s">
        <v>81</v>
      </c>
      <c r="C3">
        <v>2188.3142660841186</v>
      </c>
      <c r="D3">
        <f>60*6+9</f>
        <v>369</v>
      </c>
      <c r="E3">
        <v>0</v>
      </c>
      <c r="F3">
        <v>0.5</v>
      </c>
      <c r="G3">
        <v>1.5</v>
      </c>
      <c r="H3">
        <v>2.5</v>
      </c>
      <c r="I3">
        <v>42.16888898921097</v>
      </c>
      <c r="J3">
        <v>43.16888898921097</v>
      </c>
      <c r="K3">
        <v>1</v>
      </c>
      <c r="L3">
        <v>2</v>
      </c>
      <c r="M3">
        <v>3</v>
      </c>
      <c r="N3">
        <v>25.460809482659485</v>
      </c>
      <c r="O3">
        <v>26.460809482659485</v>
      </c>
      <c r="P3">
        <v>0</v>
      </c>
      <c r="Q3">
        <v>1</v>
      </c>
      <c r="R3">
        <v>2</v>
      </c>
      <c r="S3">
        <v>27.778507647262181</v>
      </c>
      <c r="T3">
        <v>28.778507647262181</v>
      </c>
      <c r="U3">
        <v>109.1140504997513</v>
      </c>
      <c r="V3">
        <v>110.1140504997513</v>
      </c>
      <c r="W3">
        <v>111.1140504997513</v>
      </c>
      <c r="X3">
        <v>158.07300073355395</v>
      </c>
      <c r="Y3">
        <v>159.07300073355395</v>
      </c>
      <c r="Z3" s="1">
        <v>1.9999999999999267</v>
      </c>
      <c r="AA3">
        <v>2.9999999999999267</v>
      </c>
      <c r="AB3">
        <v>3.9999999999999267</v>
      </c>
      <c r="AC3">
        <v>53.005361002879035</v>
      </c>
      <c r="AD3">
        <v>54.005361002879035</v>
      </c>
      <c r="AE3">
        <v>41.91888898921097</v>
      </c>
      <c r="AF3">
        <v>42.91888898921097</v>
      </c>
      <c r="AG3">
        <v>43.91888898921097</v>
      </c>
      <c r="AH3">
        <v>86.974739853581568</v>
      </c>
      <c r="AI3">
        <v>87.974739853581568</v>
      </c>
      <c r="AJ3">
        <v>25.210809482659485</v>
      </c>
      <c r="AK3">
        <v>26.210809482659485</v>
      </c>
      <c r="AL3">
        <v>27.210809482659485</v>
      </c>
      <c r="AM3">
        <v>71.592629259803346</v>
      </c>
      <c r="AN3">
        <v>72.592629259803346</v>
      </c>
      <c r="AO3">
        <v>27.528507647262181</v>
      </c>
      <c r="AP3">
        <v>28.528507647262181</v>
      </c>
      <c r="AQ3">
        <v>29.528507647262181</v>
      </c>
      <c r="AR3">
        <v>69.030046804023442</v>
      </c>
      <c r="AS3">
        <v>70.030046804023442</v>
      </c>
      <c r="AT3">
        <v>157.82300073355395</v>
      </c>
      <c r="AU3">
        <v>158.82300073355395</v>
      </c>
      <c r="AV3">
        <v>159.82300073355395</v>
      </c>
      <c r="AW3">
        <v>183.59374794700096</v>
      </c>
      <c r="AX3">
        <v>184.59374794700096</v>
      </c>
      <c r="AY3">
        <v>52.755361002879035</v>
      </c>
      <c r="AZ3">
        <v>53.755361002879035</v>
      </c>
      <c r="BA3">
        <v>54.755361002879035</v>
      </c>
      <c r="BB3">
        <v>77.957223163475476</v>
      </c>
      <c r="BC3">
        <v>78.957223163475476</v>
      </c>
      <c r="BD3">
        <v>112.650349602139</v>
      </c>
      <c r="BE3">
        <v>113.650349602139</v>
      </c>
      <c r="BF3">
        <v>114.650349602139</v>
      </c>
      <c r="BG3">
        <v>146.23563994443259</v>
      </c>
      <c r="BH3">
        <v>147.23563994443259</v>
      </c>
      <c r="BI3">
        <v>71.342629259803346</v>
      </c>
      <c r="BJ3">
        <v>72.342629259803346</v>
      </c>
      <c r="BK3">
        <v>73.342629259803346</v>
      </c>
      <c r="BL3">
        <v>100.56079095193451</v>
      </c>
      <c r="BM3">
        <v>101.56079095193451</v>
      </c>
      <c r="BN3">
        <v>68.780046804023442</v>
      </c>
      <c r="BO3">
        <v>69.780046804023442</v>
      </c>
      <c r="BP3">
        <v>70.780046804023442</v>
      </c>
      <c r="BQ3">
        <v>98.28161364373338</v>
      </c>
      <c r="BR3">
        <v>99.28161364373338</v>
      </c>
      <c r="BS3">
        <v>183.34374794700096</v>
      </c>
      <c r="BT3">
        <v>184.34374794700096</v>
      </c>
      <c r="BU3">
        <v>185.34374794700096</v>
      </c>
      <c r="BV3">
        <v>230.24487291955597</v>
      </c>
      <c r="BW3">
        <v>231.24487291955597</v>
      </c>
      <c r="BX3">
        <v>89.266999999999996</v>
      </c>
      <c r="BY3">
        <v>90.266999999999996</v>
      </c>
      <c r="BZ3">
        <v>91.266999999999996</v>
      </c>
      <c r="CA3">
        <v>134.69092613365478</v>
      </c>
      <c r="CB3">
        <v>135.69092613365478</v>
      </c>
      <c r="CC3">
        <v>194.64004143648464</v>
      </c>
      <c r="CD3">
        <v>195.64004143648464</v>
      </c>
      <c r="CE3">
        <v>196.64004143648464</v>
      </c>
      <c r="CF3">
        <v>246.52780123453311</v>
      </c>
      <c r="CG3">
        <v>247.52780123453311</v>
      </c>
      <c r="CH3">
        <v>100.31079095193451</v>
      </c>
      <c r="CI3">
        <v>101.31079095193451</v>
      </c>
      <c r="CJ3">
        <v>102.31079095193451</v>
      </c>
      <c r="CK3">
        <v>128.10698033099825</v>
      </c>
      <c r="CL3">
        <v>129.10698033099825</v>
      </c>
      <c r="CM3">
        <v>98.03161364373338</v>
      </c>
      <c r="CN3">
        <v>99.03161364373338</v>
      </c>
      <c r="CO3">
        <v>100.03161364373338</v>
      </c>
      <c r="CP3">
        <v>142.56454559599396</v>
      </c>
      <c r="CQ3">
        <v>143.56454559599396</v>
      </c>
      <c r="CR3">
        <v>1.4999999999999267</v>
      </c>
      <c r="CS3">
        <v>2.4999999999999267</v>
      </c>
      <c r="CT3">
        <v>3.4999999999999267</v>
      </c>
      <c r="CU3">
        <v>64.054184144890414</v>
      </c>
      <c r="CV3">
        <v>65.054184144890414</v>
      </c>
      <c r="CW3">
        <v>134.44092613365467</v>
      </c>
      <c r="CX3">
        <v>135.44092613365467</v>
      </c>
      <c r="CY3">
        <v>136.44092613365467</v>
      </c>
      <c r="CZ3">
        <v>192.64004143648464</v>
      </c>
      <c r="DA3">
        <v>193.64004143648464</v>
      </c>
      <c r="DB3">
        <v>86.724739853581568</v>
      </c>
      <c r="DC3">
        <v>87.724739853581568</v>
      </c>
      <c r="DD3">
        <v>88.724739853581568</v>
      </c>
      <c r="DE3">
        <v>112.900349602139</v>
      </c>
      <c r="DF3">
        <v>113.900349602139</v>
      </c>
      <c r="DG3">
        <v>160.66165266847034</v>
      </c>
      <c r="DH3">
        <v>161.66165266847034</v>
      </c>
      <c r="DI3">
        <v>162.66165266847034</v>
      </c>
      <c r="DJ3">
        <v>219.55685211957473</v>
      </c>
      <c r="DK3">
        <v>220.55685211957473</v>
      </c>
      <c r="DL3">
        <v>142.31454559599396</v>
      </c>
      <c r="DM3">
        <v>143.31454559599396</v>
      </c>
      <c r="DN3">
        <v>144.31454559599396</v>
      </c>
      <c r="DO3">
        <v>189.77561928829181</v>
      </c>
      <c r="DP3">
        <v>190.77561928829181</v>
      </c>
      <c r="DQ3">
        <v>229.99487291955597</v>
      </c>
      <c r="DR3">
        <v>230.99487291955597</v>
      </c>
      <c r="DS3">
        <v>231.99487291955597</v>
      </c>
      <c r="DT3">
        <v>279.05747426456242</v>
      </c>
      <c r="DU3">
        <v>280.05747426456242</v>
      </c>
      <c r="DV3">
        <v>192.39004143648452</v>
      </c>
      <c r="DW3">
        <v>193.39004143648452</v>
      </c>
      <c r="DX3">
        <v>194.39004143648452</v>
      </c>
      <c r="DY3">
        <v>252.07870665051206</v>
      </c>
      <c r="DZ3">
        <v>253.07870665051206</v>
      </c>
      <c r="EA3">
        <v>146.23563994443259</v>
      </c>
      <c r="EB3">
        <v>147.23563994443259</v>
      </c>
      <c r="EC3">
        <v>148.23563994443259</v>
      </c>
      <c r="ED3">
        <v>194.64004143648464</v>
      </c>
      <c r="EE3">
        <v>195.64004143648464</v>
      </c>
      <c r="EF3">
        <v>127.85698033099825</v>
      </c>
      <c r="EG3">
        <v>128.85698033099825</v>
      </c>
      <c r="EH3">
        <v>129.85698033099825</v>
      </c>
      <c r="EI3">
        <v>160.91165266847034</v>
      </c>
      <c r="EJ3">
        <v>161.91165266847034</v>
      </c>
      <c r="EK3">
        <v>189.52561928829181</v>
      </c>
      <c r="EL3">
        <v>190.52561928829181</v>
      </c>
      <c r="EM3">
        <v>191.52561928829181</v>
      </c>
      <c r="EN3">
        <v>212.17057889338463</v>
      </c>
      <c r="EO3">
        <v>213.17057889338463</v>
      </c>
      <c r="EP3">
        <v>63.804184144890414</v>
      </c>
      <c r="EQ3">
        <v>64.804184144890414</v>
      </c>
      <c r="ER3">
        <v>65.804184144890414</v>
      </c>
      <c r="ES3">
        <v>109.3640504997513</v>
      </c>
      <c r="ET3">
        <v>110.3640504997513</v>
      </c>
      <c r="EU3">
        <v>251.82870665051192</v>
      </c>
      <c r="EV3">
        <v>252.82870665051192</v>
      </c>
      <c r="EW3">
        <v>253.82870665051192</v>
      </c>
      <c r="EX3">
        <v>314.29003416750788</v>
      </c>
      <c r="EY3">
        <v>315.29003416750788</v>
      </c>
    </row>
    <row r="4" spans="1:155">
      <c r="A4">
        <v>3</v>
      </c>
      <c r="B4" t="s">
        <v>81</v>
      </c>
      <c r="C4">
        <v>2816.8077565380172</v>
      </c>
      <c r="D4">
        <f>60*6+10</f>
        <v>370</v>
      </c>
      <c r="E4">
        <v>0</v>
      </c>
      <c r="F4">
        <v>1</v>
      </c>
      <c r="G4">
        <v>2</v>
      </c>
      <c r="H4">
        <v>3</v>
      </c>
      <c r="I4">
        <v>30.984504011885342</v>
      </c>
      <c r="J4">
        <v>31.984504011885342</v>
      </c>
      <c r="K4">
        <v>0.5</v>
      </c>
      <c r="L4">
        <v>1.5</v>
      </c>
      <c r="M4">
        <v>2.5</v>
      </c>
      <c r="N4">
        <v>44.195161944380828</v>
      </c>
      <c r="O4">
        <v>45.195161944380828</v>
      </c>
      <c r="P4">
        <v>0</v>
      </c>
      <c r="Q4">
        <v>1</v>
      </c>
      <c r="R4">
        <v>2</v>
      </c>
      <c r="S4">
        <v>48.013378353110156</v>
      </c>
      <c r="T4">
        <v>49.013378353110156</v>
      </c>
      <c r="U4">
        <v>140.798</v>
      </c>
      <c r="V4">
        <v>141.798</v>
      </c>
      <c r="W4">
        <v>142.798</v>
      </c>
      <c r="X4">
        <v>195.76538796290799</v>
      </c>
      <c r="Y4">
        <v>196.76538796290799</v>
      </c>
      <c r="Z4">
        <v>109.45</v>
      </c>
      <c r="AA4">
        <v>110.45</v>
      </c>
      <c r="AB4">
        <v>111.45</v>
      </c>
      <c r="AC4">
        <v>165.6312334823848</v>
      </c>
      <c r="AD4">
        <v>166.6312334823848</v>
      </c>
      <c r="AE4">
        <v>30.734504011885342</v>
      </c>
      <c r="AF4">
        <v>31.734504011885342</v>
      </c>
      <c r="AG4">
        <v>32.734504011885342</v>
      </c>
      <c r="AH4">
        <v>68.86306238014987</v>
      </c>
      <c r="AI4">
        <v>69.86306238014987</v>
      </c>
      <c r="AJ4">
        <v>43.945161944380828</v>
      </c>
      <c r="AK4">
        <v>44.945161944380828</v>
      </c>
      <c r="AL4">
        <v>45.945161944380828</v>
      </c>
      <c r="AM4">
        <v>74.378986678471506</v>
      </c>
      <c r="AN4">
        <v>75.378986678471506</v>
      </c>
      <c r="AO4">
        <v>47.763378353110156</v>
      </c>
      <c r="AP4">
        <v>48.763378353110156</v>
      </c>
      <c r="AQ4">
        <v>49.763378353110156</v>
      </c>
      <c r="AR4">
        <v>102.3146545681941</v>
      </c>
      <c r="AS4">
        <v>103.3146545681941</v>
      </c>
      <c r="AT4">
        <v>1.5</v>
      </c>
      <c r="AU4">
        <v>2.5</v>
      </c>
      <c r="AV4">
        <v>3.5</v>
      </c>
      <c r="AW4">
        <v>61.087564320518737</v>
      </c>
      <c r="AX4">
        <v>62.087564320518737</v>
      </c>
      <c r="AY4">
        <v>2.0000000000005826</v>
      </c>
      <c r="AZ4">
        <v>3.0000000000005826</v>
      </c>
      <c r="BA4">
        <v>4.0000000000005826</v>
      </c>
      <c r="BB4">
        <v>33.514592640344077</v>
      </c>
      <c r="BC4">
        <v>34.514592640344077</v>
      </c>
      <c r="BD4">
        <v>68.61306238014987</v>
      </c>
      <c r="BE4">
        <v>69.61306238014987</v>
      </c>
      <c r="BF4">
        <v>70.61306238014987</v>
      </c>
      <c r="BG4">
        <v>123.86471414416103</v>
      </c>
      <c r="BH4">
        <v>124.86471414416103</v>
      </c>
      <c r="BI4">
        <v>74.128986678471506</v>
      </c>
      <c r="BJ4">
        <v>75.128986678471506</v>
      </c>
      <c r="BK4">
        <v>76.128986678471506</v>
      </c>
      <c r="BL4">
        <v>115.88788991635579</v>
      </c>
      <c r="BM4">
        <v>116.88788991635579</v>
      </c>
      <c r="BN4">
        <v>127.72506673462485</v>
      </c>
      <c r="BO4">
        <v>128.72506673462485</v>
      </c>
      <c r="BP4">
        <v>129.72506673462485</v>
      </c>
      <c r="BQ4">
        <v>186.76305191318039</v>
      </c>
      <c r="BR4">
        <v>187.76305191318039</v>
      </c>
      <c r="BS4">
        <v>60.837564320518737</v>
      </c>
      <c r="BT4">
        <v>61.837564320518737</v>
      </c>
      <c r="BU4">
        <v>62.837564320518737</v>
      </c>
      <c r="BV4">
        <v>111.56627342816661</v>
      </c>
      <c r="BW4">
        <v>112.56627342816661</v>
      </c>
      <c r="BX4">
        <v>33.264592640344077</v>
      </c>
      <c r="BY4">
        <v>34.264592640344077</v>
      </c>
      <c r="BZ4">
        <v>35.264592640344077</v>
      </c>
      <c r="CA4">
        <v>63.127347398880119</v>
      </c>
      <c r="CB4">
        <v>64.127347398880119</v>
      </c>
      <c r="CC4">
        <v>123.61471414416103</v>
      </c>
      <c r="CD4">
        <v>124.61471414416103</v>
      </c>
      <c r="CE4">
        <v>125.61471414416103</v>
      </c>
      <c r="CF4">
        <v>153.02979969733718</v>
      </c>
      <c r="CG4">
        <v>154.02979969733718</v>
      </c>
      <c r="CH4">
        <v>115.63788991635579</v>
      </c>
      <c r="CI4">
        <v>116.63788991635579</v>
      </c>
      <c r="CJ4">
        <v>117.63788991635579</v>
      </c>
      <c r="CK4">
        <v>163.2600526339005</v>
      </c>
      <c r="CL4">
        <v>164.2600526339005</v>
      </c>
      <c r="CM4">
        <v>102.06465456819409</v>
      </c>
      <c r="CN4">
        <v>103.06465456819409</v>
      </c>
      <c r="CO4">
        <v>104.06465456819409</v>
      </c>
      <c r="CP4">
        <v>127.97506673462485</v>
      </c>
      <c r="CQ4">
        <v>128.97506673462485</v>
      </c>
      <c r="CR4">
        <v>195.51538796290771</v>
      </c>
      <c r="CS4">
        <v>196.51538796290771</v>
      </c>
      <c r="CT4">
        <v>197.51538796290771</v>
      </c>
      <c r="CU4">
        <v>243.61414214675818</v>
      </c>
      <c r="CV4">
        <v>244.61414214675818</v>
      </c>
      <c r="CW4">
        <v>198.26538796290799</v>
      </c>
      <c r="CX4">
        <v>199.26538796290799</v>
      </c>
      <c r="CY4">
        <v>200.26538796290799</v>
      </c>
      <c r="CZ4">
        <v>234.65512588385641</v>
      </c>
      <c r="DA4">
        <v>235.65512588385641</v>
      </c>
      <c r="DB4">
        <v>153.02979969733718</v>
      </c>
      <c r="DC4">
        <v>154.02979969733718</v>
      </c>
      <c r="DD4">
        <v>155.02979969733718</v>
      </c>
      <c r="DE4">
        <v>198.76538796290799</v>
      </c>
      <c r="DF4">
        <v>199.76538796290799</v>
      </c>
      <c r="DG4">
        <v>163.0100526339005</v>
      </c>
      <c r="DH4">
        <v>164.0100526339005</v>
      </c>
      <c r="DI4">
        <v>165.0100526339005</v>
      </c>
      <c r="DJ4">
        <v>221.10508202345019</v>
      </c>
      <c r="DK4">
        <v>222.10508202345019</v>
      </c>
      <c r="DL4">
        <v>210.80342464592832</v>
      </c>
      <c r="DM4">
        <v>211.80342464592832</v>
      </c>
      <c r="DN4">
        <v>212.80342464592832</v>
      </c>
      <c r="DO4">
        <v>241.56597920700125</v>
      </c>
      <c r="DP4">
        <v>242.56597920700125</v>
      </c>
      <c r="DQ4">
        <v>243.56597920700125</v>
      </c>
      <c r="DR4">
        <v>244.56597920700125</v>
      </c>
      <c r="DS4">
        <v>245.56597920700125</v>
      </c>
      <c r="DT4">
        <v>294.93365905125569</v>
      </c>
      <c r="DU4">
        <v>295.93365905125569</v>
      </c>
      <c r="DV4">
        <v>63.087564320518737</v>
      </c>
      <c r="DW4">
        <v>64.087564320518737</v>
      </c>
      <c r="DX4">
        <v>65.087564320518737</v>
      </c>
      <c r="DY4">
        <v>103.59702555593117</v>
      </c>
      <c r="DZ4">
        <v>104.59702555593117</v>
      </c>
      <c r="EA4">
        <v>198.76538796290799</v>
      </c>
      <c r="EB4">
        <v>199.76538796290799</v>
      </c>
      <c r="EC4">
        <v>200.76538796290799</v>
      </c>
      <c r="ED4">
        <v>238.21436112358643</v>
      </c>
      <c r="EE4">
        <v>239.21436112358643</v>
      </c>
      <c r="EF4">
        <v>220.85508202345019</v>
      </c>
      <c r="EG4">
        <v>221.85508202345019</v>
      </c>
      <c r="EH4">
        <v>222.85508202345019</v>
      </c>
      <c r="EI4">
        <v>270.13579204634937</v>
      </c>
      <c r="EJ4">
        <v>271.13579204634937</v>
      </c>
      <c r="EK4">
        <v>186.51305191317078</v>
      </c>
      <c r="EL4">
        <v>187.51305191317078</v>
      </c>
      <c r="EM4">
        <v>188.51305191317078</v>
      </c>
      <c r="EN4">
        <v>211.05342464593878</v>
      </c>
      <c r="EO4">
        <v>212.05342464593878</v>
      </c>
      <c r="EP4">
        <v>294.68365905125569</v>
      </c>
      <c r="EQ4">
        <v>295.68365905125569</v>
      </c>
      <c r="ER4">
        <v>296.68365905125569</v>
      </c>
      <c r="ES4">
        <v>348.74798257077634</v>
      </c>
      <c r="ET4">
        <v>349.74798257077634</v>
      </c>
      <c r="EU4">
        <v>165.6312334823848</v>
      </c>
      <c r="EV4">
        <v>166.6312334823848</v>
      </c>
      <c r="EW4">
        <v>167.6312334823848</v>
      </c>
      <c r="EX4">
        <v>196.26538796290799</v>
      </c>
      <c r="EY4">
        <v>197.26538796290799</v>
      </c>
    </row>
    <row r="5" spans="1:155">
      <c r="A5">
        <v>4</v>
      </c>
      <c r="B5" t="s">
        <v>81</v>
      </c>
      <c r="C5">
        <v>3116.0273982895596</v>
      </c>
      <c r="D5">
        <f>60*6+49</f>
        <v>409</v>
      </c>
      <c r="E5">
        <v>0</v>
      </c>
      <c r="F5">
        <v>1.5</v>
      </c>
      <c r="G5">
        <v>2.5</v>
      </c>
      <c r="H5">
        <v>3.5</v>
      </c>
      <c r="I5">
        <v>62.875324914184482</v>
      </c>
      <c r="J5">
        <v>63.875324914184482</v>
      </c>
      <c r="K5">
        <v>0.5</v>
      </c>
      <c r="L5">
        <v>1.5</v>
      </c>
      <c r="M5">
        <v>2.5</v>
      </c>
      <c r="N5">
        <v>60.604399510608786</v>
      </c>
      <c r="O5">
        <v>61.604399510608786</v>
      </c>
      <c r="P5">
        <v>0</v>
      </c>
      <c r="Q5">
        <v>1</v>
      </c>
      <c r="R5">
        <v>2</v>
      </c>
      <c r="S5">
        <v>58.104941185419385</v>
      </c>
      <c r="T5">
        <v>59.104941185419385</v>
      </c>
      <c r="U5">
        <v>1.9999999999998719</v>
      </c>
      <c r="V5">
        <v>2.9999999999998721</v>
      </c>
      <c r="W5">
        <v>3.9999999999998721</v>
      </c>
      <c r="X5">
        <v>35.356473798822577</v>
      </c>
      <c r="Y5">
        <v>36.356473798822577</v>
      </c>
      <c r="Z5">
        <v>1</v>
      </c>
      <c r="AA5">
        <v>2</v>
      </c>
      <c r="AB5">
        <v>3</v>
      </c>
      <c r="AC5">
        <v>24.976490239283166</v>
      </c>
      <c r="AD5">
        <v>25.976490239283166</v>
      </c>
      <c r="AE5">
        <v>62.625324913184492</v>
      </c>
      <c r="AF5">
        <v>63.625324913184492</v>
      </c>
      <c r="AG5">
        <v>64.6253249131845</v>
      </c>
      <c r="AH5">
        <v>109.59249187090293</v>
      </c>
      <c r="AI5">
        <v>110.59249187090293</v>
      </c>
      <c r="AJ5">
        <v>60.354399509608797</v>
      </c>
      <c r="AK5">
        <v>61.354399509608797</v>
      </c>
      <c r="AL5">
        <v>62.354399509608797</v>
      </c>
      <c r="AM5">
        <v>99.00720375725372</v>
      </c>
      <c r="AN5">
        <v>100.00720375725372</v>
      </c>
      <c r="AO5">
        <v>180.12430539912006</v>
      </c>
      <c r="AP5">
        <v>181.12430539912006</v>
      </c>
      <c r="AQ5">
        <v>182.12430539912006</v>
      </c>
      <c r="AR5">
        <v>229.74647818615725</v>
      </c>
      <c r="AS5">
        <v>230.74647818615725</v>
      </c>
      <c r="AT5">
        <v>35.106473797822588</v>
      </c>
      <c r="AU5">
        <v>36.106473797822588</v>
      </c>
      <c r="AV5">
        <v>37.106473797822588</v>
      </c>
      <c r="AW5">
        <v>67.663734805787385</v>
      </c>
      <c r="AX5">
        <v>68.663734805787385</v>
      </c>
      <c r="AY5">
        <v>24.726490238283176</v>
      </c>
      <c r="AZ5">
        <v>25.726490238283176</v>
      </c>
      <c r="BA5">
        <v>26.726490238283176</v>
      </c>
      <c r="BB5">
        <v>86.173865606426332</v>
      </c>
      <c r="BC5">
        <v>87.173865606426332</v>
      </c>
      <c r="BD5">
        <v>111.59249187090293</v>
      </c>
      <c r="BE5">
        <v>112.59249187090293</v>
      </c>
      <c r="BF5">
        <v>113.59249187090293</v>
      </c>
      <c r="BG5">
        <v>154.85249220609387</v>
      </c>
      <c r="BH5">
        <v>155.85249220609387</v>
      </c>
      <c r="BI5">
        <v>211.79350699967964</v>
      </c>
      <c r="BJ5">
        <v>212.79350699967964</v>
      </c>
      <c r="BK5">
        <v>213.79350699967964</v>
      </c>
      <c r="BL5">
        <v>265.51198718356829</v>
      </c>
      <c r="BM5">
        <v>266.51198718356829</v>
      </c>
      <c r="BN5">
        <v>57.854941185419385</v>
      </c>
      <c r="BO5">
        <v>58.854941185419385</v>
      </c>
      <c r="BP5">
        <v>59.854941185419385</v>
      </c>
      <c r="BQ5">
        <v>81.275030604038363</v>
      </c>
      <c r="BR5">
        <v>82.275030604038363</v>
      </c>
      <c r="BS5">
        <v>129.37100000000001</v>
      </c>
      <c r="BT5">
        <v>130.37100000000001</v>
      </c>
      <c r="BU5">
        <v>131.37100000000001</v>
      </c>
      <c r="BV5">
        <v>185.37035478996603</v>
      </c>
      <c r="BW5">
        <v>186.37035478996603</v>
      </c>
      <c r="BX5">
        <v>86.173865606426332</v>
      </c>
      <c r="BY5">
        <v>87.173865606426332</v>
      </c>
      <c r="BZ5">
        <v>88.173865606426332</v>
      </c>
      <c r="CA5">
        <v>112.09249187090293</v>
      </c>
      <c r="CB5">
        <v>113.09249187090293</v>
      </c>
      <c r="CC5">
        <v>154.85249220609387</v>
      </c>
      <c r="CD5">
        <v>155.85249220609387</v>
      </c>
      <c r="CE5">
        <v>156.85249220609387</v>
      </c>
      <c r="CF5">
        <v>187.37035478996603</v>
      </c>
      <c r="CG5">
        <v>188.37035478996603</v>
      </c>
      <c r="CH5">
        <v>98.75720375625373</v>
      </c>
      <c r="CI5">
        <v>99.75720375625373</v>
      </c>
      <c r="CJ5">
        <v>100.75720375625373</v>
      </c>
      <c r="CK5">
        <v>136.83288420554132</v>
      </c>
      <c r="CL5">
        <v>137.83288420554132</v>
      </c>
      <c r="CM5">
        <v>81.025030603038374</v>
      </c>
      <c r="CN5">
        <v>82.025030603038374</v>
      </c>
      <c r="CO5">
        <v>83.025030603038374</v>
      </c>
      <c r="CP5">
        <v>109.09249187090293</v>
      </c>
      <c r="CQ5">
        <v>110.09249187090293</v>
      </c>
      <c r="CR5">
        <v>185.1203547899658</v>
      </c>
      <c r="CS5">
        <v>186.1203547899658</v>
      </c>
      <c r="CT5">
        <v>187.1203547899658</v>
      </c>
      <c r="CU5">
        <v>247.94301122870232</v>
      </c>
      <c r="CV5">
        <v>248.94301122870232</v>
      </c>
      <c r="CW5">
        <v>112.09249187090293</v>
      </c>
      <c r="CX5">
        <v>113.09249187090293</v>
      </c>
      <c r="CY5">
        <v>114.09249187090293</v>
      </c>
      <c r="CZ5">
        <v>146.79098528814808</v>
      </c>
      <c r="DA5">
        <v>147.79098528814808</v>
      </c>
      <c r="DB5">
        <v>187.37035478996603</v>
      </c>
      <c r="DC5">
        <v>188.37035478996603</v>
      </c>
      <c r="DD5">
        <v>189.37035478996603</v>
      </c>
      <c r="DE5">
        <v>228.2458301156409</v>
      </c>
      <c r="DF5">
        <v>229.2458301156409</v>
      </c>
      <c r="DG5">
        <v>136.58288420454133</v>
      </c>
      <c r="DH5">
        <v>137.58288420454133</v>
      </c>
      <c r="DI5">
        <v>138.58288420454133</v>
      </c>
      <c r="DJ5">
        <v>182.88098780664021</v>
      </c>
      <c r="DK5">
        <v>183.88098780664021</v>
      </c>
      <c r="DL5">
        <v>108.84249186990294</v>
      </c>
      <c r="DM5">
        <v>109.84249186990294</v>
      </c>
      <c r="DN5">
        <v>110.84249186990294</v>
      </c>
      <c r="DO5">
        <v>144.11788483118977</v>
      </c>
      <c r="DP5">
        <v>145.11788483118977</v>
      </c>
      <c r="DQ5">
        <v>247.69301122770233</v>
      </c>
      <c r="DR5">
        <v>248.69301122770233</v>
      </c>
      <c r="DS5">
        <v>249.69301122770233</v>
      </c>
      <c r="DT5">
        <v>289.51993296045964</v>
      </c>
      <c r="DU5">
        <v>290.51993296045964</v>
      </c>
      <c r="DV5">
        <v>146.54098528714809</v>
      </c>
      <c r="DW5">
        <v>147.54098528714809</v>
      </c>
      <c r="DX5">
        <v>148.54098528714809</v>
      </c>
      <c r="DY5">
        <v>172.77583160574534</v>
      </c>
      <c r="DZ5">
        <v>173.77583160574534</v>
      </c>
      <c r="EA5">
        <v>227.99583011464091</v>
      </c>
      <c r="EB5">
        <v>228.99583011464091</v>
      </c>
      <c r="EC5">
        <v>229.99583011464091</v>
      </c>
      <c r="ED5">
        <v>258.88110266513849</v>
      </c>
      <c r="EE5">
        <v>259.88110266513849</v>
      </c>
      <c r="EF5">
        <v>182.63098780664021</v>
      </c>
      <c r="EG5">
        <v>183.63098780664021</v>
      </c>
      <c r="EH5">
        <v>184.63098780664021</v>
      </c>
      <c r="EI5">
        <v>212.04350699967964</v>
      </c>
      <c r="EJ5">
        <v>213.04350699967964</v>
      </c>
      <c r="EK5">
        <v>143.86788483118977</v>
      </c>
      <c r="EL5">
        <v>144.86788483118977</v>
      </c>
      <c r="EM5">
        <v>145.86788483118977</v>
      </c>
      <c r="EN5">
        <v>180.37430539912006</v>
      </c>
      <c r="EO5">
        <v>181.37430539912006</v>
      </c>
      <c r="EP5">
        <v>289.26993295945965</v>
      </c>
      <c r="EQ5">
        <v>290.26993295945965</v>
      </c>
      <c r="ER5">
        <v>291.26993295945965</v>
      </c>
      <c r="ES5">
        <v>342.94860457957594</v>
      </c>
      <c r="ET5">
        <v>343.94860457957594</v>
      </c>
      <c r="EU5">
        <v>172.52583160474535</v>
      </c>
      <c r="EV5">
        <v>173.52583160474535</v>
      </c>
      <c r="EW5">
        <v>174.52583160474535</v>
      </c>
      <c r="EX5">
        <v>218.6561277517601</v>
      </c>
      <c r="EY5">
        <v>219.6561277517601</v>
      </c>
    </row>
    <row r="6" spans="1:155">
      <c r="A6">
        <v>5</v>
      </c>
      <c r="B6" t="s">
        <v>81</v>
      </c>
      <c r="C6">
        <v>2145.4031460703586</v>
      </c>
      <c r="D6">
        <f>60*6+46</f>
        <v>406</v>
      </c>
      <c r="E6">
        <v>0</v>
      </c>
      <c r="F6">
        <v>1</v>
      </c>
      <c r="G6">
        <v>2</v>
      </c>
      <c r="H6">
        <v>3</v>
      </c>
      <c r="I6">
        <v>57.399644196012119</v>
      </c>
      <c r="J6">
        <v>58.399644196012119</v>
      </c>
      <c r="K6">
        <v>0.5</v>
      </c>
      <c r="L6">
        <v>1.5</v>
      </c>
      <c r="M6">
        <v>2.5</v>
      </c>
      <c r="N6">
        <v>40.345593786280794</v>
      </c>
      <c r="O6">
        <v>41.345593786280794</v>
      </c>
      <c r="P6">
        <v>0</v>
      </c>
      <c r="Q6">
        <v>1</v>
      </c>
      <c r="R6">
        <v>2</v>
      </c>
      <c r="S6">
        <v>31.352334109193343</v>
      </c>
      <c r="T6">
        <v>32.352334109193343</v>
      </c>
      <c r="U6">
        <v>67.742599999999996</v>
      </c>
      <c r="V6">
        <v>68.742599999999996</v>
      </c>
      <c r="W6">
        <v>69.742599999999996</v>
      </c>
      <c r="X6">
        <v>96.506671715916596</v>
      </c>
      <c r="Y6">
        <v>97.506671715916596</v>
      </c>
      <c r="Z6">
        <v>1.5</v>
      </c>
      <c r="AA6">
        <v>2.5</v>
      </c>
      <c r="AB6">
        <v>3.5</v>
      </c>
      <c r="AC6">
        <v>43.594921964775139</v>
      </c>
      <c r="AD6">
        <v>44.594921964775139</v>
      </c>
      <c r="AE6">
        <v>57.149644195012129</v>
      </c>
      <c r="AF6">
        <v>58.149644195012129</v>
      </c>
      <c r="AG6">
        <v>59.149644195012129</v>
      </c>
      <c r="AH6">
        <v>82.057600381642203</v>
      </c>
      <c r="AI6">
        <v>83.057600381642203</v>
      </c>
      <c r="AJ6">
        <v>40.095593785280805</v>
      </c>
      <c r="AK6">
        <v>41.095593785280805</v>
      </c>
      <c r="AL6">
        <v>42.095593785280805</v>
      </c>
      <c r="AM6">
        <v>64.365319160109081</v>
      </c>
      <c r="AN6">
        <v>65.365319160109081</v>
      </c>
      <c r="AO6">
        <v>31.102334108193347</v>
      </c>
      <c r="AP6">
        <v>32.102334108193347</v>
      </c>
      <c r="AQ6">
        <v>33.102334108193347</v>
      </c>
      <c r="AR6">
        <v>80.057600380642171</v>
      </c>
      <c r="AS6">
        <v>81.057600380642171</v>
      </c>
      <c r="AT6">
        <v>3.0541913814060493</v>
      </c>
      <c r="AU6">
        <v>4.0541913814060493</v>
      </c>
      <c r="AV6">
        <v>5.0541913814060493</v>
      </c>
      <c r="AW6">
        <v>64.865319160109081</v>
      </c>
      <c r="AX6">
        <v>65.865319160109081</v>
      </c>
      <c r="AY6">
        <v>43.594921964775139</v>
      </c>
      <c r="AZ6">
        <v>44.594921964775139</v>
      </c>
      <c r="BA6">
        <v>45.594921964775139</v>
      </c>
      <c r="BB6">
        <v>68.242599999999996</v>
      </c>
      <c r="BC6">
        <v>69.242599999999996</v>
      </c>
      <c r="BD6">
        <v>82.057600381642203</v>
      </c>
      <c r="BE6">
        <v>83.057600381642203</v>
      </c>
      <c r="BF6">
        <v>84.057600381642203</v>
      </c>
      <c r="BG6">
        <v>107.67907839378658</v>
      </c>
      <c r="BH6">
        <v>108.67907839378658</v>
      </c>
      <c r="BI6">
        <v>122.55389258408574</v>
      </c>
      <c r="BJ6">
        <v>123.55389258408574</v>
      </c>
      <c r="BK6">
        <v>124.55389258408574</v>
      </c>
      <c r="BL6">
        <v>174.74881583497023</v>
      </c>
      <c r="BM6">
        <v>175.74881583497023</v>
      </c>
      <c r="BN6">
        <v>178.84233653009605</v>
      </c>
      <c r="BO6">
        <v>179.84233653009605</v>
      </c>
      <c r="BP6">
        <v>180.84233653009605</v>
      </c>
      <c r="BQ6">
        <v>233.64097595924267</v>
      </c>
      <c r="BR6">
        <v>234.64097595924267</v>
      </c>
      <c r="BS6">
        <v>96.256671715912063</v>
      </c>
      <c r="BT6">
        <v>97.256671715912063</v>
      </c>
      <c r="BU6">
        <v>98.256671715912063</v>
      </c>
      <c r="BV6">
        <v>147.87147969869082</v>
      </c>
      <c r="BW6">
        <v>148.87147969869082</v>
      </c>
      <c r="BX6">
        <v>68.242599999999996</v>
      </c>
      <c r="BY6">
        <v>69.242599999999996</v>
      </c>
      <c r="BZ6">
        <v>70.242599999999996</v>
      </c>
      <c r="CA6">
        <v>115.0442826769184</v>
      </c>
      <c r="CB6">
        <v>116.0442826769184</v>
      </c>
      <c r="CC6">
        <v>150.24</v>
      </c>
      <c r="CD6">
        <v>151.24</v>
      </c>
      <c r="CE6">
        <v>152.24</v>
      </c>
      <c r="CF6">
        <v>182.02060452224424</v>
      </c>
      <c r="CG6">
        <v>183.02060452224424</v>
      </c>
      <c r="CH6">
        <v>64.115319159109234</v>
      </c>
      <c r="CI6">
        <v>65.115319159109234</v>
      </c>
      <c r="CJ6">
        <v>66.115319159109234</v>
      </c>
      <c r="CK6">
        <v>93.547266749101453</v>
      </c>
      <c r="CL6">
        <v>94.547266749101453</v>
      </c>
      <c r="CM6">
        <v>79.807600379642196</v>
      </c>
      <c r="CN6">
        <v>80.807600379642196</v>
      </c>
      <c r="CO6">
        <v>81.807600379642196</v>
      </c>
      <c r="CP6">
        <v>107.17907839378657</v>
      </c>
      <c r="CQ6">
        <v>108.17907839378657</v>
      </c>
      <c r="CR6">
        <v>196.57388371284969</v>
      </c>
      <c r="CS6">
        <v>197.57388371284969</v>
      </c>
      <c r="CT6">
        <v>198.57388371284969</v>
      </c>
      <c r="CU6">
        <v>236.06032640834667</v>
      </c>
      <c r="CV6">
        <v>237.06032640834667</v>
      </c>
      <c r="CW6">
        <v>150.86564771962915</v>
      </c>
      <c r="CX6">
        <v>151.86564771962915</v>
      </c>
      <c r="CY6">
        <v>152.86564771962915</v>
      </c>
      <c r="CZ6">
        <v>202.40472383339625</v>
      </c>
      <c r="DA6">
        <v>203.40472383339625</v>
      </c>
      <c r="DB6">
        <v>109.67907839378658</v>
      </c>
      <c r="DC6">
        <v>110.67907839378658</v>
      </c>
      <c r="DD6">
        <v>111.67907839378658</v>
      </c>
      <c r="DE6">
        <v>139.32900195483177</v>
      </c>
      <c r="DF6">
        <v>140.32900195483177</v>
      </c>
      <c r="DG6">
        <v>93.297266748101464</v>
      </c>
      <c r="DH6">
        <v>94.297266748101464</v>
      </c>
      <c r="DI6">
        <v>95.297266748101464</v>
      </c>
      <c r="DJ6">
        <v>122.80389258408574</v>
      </c>
      <c r="DK6">
        <v>123.80389258408574</v>
      </c>
      <c r="DL6">
        <v>106.92907839278658</v>
      </c>
      <c r="DM6">
        <v>107.92907839278658</v>
      </c>
      <c r="DN6">
        <v>108.92907839278658</v>
      </c>
      <c r="DO6">
        <v>144.26538636750178</v>
      </c>
      <c r="DP6">
        <v>145.26538636750178</v>
      </c>
      <c r="DQ6">
        <v>147.62147969769083</v>
      </c>
      <c r="DR6">
        <v>148.62147969769083</v>
      </c>
      <c r="DS6">
        <v>149.62147969769083</v>
      </c>
      <c r="DT6">
        <v>173.25418052035113</v>
      </c>
      <c r="DU6">
        <v>174.25418052035113</v>
      </c>
      <c r="DV6">
        <v>114.79428267591841</v>
      </c>
      <c r="DW6">
        <v>115.79428267591841</v>
      </c>
      <c r="DX6">
        <v>116.79428267591841</v>
      </c>
      <c r="DY6">
        <v>151.11564771962915</v>
      </c>
      <c r="DZ6">
        <v>152.11564771962915</v>
      </c>
      <c r="EA6">
        <v>181.77060452224424</v>
      </c>
      <c r="EB6">
        <v>182.77060452224424</v>
      </c>
      <c r="EC6">
        <v>183.77060452224424</v>
      </c>
      <c r="ED6">
        <v>242.45479233541869</v>
      </c>
      <c r="EE6">
        <v>243.45479233541869</v>
      </c>
      <c r="EF6">
        <v>176.74881583497023</v>
      </c>
      <c r="EG6">
        <v>177.74881583497023</v>
      </c>
      <c r="EH6">
        <v>178.74881583497023</v>
      </c>
      <c r="EI6">
        <v>203.14649181809605</v>
      </c>
      <c r="EJ6">
        <v>204.14649181809605</v>
      </c>
      <c r="EK6">
        <v>144.01538637050146</v>
      </c>
      <c r="EL6">
        <v>145.01538637050146</v>
      </c>
      <c r="EM6">
        <v>146.01538637050146</v>
      </c>
      <c r="EN6">
        <v>179.09233653009605</v>
      </c>
      <c r="EO6">
        <v>180.09233653009605</v>
      </c>
      <c r="EP6">
        <v>173.00418052035113</v>
      </c>
      <c r="EQ6">
        <v>174.00418052035113</v>
      </c>
      <c r="ER6">
        <v>175.00418052035113</v>
      </c>
      <c r="ES6">
        <v>196.82388371284969</v>
      </c>
      <c r="ET6">
        <v>197.82388371284969</v>
      </c>
      <c r="EU6">
        <v>202.15472383239626</v>
      </c>
      <c r="EV6">
        <v>203.15472383239626</v>
      </c>
      <c r="EW6">
        <v>204.15472383239626</v>
      </c>
      <c r="EX6">
        <v>254.74957051879983</v>
      </c>
      <c r="EY6">
        <v>255.74957051879983</v>
      </c>
    </row>
    <row r="7" spans="1:155">
      <c r="A7">
        <v>6</v>
      </c>
      <c r="B7" t="s">
        <v>81</v>
      </c>
      <c r="C7">
        <v>2156.891472773797</v>
      </c>
      <c r="D7">
        <f>60*6+25</f>
        <v>385</v>
      </c>
      <c r="E7">
        <v>0</v>
      </c>
      <c r="F7">
        <v>1</v>
      </c>
      <c r="G7">
        <v>2</v>
      </c>
      <c r="H7">
        <v>3</v>
      </c>
      <c r="I7">
        <v>38.506930151009541</v>
      </c>
      <c r="J7">
        <v>39.506930151009541</v>
      </c>
      <c r="K7">
        <v>0.5</v>
      </c>
      <c r="L7">
        <v>1.5</v>
      </c>
      <c r="M7">
        <v>2.5</v>
      </c>
      <c r="N7">
        <v>56.813005112697219</v>
      </c>
      <c r="O7">
        <v>57.813005112697219</v>
      </c>
      <c r="P7">
        <v>0</v>
      </c>
      <c r="Q7">
        <v>1</v>
      </c>
      <c r="R7">
        <v>2</v>
      </c>
      <c r="S7">
        <v>45.418856623953687</v>
      </c>
      <c r="T7">
        <v>46.418856623953687</v>
      </c>
      <c r="U7">
        <v>2.0000000000010751</v>
      </c>
      <c r="V7">
        <v>3.0000000000010751</v>
      </c>
      <c r="W7">
        <v>4.0000000000010747</v>
      </c>
      <c r="X7">
        <v>52.577523030014987</v>
      </c>
      <c r="Y7">
        <v>53.577523030014987</v>
      </c>
      <c r="Z7">
        <v>1.5000000000010751</v>
      </c>
      <c r="AA7">
        <v>2.5000000000010751</v>
      </c>
      <c r="AB7">
        <v>3.5000000000010751</v>
      </c>
      <c r="AC7">
        <v>59.859508846725504</v>
      </c>
      <c r="AD7">
        <v>60.859508846725504</v>
      </c>
      <c r="AE7">
        <v>38.256930151009541</v>
      </c>
      <c r="AF7">
        <v>39.256930151009541</v>
      </c>
      <c r="AG7">
        <v>40.256930151009541</v>
      </c>
      <c r="AH7">
        <v>69.210224430972488</v>
      </c>
      <c r="AI7">
        <v>70.210224430972488</v>
      </c>
      <c r="AJ7">
        <v>56.563005112697219</v>
      </c>
      <c r="AK7">
        <v>57.563005112697219</v>
      </c>
      <c r="AL7">
        <v>58.563005112697219</v>
      </c>
      <c r="AM7">
        <v>105.76847031652738</v>
      </c>
      <c r="AN7">
        <v>106.76847031652738</v>
      </c>
      <c r="AO7">
        <v>186.51575440331533</v>
      </c>
      <c r="AP7">
        <v>187.51575440331533</v>
      </c>
      <c r="AQ7">
        <v>188.51575440331533</v>
      </c>
      <c r="AR7">
        <v>223.75027499431721</v>
      </c>
      <c r="AS7">
        <v>224.75027499431721</v>
      </c>
      <c r="AT7">
        <v>52.327523030014987</v>
      </c>
      <c r="AU7">
        <v>53.327523030014987</v>
      </c>
      <c r="AV7">
        <v>54.327523030014987</v>
      </c>
      <c r="AW7">
        <v>79.407993669522483</v>
      </c>
      <c r="AX7">
        <v>80.407993669522483</v>
      </c>
      <c r="AY7">
        <v>228.14306605762869</v>
      </c>
      <c r="AZ7">
        <v>229.14306605762869</v>
      </c>
      <c r="BA7">
        <v>230.14306605762869</v>
      </c>
      <c r="BB7">
        <v>282.71294303119771</v>
      </c>
      <c r="BC7">
        <v>283.71294303119771</v>
      </c>
      <c r="BD7">
        <v>68.960224430972488</v>
      </c>
      <c r="BE7">
        <v>69.960224430972488</v>
      </c>
      <c r="BF7">
        <v>70.960224430972488</v>
      </c>
      <c r="BG7">
        <v>113.03716855758644</v>
      </c>
      <c r="BH7">
        <v>114.03716855758644</v>
      </c>
      <c r="BI7">
        <v>147.80817851742285</v>
      </c>
      <c r="BJ7">
        <v>148.80817851742285</v>
      </c>
      <c r="BK7">
        <v>149.80817851742285</v>
      </c>
      <c r="BL7">
        <v>199.19782408460892</v>
      </c>
      <c r="BM7">
        <v>200.19782408460892</v>
      </c>
      <c r="BN7">
        <v>45.168856623953687</v>
      </c>
      <c r="BO7">
        <v>46.168856623953687</v>
      </c>
      <c r="BP7">
        <v>47.168856623953687</v>
      </c>
      <c r="BQ7">
        <v>99.695484057058096</v>
      </c>
      <c r="BR7">
        <v>100.6954840570581</v>
      </c>
      <c r="BS7">
        <v>79.157993669522483</v>
      </c>
      <c r="BT7">
        <v>80.157993669522483</v>
      </c>
      <c r="BU7">
        <v>81.157993669522483</v>
      </c>
      <c r="BV7">
        <v>102.91636333871071</v>
      </c>
      <c r="BW7">
        <v>103.91636333871071</v>
      </c>
      <c r="BX7">
        <v>94.426136664444329</v>
      </c>
      <c r="BY7">
        <v>95.426136664444329</v>
      </c>
      <c r="BZ7">
        <v>96.426136664444329</v>
      </c>
      <c r="CA7">
        <v>151.24551630276048</v>
      </c>
      <c r="CB7">
        <v>152.24551630276048</v>
      </c>
      <c r="CC7">
        <v>112.78716855758644</v>
      </c>
      <c r="CD7">
        <v>113.78716855758644</v>
      </c>
      <c r="CE7">
        <v>114.78716855758644</v>
      </c>
      <c r="CF7">
        <v>156.08784400629224</v>
      </c>
      <c r="CG7">
        <v>157.08784400629224</v>
      </c>
      <c r="CH7">
        <v>105.51847031652738</v>
      </c>
      <c r="CI7">
        <v>106.51847031652738</v>
      </c>
      <c r="CJ7">
        <v>107.51847031652738</v>
      </c>
      <c r="CK7">
        <v>148.05817851742285</v>
      </c>
      <c r="CL7">
        <v>149.05817851742285</v>
      </c>
      <c r="CM7">
        <v>99.445484057058096</v>
      </c>
      <c r="CN7">
        <v>100.4454840570581</v>
      </c>
      <c r="CO7">
        <v>101.4454840570581</v>
      </c>
      <c r="CP7">
        <v>125.25830470490875</v>
      </c>
      <c r="CQ7">
        <v>126.25830470490875</v>
      </c>
      <c r="CR7">
        <v>102.66636333871071</v>
      </c>
      <c r="CS7">
        <v>103.66636333871071</v>
      </c>
      <c r="CT7">
        <v>104.66636333871071</v>
      </c>
      <c r="CU7">
        <v>140.06732109753773</v>
      </c>
      <c r="CV7">
        <v>141.06732109753773</v>
      </c>
      <c r="CW7">
        <v>59.609508846725504</v>
      </c>
      <c r="CX7">
        <v>60.609508846725504</v>
      </c>
      <c r="CY7">
        <v>61.609508846725504</v>
      </c>
      <c r="CZ7">
        <v>94.676136664444329</v>
      </c>
      <c r="DA7">
        <v>95.676136664444329</v>
      </c>
      <c r="DB7">
        <v>155.83784400629224</v>
      </c>
      <c r="DC7">
        <v>156.83784400629224</v>
      </c>
      <c r="DD7">
        <v>157.83784400629224</v>
      </c>
      <c r="DE7">
        <v>201.35391534928738</v>
      </c>
      <c r="DF7">
        <v>202.35391534928738</v>
      </c>
      <c r="DG7">
        <v>198.9693459592346</v>
      </c>
      <c r="DH7">
        <v>199.9693459592346</v>
      </c>
      <c r="DI7">
        <v>200.9693459592346</v>
      </c>
      <c r="DJ7">
        <v>230.39306605762869</v>
      </c>
      <c r="DK7">
        <v>231.39306605762869</v>
      </c>
      <c r="DL7">
        <v>125.00830470490864</v>
      </c>
      <c r="DM7">
        <v>126.00830470490864</v>
      </c>
      <c r="DN7">
        <v>127.00830470490864</v>
      </c>
      <c r="DO7">
        <v>186.76575440331743</v>
      </c>
      <c r="DP7">
        <v>187.76575440331743</v>
      </c>
      <c r="DQ7">
        <v>139.81732109753773</v>
      </c>
      <c r="DR7">
        <v>140.81732109753773</v>
      </c>
      <c r="DS7">
        <v>141.81732109753773</v>
      </c>
      <c r="DT7">
        <v>172.3082521402157</v>
      </c>
      <c r="DU7">
        <v>173.3082521402157</v>
      </c>
      <c r="DV7">
        <v>150.99551630276048</v>
      </c>
      <c r="DW7">
        <v>151.99551630276048</v>
      </c>
      <c r="DX7">
        <v>152.99551630276048</v>
      </c>
      <c r="DY7">
        <v>203.80965964870182</v>
      </c>
      <c r="DZ7">
        <v>204.80965964870182</v>
      </c>
      <c r="EA7">
        <v>201.19782408460793</v>
      </c>
      <c r="EB7">
        <v>202.19782408460793</v>
      </c>
      <c r="EC7">
        <v>203.19782408460793</v>
      </c>
      <c r="ED7">
        <v>252.38098060999371</v>
      </c>
      <c r="EE7">
        <v>253.38098060999371</v>
      </c>
      <c r="EF7">
        <v>230.39306605762869</v>
      </c>
      <c r="EG7">
        <v>231.39306605762869</v>
      </c>
      <c r="EH7">
        <v>232.39306605762869</v>
      </c>
      <c r="EI7">
        <v>278.46173419058277</v>
      </c>
      <c r="EJ7">
        <v>279.46173419058277</v>
      </c>
      <c r="EK7">
        <v>223.50027499431721</v>
      </c>
      <c r="EL7">
        <v>224.50027499431721</v>
      </c>
      <c r="EM7">
        <v>225.50027499431721</v>
      </c>
      <c r="EN7">
        <v>261.99648864955827</v>
      </c>
      <c r="EO7">
        <v>262.99648864955827</v>
      </c>
      <c r="EP7">
        <v>172.0582521402157</v>
      </c>
      <c r="EQ7">
        <v>173.0582521402157</v>
      </c>
      <c r="ER7">
        <v>174.0582521402157</v>
      </c>
      <c r="ES7">
        <v>214.0568726712101</v>
      </c>
      <c r="ET7">
        <v>215.0568726712101</v>
      </c>
      <c r="EU7">
        <v>203.55965964870182</v>
      </c>
      <c r="EV7">
        <v>204.55965964870182</v>
      </c>
      <c r="EW7">
        <v>205.55965964870182</v>
      </c>
      <c r="EX7">
        <v>228.39306605762869</v>
      </c>
      <c r="EY7">
        <v>229.39306605762869</v>
      </c>
    </row>
    <row r="8" spans="1:155">
      <c r="A8">
        <v>7</v>
      </c>
      <c r="B8" t="s">
        <v>81</v>
      </c>
      <c r="C8">
        <v>3206.5993638704081</v>
      </c>
      <c r="D8">
        <f>60*5+49</f>
        <v>349</v>
      </c>
      <c r="E8">
        <v>0</v>
      </c>
      <c r="F8">
        <v>0</v>
      </c>
      <c r="G8">
        <v>1</v>
      </c>
      <c r="H8">
        <v>2</v>
      </c>
      <c r="I8">
        <v>28.477544802898585</v>
      </c>
      <c r="J8">
        <v>29.477544802898585</v>
      </c>
      <c r="K8">
        <v>103.11055860808776</v>
      </c>
      <c r="L8">
        <v>104.11055860808776</v>
      </c>
      <c r="M8">
        <v>105.11055860808776</v>
      </c>
      <c r="N8">
        <v>159.64685358049189</v>
      </c>
      <c r="O8">
        <v>160.64685358049189</v>
      </c>
      <c r="P8">
        <v>1.5000000000004343</v>
      </c>
      <c r="Q8">
        <v>2.5000000000004343</v>
      </c>
      <c r="R8">
        <v>3.5000000000004343</v>
      </c>
      <c r="S8">
        <v>54.79796513817243</v>
      </c>
      <c r="T8">
        <v>55.79796513817243</v>
      </c>
      <c r="U8">
        <v>2.5308009912356226</v>
      </c>
      <c r="V8">
        <v>3.5308009912356226</v>
      </c>
      <c r="W8">
        <v>4.5308009912356226</v>
      </c>
      <c r="X8">
        <v>61.786303532599483</v>
      </c>
      <c r="Y8">
        <v>62.786303532599483</v>
      </c>
      <c r="Z8">
        <v>0.5</v>
      </c>
      <c r="AA8">
        <v>1.5</v>
      </c>
      <c r="AB8">
        <v>2.5</v>
      </c>
      <c r="AC8">
        <v>35.977738306886955</v>
      </c>
      <c r="AD8">
        <v>36.977738306886955</v>
      </c>
      <c r="AE8">
        <v>28.227544802898585</v>
      </c>
      <c r="AF8">
        <v>29.227544802898585</v>
      </c>
      <c r="AG8">
        <v>30.227544802898585</v>
      </c>
      <c r="AH8">
        <v>59.786303532599483</v>
      </c>
      <c r="AI8">
        <v>60.786303532599483</v>
      </c>
      <c r="AJ8">
        <v>1.0000000000004343</v>
      </c>
      <c r="AK8">
        <v>2.0000000000004343</v>
      </c>
      <c r="AL8">
        <v>3.0000000000004343</v>
      </c>
      <c r="AM8">
        <v>51.913127609619266</v>
      </c>
      <c r="AN8">
        <v>52.913127609619266</v>
      </c>
      <c r="AO8">
        <v>54.54796513817243</v>
      </c>
      <c r="AP8">
        <v>55.54796513817243</v>
      </c>
      <c r="AQ8">
        <v>56.54796513817243</v>
      </c>
      <c r="AR8">
        <v>110.85860700502217</v>
      </c>
      <c r="AS8">
        <v>111.85860700502217</v>
      </c>
      <c r="AT8">
        <v>61.786303532599483</v>
      </c>
      <c r="AU8">
        <v>62.786303532599483</v>
      </c>
      <c r="AV8">
        <v>63.786303532599483</v>
      </c>
      <c r="AW8">
        <v>115.46003555959327</v>
      </c>
      <c r="AX8">
        <v>116.46003555959327</v>
      </c>
      <c r="AY8">
        <v>35.727738306886955</v>
      </c>
      <c r="AZ8">
        <v>36.727738306886955</v>
      </c>
      <c r="BA8">
        <v>37.727738306886955</v>
      </c>
      <c r="BB8">
        <v>83.853017245800103</v>
      </c>
      <c r="BC8">
        <v>84.853017245800103</v>
      </c>
      <c r="BD8">
        <v>59.536303532599483</v>
      </c>
      <c r="BE8">
        <v>60.536303532599483</v>
      </c>
      <c r="BF8">
        <v>61.536303532599483</v>
      </c>
      <c r="BG8">
        <v>117.89216783119755</v>
      </c>
      <c r="BH8">
        <v>118.89216783119755</v>
      </c>
      <c r="BI8">
        <v>159.39685358049189</v>
      </c>
      <c r="BJ8">
        <v>160.39685358049189</v>
      </c>
      <c r="BK8">
        <v>161.39685358049189</v>
      </c>
      <c r="BL8">
        <v>220.27914930257856</v>
      </c>
      <c r="BM8">
        <v>221.27914930257856</v>
      </c>
      <c r="BN8">
        <v>110.60860700502217</v>
      </c>
      <c r="BO8">
        <v>111.60860700502217</v>
      </c>
      <c r="BP8">
        <v>112.60860700502217</v>
      </c>
      <c r="BQ8">
        <v>170.08344889569008</v>
      </c>
      <c r="BR8">
        <v>171.08344889569008</v>
      </c>
      <c r="BS8">
        <v>115.21003555959327</v>
      </c>
      <c r="BT8">
        <v>116.21003555959327</v>
      </c>
      <c r="BU8">
        <v>117.21003555959327</v>
      </c>
      <c r="BV8">
        <v>154.6332872363335</v>
      </c>
      <c r="BW8">
        <v>155.6332872363335</v>
      </c>
      <c r="BX8">
        <v>83.603017245800103</v>
      </c>
      <c r="BY8">
        <v>84.603017245800103</v>
      </c>
      <c r="BZ8">
        <v>85.603017245800103</v>
      </c>
      <c r="CA8">
        <v>121.25746266733421</v>
      </c>
      <c r="CB8">
        <v>122.25746266733421</v>
      </c>
      <c r="CC8">
        <v>117.64216783119755</v>
      </c>
      <c r="CD8">
        <v>118.64216783119755</v>
      </c>
      <c r="CE8">
        <v>119.64216783119755</v>
      </c>
      <c r="CF8">
        <v>146.43230937456752</v>
      </c>
      <c r="CG8">
        <v>147.43230937456752</v>
      </c>
      <c r="CH8">
        <v>51.663127609619266</v>
      </c>
      <c r="CI8">
        <v>52.663127609619266</v>
      </c>
      <c r="CJ8">
        <v>53.663127609619266</v>
      </c>
      <c r="CK8">
        <v>103.36055860808776</v>
      </c>
      <c r="CL8">
        <v>104.36055860808776</v>
      </c>
      <c r="CM8">
        <v>169.83344889569008</v>
      </c>
      <c r="CN8">
        <v>170.83344889569008</v>
      </c>
      <c r="CO8">
        <v>171.83344889569008</v>
      </c>
      <c r="CP8">
        <v>225.80060000717759</v>
      </c>
      <c r="CQ8">
        <v>226.80060000717759</v>
      </c>
      <c r="CR8">
        <v>154.3832872363335</v>
      </c>
      <c r="CS8">
        <v>155.3832872363335</v>
      </c>
      <c r="CT8">
        <v>156.3832872363335</v>
      </c>
      <c r="CU8">
        <v>197.6686283489399</v>
      </c>
      <c r="CV8">
        <v>198.6686283489399</v>
      </c>
      <c r="CW8">
        <v>121.00746266733421</v>
      </c>
      <c r="CX8">
        <v>122.00746266733421</v>
      </c>
      <c r="CY8">
        <v>123.00746266733421</v>
      </c>
      <c r="CZ8">
        <v>157.25112882971834</v>
      </c>
      <c r="DA8">
        <v>158.25112882971834</v>
      </c>
      <c r="DB8">
        <v>146.18230937456752</v>
      </c>
      <c r="DC8">
        <v>147.18230937456752</v>
      </c>
      <c r="DD8">
        <v>148.18230937456752</v>
      </c>
      <c r="DE8">
        <v>192.30286119527</v>
      </c>
      <c r="DF8">
        <v>193.30286119527</v>
      </c>
      <c r="DG8">
        <v>220.02914930257856</v>
      </c>
      <c r="DH8">
        <v>221.02914930257856</v>
      </c>
      <c r="DI8">
        <v>222.02914930257856</v>
      </c>
      <c r="DJ8">
        <v>256.27355707292764</v>
      </c>
      <c r="DK8">
        <v>257.27355707292764</v>
      </c>
      <c r="DL8">
        <v>225.55060000717759</v>
      </c>
      <c r="DM8">
        <v>226.55060000717759</v>
      </c>
      <c r="DN8">
        <v>227.55060000717759</v>
      </c>
      <c r="DO8">
        <v>285.96086716465942</v>
      </c>
      <c r="DP8">
        <v>286.96086716465942</v>
      </c>
      <c r="DQ8">
        <v>197.4186283489399</v>
      </c>
      <c r="DR8">
        <v>198.4186283489399</v>
      </c>
      <c r="DS8">
        <v>199.4186283489399</v>
      </c>
      <c r="DT8">
        <v>252.48822305957128</v>
      </c>
      <c r="DU8">
        <v>253.48822305957128</v>
      </c>
      <c r="DV8">
        <v>157.00112882971834</v>
      </c>
      <c r="DW8">
        <v>158.00112882971834</v>
      </c>
      <c r="DX8">
        <v>159.00112882971834</v>
      </c>
      <c r="DY8">
        <v>191.42979710201323</v>
      </c>
      <c r="DZ8">
        <v>192.42979710201323</v>
      </c>
      <c r="EA8">
        <v>194.78813743427617</v>
      </c>
      <c r="EB8">
        <v>195.78813743427617</v>
      </c>
      <c r="EC8">
        <v>196.78813743427617</v>
      </c>
      <c r="ED8">
        <v>226.30060000717759</v>
      </c>
      <c r="EE8">
        <v>227.30060000717759</v>
      </c>
      <c r="EF8">
        <v>256.02355707292764</v>
      </c>
      <c r="EG8">
        <v>257.02355707292764</v>
      </c>
      <c r="EH8">
        <v>258.02355707292764</v>
      </c>
      <c r="EI8">
        <v>302.21803269429984</v>
      </c>
      <c r="EJ8">
        <v>303.21803269429984</v>
      </c>
      <c r="EK8">
        <v>285.72735179507458</v>
      </c>
      <c r="EL8">
        <v>286.72735179507458</v>
      </c>
      <c r="EM8">
        <v>287.72735179507458</v>
      </c>
      <c r="EN8">
        <v>326.14316477252805</v>
      </c>
      <c r="EO8">
        <v>327.14316477252805</v>
      </c>
      <c r="EP8">
        <v>252.23822305957128</v>
      </c>
      <c r="EQ8">
        <v>253.23822305957128</v>
      </c>
      <c r="ER8">
        <v>254.23822305957128</v>
      </c>
      <c r="ES8">
        <v>283.72735179507458</v>
      </c>
      <c r="ET8">
        <v>284.72735179507458</v>
      </c>
      <c r="EU8">
        <v>191.17979710201323</v>
      </c>
      <c r="EV8">
        <v>192.17979710201323</v>
      </c>
      <c r="EW8">
        <v>193.17979710201323</v>
      </c>
      <c r="EX8">
        <v>228.38944396426447</v>
      </c>
      <c r="EY8">
        <v>229.38944396426447</v>
      </c>
    </row>
    <row r="9" spans="1:155">
      <c r="A9">
        <v>8</v>
      </c>
      <c r="B9" t="s">
        <v>81</v>
      </c>
      <c r="C9">
        <v>2711.6062132972888</v>
      </c>
      <c r="D9">
        <f>6*60+2</f>
        <v>362</v>
      </c>
      <c r="E9">
        <v>0</v>
      </c>
      <c r="F9">
        <v>113.7</v>
      </c>
      <c r="G9">
        <v>114.7</v>
      </c>
      <c r="H9">
        <v>115.7</v>
      </c>
      <c r="I9">
        <v>155.02903583267863</v>
      </c>
      <c r="J9">
        <v>156.02903583267863</v>
      </c>
      <c r="K9">
        <v>0.5</v>
      </c>
      <c r="L9">
        <v>1.5</v>
      </c>
      <c r="M9">
        <v>2.5</v>
      </c>
      <c r="N9">
        <v>52.374922297215534</v>
      </c>
      <c r="O9">
        <v>53.374922297215534</v>
      </c>
      <c r="P9">
        <v>1</v>
      </c>
      <c r="Q9">
        <v>2</v>
      </c>
      <c r="R9">
        <v>3</v>
      </c>
      <c r="S9">
        <v>47.010444786308277</v>
      </c>
      <c r="T9">
        <v>48.010444786308277</v>
      </c>
      <c r="U9">
        <v>1.5</v>
      </c>
      <c r="V9">
        <v>2.5</v>
      </c>
      <c r="W9">
        <v>3.5</v>
      </c>
      <c r="X9">
        <v>32.018378546278797</v>
      </c>
      <c r="Y9">
        <v>33.018378546278797</v>
      </c>
      <c r="Z9">
        <v>0</v>
      </c>
      <c r="AA9">
        <v>1</v>
      </c>
      <c r="AB9">
        <v>2</v>
      </c>
      <c r="AC9">
        <v>49.370625073555637</v>
      </c>
      <c r="AD9">
        <v>50.370625073555637</v>
      </c>
      <c r="AE9">
        <v>2</v>
      </c>
      <c r="AF9">
        <v>3</v>
      </c>
      <c r="AG9">
        <v>4</v>
      </c>
      <c r="AH9">
        <v>27.582694938304883</v>
      </c>
      <c r="AI9">
        <v>28.582694938304883</v>
      </c>
      <c r="AJ9">
        <v>52.184290665240034</v>
      </c>
      <c r="AK9">
        <v>53.184290665240034</v>
      </c>
      <c r="AL9">
        <v>54.184290665240034</v>
      </c>
      <c r="AM9">
        <v>101.87950023307391</v>
      </c>
      <c r="AN9">
        <v>102.87950023307391</v>
      </c>
      <c r="AO9">
        <v>46.760444785308287</v>
      </c>
      <c r="AP9">
        <v>47.760444785308287</v>
      </c>
      <c r="AQ9">
        <v>48.760444785308287</v>
      </c>
      <c r="AR9">
        <v>76.004518386488598</v>
      </c>
      <c r="AS9">
        <v>77.004518386488598</v>
      </c>
      <c r="AT9">
        <v>31.768378545278807</v>
      </c>
      <c r="AU9">
        <v>32.768378545278807</v>
      </c>
      <c r="AV9">
        <v>33.768378545278807</v>
      </c>
      <c r="AW9">
        <v>56.45087358709123</v>
      </c>
      <c r="AX9">
        <v>57.45087358709123</v>
      </c>
      <c r="AY9">
        <v>49.120625072555647</v>
      </c>
      <c r="AZ9">
        <v>50.120625072555647</v>
      </c>
      <c r="BA9">
        <v>51.120625072555647</v>
      </c>
      <c r="BB9">
        <v>92.148743727583991</v>
      </c>
      <c r="BC9">
        <v>93.148743727583991</v>
      </c>
      <c r="BD9">
        <v>178.04432694610196</v>
      </c>
      <c r="BE9">
        <v>179.04432694610196</v>
      </c>
      <c r="BF9">
        <v>180.04432694610196</v>
      </c>
      <c r="BG9">
        <v>225.52545815519875</v>
      </c>
      <c r="BH9">
        <v>226.52545815519875</v>
      </c>
      <c r="BI9">
        <v>101.62950023207392</v>
      </c>
      <c r="BJ9">
        <v>102.62950023207392</v>
      </c>
      <c r="BK9">
        <v>103.62950023207392</v>
      </c>
      <c r="BL9">
        <v>140.49175975059168</v>
      </c>
      <c r="BM9">
        <v>141.49175975059168</v>
      </c>
      <c r="BN9">
        <v>76.004518386488598</v>
      </c>
      <c r="BO9">
        <v>77.004518386488598</v>
      </c>
      <c r="BP9">
        <v>78.004518386488598</v>
      </c>
      <c r="BQ9">
        <v>124.15097178567947</v>
      </c>
      <c r="BR9">
        <v>125.15097178567947</v>
      </c>
      <c r="BS9">
        <v>56.200873586091241</v>
      </c>
      <c r="BT9">
        <v>57.200873586091241</v>
      </c>
      <c r="BU9">
        <v>58.200873586091241</v>
      </c>
      <c r="BV9">
        <v>104.74217027183954</v>
      </c>
      <c r="BW9">
        <v>105.74217027183954</v>
      </c>
      <c r="BX9">
        <v>91.898743728583895</v>
      </c>
      <c r="BY9">
        <v>92.898743728583895</v>
      </c>
      <c r="BZ9">
        <v>93.898743728583895</v>
      </c>
      <c r="CA9">
        <v>122.15097178567947</v>
      </c>
      <c r="CB9">
        <v>123.15097178567947</v>
      </c>
      <c r="CC9">
        <v>27.332694937304893</v>
      </c>
      <c r="CD9">
        <v>28.332694937304893</v>
      </c>
      <c r="CE9">
        <v>29.332694937304893</v>
      </c>
      <c r="CF9">
        <v>50.184290665240034</v>
      </c>
      <c r="CG9">
        <v>51.184290665240034</v>
      </c>
      <c r="CH9">
        <v>140.49175975059168</v>
      </c>
      <c r="CI9">
        <v>141.49175975059168</v>
      </c>
      <c r="CJ9">
        <v>142.49175975059168</v>
      </c>
      <c r="CK9">
        <v>188.24244003349969</v>
      </c>
      <c r="CL9">
        <v>189.24244003349969</v>
      </c>
      <c r="CM9">
        <v>124.15097178567947</v>
      </c>
      <c r="CN9">
        <v>125.15097178567947</v>
      </c>
      <c r="CO9">
        <v>126.15097178567947</v>
      </c>
      <c r="CP9">
        <v>150.55630743328777</v>
      </c>
      <c r="CQ9">
        <v>151.55630743328777</v>
      </c>
      <c r="CR9">
        <v>104.74217027183954</v>
      </c>
      <c r="CS9">
        <v>105.74217027183954</v>
      </c>
      <c r="CT9">
        <v>106.74217027183954</v>
      </c>
      <c r="CU9">
        <v>142.49175975059168</v>
      </c>
      <c r="CV9">
        <v>143.49175975059168</v>
      </c>
      <c r="CW9">
        <v>121.90097178567943</v>
      </c>
      <c r="CX9">
        <v>122.90097178567943</v>
      </c>
      <c r="CY9">
        <v>123.90097178567943</v>
      </c>
      <c r="CZ9">
        <v>167.95776995731347</v>
      </c>
      <c r="DA9">
        <v>168.95776995731347</v>
      </c>
      <c r="DB9">
        <v>154.77903583267846</v>
      </c>
      <c r="DC9">
        <v>155.77903583267846</v>
      </c>
      <c r="DD9">
        <v>156.77903583267846</v>
      </c>
      <c r="DE9">
        <v>178.09512272212174</v>
      </c>
      <c r="DF9">
        <v>179.09512272212174</v>
      </c>
      <c r="DG9">
        <v>188.24244003349969</v>
      </c>
      <c r="DH9">
        <v>189.24244003349969</v>
      </c>
      <c r="DI9">
        <v>190.24244003349969</v>
      </c>
      <c r="DJ9">
        <v>215.2634841864523</v>
      </c>
      <c r="DK9">
        <v>216.2634841864523</v>
      </c>
      <c r="DL9">
        <v>150.30630743228778</v>
      </c>
      <c r="DM9">
        <v>151.30630743228778</v>
      </c>
      <c r="DN9">
        <v>152.30630743228778</v>
      </c>
      <c r="DO9">
        <v>176.04432694610196</v>
      </c>
      <c r="DP9">
        <v>177.04432694610196</v>
      </c>
      <c r="DQ9">
        <v>142.49175975059168</v>
      </c>
      <c r="DR9">
        <v>143.49175975059168</v>
      </c>
      <c r="DS9">
        <v>144.49175975059168</v>
      </c>
      <c r="DT9">
        <v>186.24244003349969</v>
      </c>
      <c r="DU9">
        <v>187.24244003349969</v>
      </c>
      <c r="DV9">
        <v>167.95776995731347</v>
      </c>
      <c r="DW9">
        <v>168.95776995731347</v>
      </c>
      <c r="DX9">
        <v>169.95776995731347</v>
      </c>
      <c r="DY9">
        <v>227.52545815519875</v>
      </c>
      <c r="DZ9">
        <v>228.52545815519875</v>
      </c>
      <c r="EA9">
        <v>225.27545815519875</v>
      </c>
      <c r="EB9">
        <v>226.27545815519875</v>
      </c>
      <c r="EC9">
        <v>227.27545815519875</v>
      </c>
      <c r="ED9">
        <v>277.29483515904178</v>
      </c>
      <c r="EE9">
        <v>278.29483515904178</v>
      </c>
      <c r="EF9">
        <v>215.01348418545231</v>
      </c>
      <c r="EG9">
        <v>216.01348418545231</v>
      </c>
      <c r="EH9">
        <v>217.01348418545231</v>
      </c>
      <c r="EI9">
        <v>257.05778379144806</v>
      </c>
      <c r="EJ9">
        <v>258.05778379144806</v>
      </c>
      <c r="EK9">
        <v>176.04432694610196</v>
      </c>
      <c r="EL9">
        <v>177.04432694610196</v>
      </c>
      <c r="EM9">
        <v>178.04432694610196</v>
      </c>
      <c r="EN9">
        <v>215.7634841864523</v>
      </c>
      <c r="EO9">
        <v>216.7634841864523</v>
      </c>
      <c r="EP9">
        <v>185.9924400324997</v>
      </c>
      <c r="EQ9">
        <v>186.9924400324997</v>
      </c>
      <c r="ER9">
        <v>187.9924400324997</v>
      </c>
      <c r="ES9">
        <v>208.31253415327075</v>
      </c>
      <c r="ET9">
        <v>209.31253415327075</v>
      </c>
      <c r="EU9">
        <v>227.52545815519875</v>
      </c>
      <c r="EV9">
        <v>228.52545815519875</v>
      </c>
      <c r="EW9">
        <v>229.52545815519875</v>
      </c>
      <c r="EX9">
        <v>285.65574751118612</v>
      </c>
      <c r="EY9">
        <v>286.65574751118612</v>
      </c>
    </row>
    <row r="10" spans="1:155">
      <c r="A10">
        <v>9</v>
      </c>
      <c r="B10" t="s">
        <v>81</v>
      </c>
      <c r="C10">
        <v>2643.8314821886097</v>
      </c>
      <c r="D10">
        <f>60*6+9</f>
        <v>369</v>
      </c>
      <c r="E10">
        <v>0</v>
      </c>
      <c r="F10">
        <v>1</v>
      </c>
      <c r="G10">
        <v>2</v>
      </c>
      <c r="H10">
        <v>3</v>
      </c>
      <c r="I10">
        <v>52.926405258514698</v>
      </c>
      <c r="J10">
        <v>53.926405258514698</v>
      </c>
      <c r="K10">
        <v>0</v>
      </c>
      <c r="L10">
        <v>1</v>
      </c>
      <c r="M10">
        <v>2</v>
      </c>
      <c r="N10">
        <v>50.709286536055295</v>
      </c>
      <c r="O10">
        <v>51.709286536055295</v>
      </c>
      <c r="P10">
        <v>0.5</v>
      </c>
      <c r="Q10">
        <v>1.5</v>
      </c>
      <c r="R10">
        <v>2.5</v>
      </c>
      <c r="S10">
        <v>47.865315583529025</v>
      </c>
      <c r="T10">
        <v>48.865315583529025</v>
      </c>
      <c r="U10">
        <v>1.5</v>
      </c>
      <c r="V10">
        <v>2.5</v>
      </c>
      <c r="W10">
        <v>3.5</v>
      </c>
      <c r="X10">
        <v>55.51141929708794</v>
      </c>
      <c r="Y10">
        <v>56.51141929708794</v>
      </c>
      <c r="Z10">
        <v>2</v>
      </c>
      <c r="AA10">
        <v>3</v>
      </c>
      <c r="AB10">
        <v>4</v>
      </c>
      <c r="AC10">
        <v>38.603759779968328</v>
      </c>
      <c r="AD10">
        <v>39.603759779968328</v>
      </c>
      <c r="AE10">
        <v>52.709286536055295</v>
      </c>
      <c r="AF10">
        <v>53.709286536055295</v>
      </c>
      <c r="AG10">
        <v>54.709286536055295</v>
      </c>
      <c r="AH10">
        <v>90.344839645715581</v>
      </c>
      <c r="AI10">
        <v>91.344839645715581</v>
      </c>
      <c r="AJ10">
        <v>125.40877976333718</v>
      </c>
      <c r="AK10">
        <v>126.40877976333718</v>
      </c>
      <c r="AL10">
        <v>127.40877976333718</v>
      </c>
      <c r="AM10">
        <v>166.06896947450974</v>
      </c>
      <c r="AN10">
        <v>167.06896947450974</v>
      </c>
      <c r="AO10">
        <v>127.65877976333718</v>
      </c>
      <c r="AP10">
        <v>128.65877976333718</v>
      </c>
      <c r="AQ10">
        <v>129.65877976333718</v>
      </c>
      <c r="AR10">
        <v>175.89093325842174</v>
      </c>
      <c r="AS10">
        <v>176.89093325842174</v>
      </c>
      <c r="AT10">
        <v>55.261419296087951</v>
      </c>
      <c r="AU10">
        <v>56.261419296087951</v>
      </c>
      <c r="AV10">
        <v>57.261419296087951</v>
      </c>
      <c r="AW10">
        <v>85.109553791217692</v>
      </c>
      <c r="AX10">
        <v>86.109553791217692</v>
      </c>
      <c r="AY10">
        <v>38.353759778968339</v>
      </c>
      <c r="AZ10">
        <v>39.353759778968339</v>
      </c>
      <c r="BA10">
        <v>40.353759778968339</v>
      </c>
      <c r="BB10">
        <v>65.527748362246797</v>
      </c>
      <c r="BC10">
        <v>66.527748362246797</v>
      </c>
      <c r="BD10">
        <v>90.094839644715591</v>
      </c>
      <c r="BE10">
        <v>91.094839644715591</v>
      </c>
      <c r="BF10">
        <v>92.094839644715591</v>
      </c>
      <c r="BG10">
        <v>149.50674214880002</v>
      </c>
      <c r="BH10">
        <v>150.50674214880002</v>
      </c>
      <c r="BI10">
        <v>50.459286535055291</v>
      </c>
      <c r="BJ10">
        <v>51.459286535055291</v>
      </c>
      <c r="BK10">
        <v>52.459286535055291</v>
      </c>
      <c r="BL10">
        <v>94.937156995391263</v>
      </c>
      <c r="BM10">
        <v>95.937156995391263</v>
      </c>
      <c r="BN10">
        <v>47.615315582529021</v>
      </c>
      <c r="BO10">
        <v>48.615315582529021</v>
      </c>
      <c r="BP10">
        <v>49.615315582529021</v>
      </c>
      <c r="BQ10">
        <v>81.319956770216763</v>
      </c>
      <c r="BR10">
        <v>82.319956770216763</v>
      </c>
      <c r="BS10">
        <v>84.859553790217689</v>
      </c>
      <c r="BT10">
        <v>85.859553790217689</v>
      </c>
      <c r="BU10">
        <v>86.859553790217689</v>
      </c>
      <c r="BV10">
        <v>112.77113694497726</v>
      </c>
      <c r="BW10">
        <v>113.77113694497726</v>
      </c>
      <c r="BX10">
        <v>65.527748362246797</v>
      </c>
      <c r="BY10">
        <v>66.527748362246797</v>
      </c>
      <c r="BZ10">
        <v>67.527748362246797</v>
      </c>
      <c r="CA10">
        <v>96.937156995391263</v>
      </c>
      <c r="CB10">
        <v>97.937156995391263</v>
      </c>
      <c r="CC10">
        <v>149.25674214780003</v>
      </c>
      <c r="CD10">
        <v>150.25674214780003</v>
      </c>
      <c r="CE10">
        <v>151.25674214780003</v>
      </c>
      <c r="CF10">
        <v>180.33731777757754</v>
      </c>
      <c r="CG10">
        <v>181.33731777757754</v>
      </c>
      <c r="CH10">
        <v>94.687156994391273</v>
      </c>
      <c r="CI10">
        <v>95.687156994391273</v>
      </c>
      <c r="CJ10">
        <v>96.687156994391273</v>
      </c>
      <c r="CK10">
        <v>125.65877976333718</v>
      </c>
      <c r="CL10">
        <v>126.65877976333718</v>
      </c>
      <c r="CM10">
        <v>81.083490453174022</v>
      </c>
      <c r="CN10">
        <v>82.083490453174022</v>
      </c>
      <c r="CO10">
        <v>83.083490453174022</v>
      </c>
      <c r="CP10">
        <v>127.65877976333718</v>
      </c>
      <c r="CQ10">
        <v>128.65877976333718</v>
      </c>
      <c r="CR10">
        <v>112.52113694497726</v>
      </c>
      <c r="CS10">
        <v>113.52113694497726</v>
      </c>
      <c r="CT10">
        <v>114.52113694497726</v>
      </c>
      <c r="CU10">
        <v>142.9257833672994</v>
      </c>
      <c r="CV10">
        <v>143.9257833672994</v>
      </c>
      <c r="CW10">
        <v>96.937156995391263</v>
      </c>
      <c r="CX10">
        <v>97.937156995391263</v>
      </c>
      <c r="CY10">
        <v>98.937156995391263</v>
      </c>
      <c r="CZ10">
        <v>130.28601933744335</v>
      </c>
      <c r="DA10">
        <v>131.28601933744335</v>
      </c>
      <c r="DB10">
        <v>180.08731777657755</v>
      </c>
      <c r="DC10">
        <v>181.08731777657755</v>
      </c>
      <c r="DD10">
        <v>182.08731777657755</v>
      </c>
      <c r="DE10">
        <v>236.16686331834902</v>
      </c>
      <c r="DF10">
        <v>237.16686331834902</v>
      </c>
      <c r="DG10">
        <v>165.81896947450974</v>
      </c>
      <c r="DH10">
        <v>166.81896947450974</v>
      </c>
      <c r="DI10">
        <v>167.81896947450974</v>
      </c>
      <c r="DJ10">
        <v>210.22173049377085</v>
      </c>
      <c r="DK10">
        <v>211.22173049377085</v>
      </c>
      <c r="DL10">
        <v>175.64093325842174</v>
      </c>
      <c r="DM10">
        <v>176.64093325842174</v>
      </c>
      <c r="DN10">
        <v>177.64093325842174</v>
      </c>
      <c r="DO10">
        <v>228.28898814582521</v>
      </c>
      <c r="DP10">
        <v>229.28898814582521</v>
      </c>
      <c r="DQ10">
        <v>142.67578336629941</v>
      </c>
      <c r="DR10">
        <v>143.67578336629941</v>
      </c>
      <c r="DS10">
        <v>144.67578336629941</v>
      </c>
      <c r="DT10">
        <v>189.91184054942522</v>
      </c>
      <c r="DU10">
        <v>190.91184054942522</v>
      </c>
      <c r="DV10">
        <v>130.03601933744335</v>
      </c>
      <c r="DW10">
        <v>131.03601933744335</v>
      </c>
      <c r="DX10">
        <v>132.03601933744335</v>
      </c>
      <c r="DY10">
        <v>182.43350474626664</v>
      </c>
      <c r="DZ10">
        <v>183.43350474626664</v>
      </c>
      <c r="EA10">
        <v>235.91686331734903</v>
      </c>
      <c r="EB10">
        <v>236.91686331734903</v>
      </c>
      <c r="EC10">
        <v>237.91686331734903</v>
      </c>
      <c r="ED10">
        <v>288.57258892481855</v>
      </c>
      <c r="EE10">
        <v>289.57258892481855</v>
      </c>
      <c r="EF10">
        <v>209.97173049377085</v>
      </c>
      <c r="EG10">
        <v>210.97173049377085</v>
      </c>
      <c r="EH10">
        <v>211.97173049377085</v>
      </c>
      <c r="EI10">
        <v>272.08731419567818</v>
      </c>
      <c r="EJ10">
        <v>273.08731419567818</v>
      </c>
      <c r="EK10">
        <v>228.07329477734447</v>
      </c>
      <c r="EL10">
        <v>229.07329477734447</v>
      </c>
      <c r="EM10">
        <v>230.07329477734447</v>
      </c>
      <c r="EN10">
        <v>270.39999141486874</v>
      </c>
      <c r="EO10">
        <v>271.39999141486874</v>
      </c>
      <c r="EP10">
        <v>189.66184054842523</v>
      </c>
      <c r="EQ10">
        <v>190.66184054842523</v>
      </c>
      <c r="ER10">
        <v>191.66184054842523</v>
      </c>
      <c r="ES10">
        <v>226.07329477734447</v>
      </c>
      <c r="ET10">
        <v>227.07329477734447</v>
      </c>
      <c r="EU10">
        <v>182.33731777757754</v>
      </c>
      <c r="EV10">
        <v>183.33731777757754</v>
      </c>
      <c r="EW10">
        <v>184.33731777757754</v>
      </c>
      <c r="EX10">
        <v>244.35858189792037</v>
      </c>
      <c r="EY10">
        <v>245.35858189792037</v>
      </c>
    </row>
    <row r="11" spans="1:155">
      <c r="A11">
        <v>10</v>
      </c>
      <c r="B11" t="s">
        <v>81</v>
      </c>
      <c r="C11">
        <v>3198.5583367272861</v>
      </c>
      <c r="D11">
        <f>60*6+18</f>
        <v>378</v>
      </c>
      <c r="E11">
        <v>0</v>
      </c>
      <c r="F11">
        <v>1.5</v>
      </c>
      <c r="G11">
        <v>2.5</v>
      </c>
      <c r="H11">
        <v>3.5</v>
      </c>
      <c r="I11">
        <v>53.189169385084227</v>
      </c>
      <c r="J11">
        <v>54.189169385084227</v>
      </c>
      <c r="K11">
        <v>0.5</v>
      </c>
      <c r="L11">
        <v>1.5</v>
      </c>
      <c r="M11">
        <v>2.5</v>
      </c>
      <c r="N11">
        <v>38.433944652070721</v>
      </c>
      <c r="O11">
        <v>39.433944652070721</v>
      </c>
      <c r="P11">
        <v>0</v>
      </c>
      <c r="Q11">
        <v>1</v>
      </c>
      <c r="R11">
        <v>2</v>
      </c>
      <c r="S11">
        <v>22.344581944099978</v>
      </c>
      <c r="T11">
        <v>23.344581944099978</v>
      </c>
      <c r="U11">
        <v>1</v>
      </c>
      <c r="V11">
        <v>2</v>
      </c>
      <c r="W11">
        <v>3</v>
      </c>
      <c r="X11">
        <v>59.235531102911764</v>
      </c>
      <c r="Y11">
        <v>60.235531102911764</v>
      </c>
      <c r="Z11">
        <v>2</v>
      </c>
      <c r="AA11">
        <v>3</v>
      </c>
      <c r="AB11">
        <v>4</v>
      </c>
      <c r="AC11">
        <v>41.696237829285721</v>
      </c>
      <c r="AD11">
        <v>42.696237829285721</v>
      </c>
      <c r="AE11">
        <v>53.189169385084227</v>
      </c>
      <c r="AF11">
        <v>54.189169385084227</v>
      </c>
      <c r="AG11">
        <v>55.189169385084227</v>
      </c>
      <c r="AH11">
        <v>115.61004319357801</v>
      </c>
      <c r="AI11">
        <v>116.61004319357801</v>
      </c>
      <c r="AJ11">
        <v>38.183944652070721</v>
      </c>
      <c r="AK11">
        <v>39.183944652070721</v>
      </c>
      <c r="AL11">
        <v>40.183944652070721</v>
      </c>
      <c r="AM11">
        <v>75.391821990170314</v>
      </c>
      <c r="AN11">
        <v>76.391821990170314</v>
      </c>
      <c r="AO11">
        <v>22.094581944099978</v>
      </c>
      <c r="AP11">
        <v>23.094581944099978</v>
      </c>
      <c r="AQ11">
        <v>24.094581944099978</v>
      </c>
      <c r="AR11">
        <v>77.658533261478254</v>
      </c>
      <c r="AS11">
        <v>78.658533261478254</v>
      </c>
      <c r="AT11">
        <v>58.985531102911764</v>
      </c>
      <c r="AU11">
        <v>59.985531102911764</v>
      </c>
      <c r="AV11">
        <v>60.985531102911764</v>
      </c>
      <c r="AW11">
        <v>94.588826111067689</v>
      </c>
      <c r="AX11">
        <v>95.588826111067689</v>
      </c>
      <c r="AY11">
        <v>83.437899999999999</v>
      </c>
      <c r="AZ11">
        <v>84.437899999999999</v>
      </c>
      <c r="BA11">
        <v>85.437899999999999</v>
      </c>
      <c r="BB11">
        <v>139.84535193275619</v>
      </c>
      <c r="BC11">
        <v>140.84535193275619</v>
      </c>
      <c r="BD11">
        <v>115.61004319357801</v>
      </c>
      <c r="BE11">
        <v>116.61004319357801</v>
      </c>
      <c r="BF11">
        <v>117.61004319357801</v>
      </c>
      <c r="BG11">
        <v>177.84237916989244</v>
      </c>
      <c r="BH11">
        <v>178.84237916989244</v>
      </c>
      <c r="BI11">
        <v>75.141821990170314</v>
      </c>
      <c r="BJ11">
        <v>76.141821990170314</v>
      </c>
      <c r="BK11">
        <v>77.141821990170314</v>
      </c>
      <c r="BL11">
        <v>105.1419279565259</v>
      </c>
      <c r="BM11">
        <v>106.1419279565259</v>
      </c>
      <c r="BN11">
        <v>77.408533261478169</v>
      </c>
      <c r="BO11">
        <v>78.408533261478169</v>
      </c>
      <c r="BP11">
        <v>79.408533261478169</v>
      </c>
      <c r="BQ11">
        <v>113.61004319357801</v>
      </c>
      <c r="BR11">
        <v>114.61004319357801</v>
      </c>
      <c r="BS11">
        <v>94.338826111067689</v>
      </c>
      <c r="BT11">
        <v>95.338826111067689</v>
      </c>
      <c r="BU11">
        <v>96.338826111067689</v>
      </c>
      <c r="BV11">
        <v>155.65438980903642</v>
      </c>
      <c r="BW11">
        <v>156.65438980903642</v>
      </c>
      <c r="BX11">
        <v>179.84237916989244</v>
      </c>
      <c r="BY11">
        <v>180.84237916989244</v>
      </c>
      <c r="BZ11">
        <v>181.84237916989244</v>
      </c>
      <c r="CA11">
        <v>219.2091557956004</v>
      </c>
      <c r="CB11">
        <v>220.2091557956004</v>
      </c>
      <c r="CC11">
        <v>177.77036138582275</v>
      </c>
      <c r="CD11">
        <v>178.77036138582275</v>
      </c>
      <c r="CE11">
        <v>179.77036138582275</v>
      </c>
      <c r="CF11">
        <v>211.11704196570045</v>
      </c>
      <c r="CG11">
        <v>212.11704196570045</v>
      </c>
      <c r="CH11">
        <v>104.8919279565259</v>
      </c>
      <c r="CI11">
        <v>105.8919279565259</v>
      </c>
      <c r="CJ11">
        <v>106.8919279565259</v>
      </c>
      <c r="CK11">
        <v>165.45799112879672</v>
      </c>
      <c r="CL11">
        <v>166.45799112879672</v>
      </c>
      <c r="CM11">
        <v>113.36004319357801</v>
      </c>
      <c r="CN11">
        <v>114.36004319357801</v>
      </c>
      <c r="CO11">
        <v>115.36004319357801</v>
      </c>
      <c r="CP11">
        <v>144.46055193372155</v>
      </c>
      <c r="CQ11">
        <v>145.46055193372155</v>
      </c>
      <c r="CR11">
        <v>155.40438980903642</v>
      </c>
      <c r="CS11">
        <v>156.40438980903642</v>
      </c>
      <c r="CT11">
        <v>157.40438980903642</v>
      </c>
      <c r="CU11">
        <v>198.81292865475052</v>
      </c>
      <c r="CV11">
        <v>199.81292865475052</v>
      </c>
      <c r="CW11">
        <v>139.84535193275619</v>
      </c>
      <c r="CX11">
        <v>140.84535193275619</v>
      </c>
      <c r="CY11">
        <v>141.84535193275619</v>
      </c>
      <c r="CZ11">
        <v>179.84237916989244</v>
      </c>
      <c r="DA11">
        <v>180.84237916989244</v>
      </c>
      <c r="DB11">
        <v>211.11704196570045</v>
      </c>
      <c r="DC11">
        <v>212.11704196570045</v>
      </c>
      <c r="DD11">
        <v>213.11704196570045</v>
      </c>
      <c r="DE11">
        <v>249.47375882785218</v>
      </c>
      <c r="DF11">
        <v>250.47375882785218</v>
      </c>
      <c r="DG11">
        <v>165.20799112879672</v>
      </c>
      <c r="DH11">
        <v>166.20799112879672</v>
      </c>
      <c r="DI11">
        <v>167.20799112879672</v>
      </c>
      <c r="DJ11">
        <v>209.11704196570045</v>
      </c>
      <c r="DK11">
        <v>210.11704196570045</v>
      </c>
      <c r="DL11">
        <v>144.21055193372155</v>
      </c>
      <c r="DM11">
        <v>145.21055193372155</v>
      </c>
      <c r="DN11">
        <v>146.21055193372155</v>
      </c>
      <c r="DO11">
        <v>173.98328820572002</v>
      </c>
      <c r="DP11">
        <v>174.98328820572002</v>
      </c>
      <c r="DQ11">
        <v>198.56292865475052</v>
      </c>
      <c r="DR11">
        <v>199.56292865475052</v>
      </c>
      <c r="DS11">
        <v>200.56292865475052</v>
      </c>
      <c r="DT11">
        <v>223.88424481560884</v>
      </c>
      <c r="DU11">
        <v>224.88424481560884</v>
      </c>
      <c r="DV11">
        <v>218.9591557956004</v>
      </c>
      <c r="DW11">
        <v>219.9591557956004</v>
      </c>
      <c r="DX11">
        <v>220.9591557956004</v>
      </c>
      <c r="DY11">
        <v>259.58551932644116</v>
      </c>
      <c r="DZ11">
        <v>260.58551932644116</v>
      </c>
      <c r="EA11">
        <v>249.22375882785218</v>
      </c>
      <c r="EB11">
        <v>250.22375882785218</v>
      </c>
      <c r="EC11">
        <v>251.22375882785218</v>
      </c>
      <c r="ED11">
        <v>287.3530343814561</v>
      </c>
      <c r="EE11">
        <v>288.3530343814561</v>
      </c>
      <c r="EF11">
        <v>208.86704196570045</v>
      </c>
      <c r="EG11">
        <v>209.86704196570045</v>
      </c>
      <c r="EH11">
        <v>210.86704196570045</v>
      </c>
      <c r="EI11">
        <v>271.27692178581509</v>
      </c>
      <c r="EJ11">
        <v>272.27692178581509</v>
      </c>
      <c r="EK11">
        <v>173.98328820572002</v>
      </c>
      <c r="EL11">
        <v>174.98328820572002</v>
      </c>
      <c r="EM11">
        <v>175.98328820572002</v>
      </c>
      <c r="EN11">
        <v>219.7091557956004</v>
      </c>
      <c r="EO11">
        <v>220.7091557956004</v>
      </c>
      <c r="EP11">
        <v>223.63424481560884</v>
      </c>
      <c r="EQ11">
        <v>224.63424481560884</v>
      </c>
      <c r="ER11">
        <v>225.63424481560884</v>
      </c>
      <c r="ES11">
        <v>251.27766239618524</v>
      </c>
      <c r="ET11">
        <v>252.27766239618524</v>
      </c>
      <c r="EU11">
        <v>259.33551932644116</v>
      </c>
      <c r="EV11">
        <v>260.33551932644116</v>
      </c>
      <c r="EW11">
        <v>261.33551932644116</v>
      </c>
      <c r="EX11">
        <v>304.76107537411428</v>
      </c>
      <c r="EY11">
        <v>305.76107537411428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DA14"/>
  <sheetViews>
    <sheetView workbookViewId="0">
      <selection activeCell="H17" sqref="H17"/>
    </sheetView>
  </sheetViews>
  <sheetFormatPr defaultColWidth="8.85546875" defaultRowHeight="15"/>
  <sheetData>
    <row r="1" spans="1:10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125</v>
      </c>
      <c r="CV1" t="s">
        <v>126</v>
      </c>
      <c r="CW1" t="s">
        <v>127</v>
      </c>
      <c r="CX1" t="s">
        <v>128</v>
      </c>
      <c r="CY1" t="s">
        <v>129</v>
      </c>
      <c r="CZ1" t="s">
        <v>130</v>
      </c>
      <c r="DA1" t="s">
        <v>131</v>
      </c>
    </row>
    <row r="2" spans="1:105">
      <c r="A2">
        <v>1</v>
      </c>
      <c r="B2" t="s">
        <v>81</v>
      </c>
      <c r="C2">
        <v>477.27044006616848</v>
      </c>
      <c r="D2">
        <f>5*60+12</f>
        <v>312</v>
      </c>
      <c r="E2">
        <v>0</v>
      </c>
      <c r="F2">
        <v>0.99999999900000358</v>
      </c>
      <c r="G2">
        <v>1.9999999990000035</v>
      </c>
      <c r="H2">
        <v>2.9999999990000035</v>
      </c>
      <c r="I2">
        <v>56.472919930591409</v>
      </c>
      <c r="J2">
        <v>57.472919930591409</v>
      </c>
      <c r="K2">
        <v>63.031270492194928</v>
      </c>
      <c r="L2">
        <v>64.031270492194921</v>
      </c>
      <c r="M2">
        <v>65.031270492194921</v>
      </c>
      <c r="N2">
        <v>119.99459166132999</v>
      </c>
      <c r="O2">
        <v>120.99459166132999</v>
      </c>
      <c r="P2">
        <v>3.4999999930000136</v>
      </c>
      <c r="Q2">
        <v>4.4999999930000136</v>
      </c>
      <c r="R2">
        <v>5.4999999930000136</v>
      </c>
      <c r="S2">
        <v>60.992357458984216</v>
      </c>
      <c r="T2">
        <v>61.992357458984216</v>
      </c>
      <c r="U2">
        <v>0</v>
      </c>
      <c r="V2">
        <v>1</v>
      </c>
      <c r="W2">
        <v>2</v>
      </c>
      <c r="X2">
        <v>54.148300511763594</v>
      </c>
      <c r="Y2">
        <v>55.148300511763594</v>
      </c>
      <c r="Z2">
        <v>3.999999993000003</v>
      </c>
      <c r="AA2">
        <v>4.999999993000003</v>
      </c>
      <c r="AB2">
        <v>5.999999993000003</v>
      </c>
      <c r="AC2">
        <v>58.533736316893211</v>
      </c>
      <c r="AD2">
        <v>59.533736316893211</v>
      </c>
      <c r="AE2">
        <v>65.667736299919582</v>
      </c>
      <c r="AF2">
        <v>66.667736299919582</v>
      </c>
      <c r="AG2">
        <v>67.667736299919582</v>
      </c>
      <c r="AH2">
        <v>118.20563879452584</v>
      </c>
      <c r="AI2">
        <v>119.20563879452584</v>
      </c>
      <c r="AJ2">
        <v>2.4999999950000067</v>
      </c>
      <c r="AK2">
        <v>3.4999999950000067</v>
      </c>
      <c r="AL2">
        <v>4.4999999950000067</v>
      </c>
      <c r="AM2">
        <v>48.602100527223321</v>
      </c>
      <c r="AN2">
        <v>49.602100527223321</v>
      </c>
      <c r="AO2">
        <v>1.9999999970000033</v>
      </c>
      <c r="AP2">
        <v>2.9999999970000033</v>
      </c>
      <c r="AQ2">
        <v>3.9999999970000033</v>
      </c>
      <c r="AR2">
        <v>42.528660912817138</v>
      </c>
      <c r="AS2">
        <v>43.528660912817138</v>
      </c>
      <c r="AT2">
        <v>1.4999999970000069</v>
      </c>
      <c r="AU2">
        <v>2.4999999970000069</v>
      </c>
      <c r="AV2">
        <v>3.4999999970000069</v>
      </c>
      <c r="AW2">
        <v>46.069688741626358</v>
      </c>
      <c r="AX2">
        <v>47.069688741626358</v>
      </c>
      <c r="AY2">
        <v>0.5</v>
      </c>
      <c r="AZ2">
        <v>1.5</v>
      </c>
      <c r="BA2">
        <v>2.5</v>
      </c>
      <c r="BB2">
        <v>24.268585341181208</v>
      </c>
      <c r="BC2">
        <v>25.268585341181208</v>
      </c>
      <c r="BD2">
        <v>56.222919928591423</v>
      </c>
      <c r="BE2">
        <v>57.222919928591423</v>
      </c>
      <c r="BF2">
        <v>58.222919928591423</v>
      </c>
      <c r="BG2">
        <v>101.97593978115265</v>
      </c>
      <c r="BH2">
        <v>102.97593978115265</v>
      </c>
      <c r="BI2">
        <v>32.0762</v>
      </c>
      <c r="BJ2">
        <v>33.0762</v>
      </c>
      <c r="BK2">
        <v>34.0762</v>
      </c>
      <c r="BL2">
        <v>63.281270493194924</v>
      </c>
      <c r="BM2">
        <v>64.281270493194924</v>
      </c>
      <c r="BN2">
        <v>60.74235745698423</v>
      </c>
      <c r="BO2">
        <v>61.74235745698423</v>
      </c>
      <c r="BP2">
        <v>62.74235745698423</v>
      </c>
      <c r="BQ2">
        <v>94.71784092032118</v>
      </c>
      <c r="BR2">
        <v>95.71784092032118</v>
      </c>
      <c r="BS2">
        <v>53.898300511763573</v>
      </c>
      <c r="BT2">
        <v>54.898300511763573</v>
      </c>
      <c r="BU2">
        <v>55.898300511763573</v>
      </c>
      <c r="BV2">
        <v>78.455952446194317</v>
      </c>
      <c r="BW2">
        <v>79.455952446194317</v>
      </c>
      <c r="BX2">
        <v>58.472919891866617</v>
      </c>
      <c r="BY2">
        <v>59.472919891866617</v>
      </c>
      <c r="BZ2">
        <v>60.472919891866617</v>
      </c>
      <c r="CA2">
        <v>101.05463628574344</v>
      </c>
      <c r="CB2">
        <v>102.05463628574344</v>
      </c>
      <c r="CC2">
        <v>2.9999999950000031</v>
      </c>
      <c r="CD2">
        <v>3.9999999950000031</v>
      </c>
      <c r="CE2">
        <v>4.9999999950000031</v>
      </c>
      <c r="CF2">
        <v>65.917736302919579</v>
      </c>
      <c r="CG2">
        <v>66.917736302919579</v>
      </c>
      <c r="CH2">
        <v>48.352100525223335</v>
      </c>
      <c r="CI2">
        <v>49.352100525223335</v>
      </c>
      <c r="CJ2">
        <v>50.352100525223335</v>
      </c>
      <c r="CK2">
        <v>105.27952158638706</v>
      </c>
      <c r="CL2">
        <v>106.27952158638706</v>
      </c>
      <c r="CM2">
        <v>42.278660911817148</v>
      </c>
      <c r="CN2">
        <v>43.278660911817148</v>
      </c>
      <c r="CO2">
        <v>44.278660911817148</v>
      </c>
      <c r="CP2">
        <v>75.280422029335469</v>
      </c>
      <c r="CQ2">
        <v>76.280422029335469</v>
      </c>
      <c r="CR2">
        <v>45.819688739626372</v>
      </c>
      <c r="CS2">
        <v>46.819688739626372</v>
      </c>
      <c r="CT2">
        <v>47.819688739626372</v>
      </c>
      <c r="CU2">
        <v>86.190146507252337</v>
      </c>
      <c r="CV2">
        <v>87.190146507252337</v>
      </c>
      <c r="CW2">
        <v>24.01858534018119</v>
      </c>
      <c r="CX2">
        <v>25.01858534018119</v>
      </c>
      <c r="CY2">
        <v>26.01858534018119</v>
      </c>
      <c r="CZ2">
        <v>76.014066480808452</v>
      </c>
      <c r="DA2">
        <v>77.014066480808452</v>
      </c>
    </row>
    <row r="3" spans="1:105">
      <c r="A3">
        <v>2</v>
      </c>
      <c r="B3" t="s">
        <v>81</v>
      </c>
      <c r="C3">
        <v>392.53192807384255</v>
      </c>
      <c r="D3">
        <f>2*60+12</f>
        <v>132</v>
      </c>
      <c r="E3">
        <v>0</v>
      </c>
      <c r="F3">
        <v>3.4999999939999888</v>
      </c>
      <c r="G3">
        <v>4.4999999939999888</v>
      </c>
      <c r="H3">
        <v>5.4999999939999888</v>
      </c>
      <c r="I3">
        <v>28.921089389342743</v>
      </c>
      <c r="J3">
        <v>29.921089389342743</v>
      </c>
      <c r="K3">
        <v>0.5</v>
      </c>
      <c r="L3">
        <v>1.5</v>
      </c>
      <c r="M3">
        <v>2.5</v>
      </c>
      <c r="N3">
        <v>62.980471735601093</v>
      </c>
      <c r="O3">
        <v>63.980471735601093</v>
      </c>
      <c r="P3">
        <v>0.99999999900000713</v>
      </c>
      <c r="Q3">
        <v>1.999999999000007</v>
      </c>
      <c r="R3">
        <v>2.999999999000007</v>
      </c>
      <c r="S3">
        <v>37.725977006065982</v>
      </c>
      <c r="T3">
        <v>38.725977006065982</v>
      </c>
      <c r="U3">
        <v>1.9999999969999926</v>
      </c>
      <c r="V3">
        <v>2.9999999969999926</v>
      </c>
      <c r="W3">
        <v>3.9999999969999926</v>
      </c>
      <c r="X3">
        <v>57.480856421539983</v>
      </c>
      <c r="Y3">
        <v>58.480856421539983</v>
      </c>
      <c r="Z3">
        <v>53.123382207220473</v>
      </c>
      <c r="AA3">
        <v>54.123382207220473</v>
      </c>
      <c r="AB3">
        <v>55.123382207220473</v>
      </c>
      <c r="AC3">
        <v>77.508590290325884</v>
      </c>
      <c r="AD3">
        <v>78.508590290325884</v>
      </c>
      <c r="AE3">
        <v>75.40114048823105</v>
      </c>
      <c r="AF3">
        <v>76.40114048823105</v>
      </c>
      <c r="AG3">
        <v>77.40114048823105</v>
      </c>
      <c r="AH3">
        <v>109.75353147052579</v>
      </c>
      <c r="AI3">
        <v>110.75353147052579</v>
      </c>
      <c r="AJ3">
        <v>1.499999999000007</v>
      </c>
      <c r="AK3">
        <v>2.499999999000007</v>
      </c>
      <c r="AL3">
        <v>3.499999999000007</v>
      </c>
      <c r="AM3">
        <v>50.581899420151373</v>
      </c>
      <c r="AN3">
        <v>51.581899420151373</v>
      </c>
      <c r="AO3">
        <v>2.4999999959999855</v>
      </c>
      <c r="AP3">
        <v>3.4999999959999855</v>
      </c>
      <c r="AQ3">
        <v>4.4999999959999855</v>
      </c>
      <c r="AR3">
        <v>26.738324716740237</v>
      </c>
      <c r="AS3">
        <v>27.738324716740237</v>
      </c>
      <c r="AT3">
        <v>2.9999999959999855</v>
      </c>
      <c r="AU3">
        <v>3.9999999959999855</v>
      </c>
      <c r="AV3">
        <v>4.9999999959999855</v>
      </c>
      <c r="AW3">
        <v>31.173291654079357</v>
      </c>
      <c r="AX3">
        <v>32.173291654079357</v>
      </c>
      <c r="AY3">
        <v>0</v>
      </c>
      <c r="AZ3">
        <v>1</v>
      </c>
      <c r="BA3">
        <v>2</v>
      </c>
      <c r="BB3">
        <v>24.406183020888506</v>
      </c>
      <c r="BC3">
        <v>25.406183020888506</v>
      </c>
      <c r="BD3">
        <v>28.738324714740241</v>
      </c>
      <c r="BE3">
        <v>29.738324714740241</v>
      </c>
      <c r="BF3">
        <v>30.738324714740241</v>
      </c>
      <c r="BG3">
        <v>53.978087947392638</v>
      </c>
      <c r="BH3">
        <v>54.978087947392638</v>
      </c>
      <c r="BI3">
        <v>62.730471734601103</v>
      </c>
      <c r="BJ3">
        <v>63.730471734601103</v>
      </c>
      <c r="BK3">
        <v>64.73047173460111</v>
      </c>
      <c r="BL3">
        <v>124.37066230142347</v>
      </c>
      <c r="BM3">
        <v>125.37066230142347</v>
      </c>
      <c r="BN3">
        <v>37.475977005065992</v>
      </c>
      <c r="BO3">
        <v>38.475977005065992</v>
      </c>
      <c r="BP3">
        <v>39.475977005065992</v>
      </c>
      <c r="BQ3">
        <v>64.613921744311241</v>
      </c>
      <c r="BR3">
        <v>65.613921744311241</v>
      </c>
      <c r="BS3">
        <v>57.230856420539993</v>
      </c>
      <c r="BT3">
        <v>58.230856420539993</v>
      </c>
      <c r="BU3">
        <v>59.230856420539993</v>
      </c>
      <c r="BV3">
        <v>97.096567278813183</v>
      </c>
      <c r="BW3">
        <v>98.096567278813183</v>
      </c>
      <c r="BX3">
        <v>16.57579999999998</v>
      </c>
      <c r="BY3">
        <v>17.57579999999998</v>
      </c>
      <c r="BZ3">
        <v>18.57579999999998</v>
      </c>
      <c r="CA3">
        <v>53.373382207220466</v>
      </c>
      <c r="CB3">
        <v>54.373382207220466</v>
      </c>
      <c r="CC3">
        <v>23.518799999999999</v>
      </c>
      <c r="CD3">
        <v>24.518799999999999</v>
      </c>
      <c r="CE3">
        <v>25.518799999999999</v>
      </c>
      <c r="CF3">
        <v>75.651140488230851</v>
      </c>
      <c r="CG3">
        <v>76.651140488230851</v>
      </c>
      <c r="CH3">
        <v>50.331899419151384</v>
      </c>
      <c r="CI3">
        <v>51.331899419151384</v>
      </c>
      <c r="CJ3">
        <v>52.331899419151384</v>
      </c>
      <c r="CK3">
        <v>103.38616834181229</v>
      </c>
      <c r="CL3">
        <v>104.38616834181229</v>
      </c>
      <c r="CM3">
        <v>26.488324713740234</v>
      </c>
      <c r="CN3">
        <v>27.488324713740234</v>
      </c>
      <c r="CO3">
        <v>28.488324713740234</v>
      </c>
      <c r="CP3">
        <v>54.864427735613091</v>
      </c>
      <c r="CQ3">
        <v>55.864427735613091</v>
      </c>
      <c r="CR3">
        <v>30.923291653079367</v>
      </c>
      <c r="CS3">
        <v>31.923291653079367</v>
      </c>
      <c r="CT3">
        <v>32.923291653079367</v>
      </c>
      <c r="CU3">
        <v>60.467053238145596</v>
      </c>
      <c r="CV3">
        <v>61.467053238145596</v>
      </c>
      <c r="CW3">
        <v>24.401559734472713</v>
      </c>
      <c r="CX3">
        <v>25.401559734472713</v>
      </c>
      <c r="CY3">
        <v>26.401559734472713</v>
      </c>
      <c r="CZ3">
        <v>63.480471734601068</v>
      </c>
      <c r="DA3">
        <v>64.480471734601068</v>
      </c>
    </row>
    <row r="4" spans="1:105">
      <c r="A4">
        <v>3</v>
      </c>
      <c r="B4" t="s">
        <v>81</v>
      </c>
      <c r="C4">
        <v>348.26543339758717</v>
      </c>
      <c r="D4">
        <f>60*3+7</f>
        <v>187</v>
      </c>
      <c r="E4">
        <v>0</v>
      </c>
      <c r="F4">
        <v>36.735158956325421</v>
      </c>
      <c r="G4">
        <v>37.735158956325421</v>
      </c>
      <c r="H4">
        <v>38.735158956325421</v>
      </c>
      <c r="I4">
        <v>94.924678314372144</v>
      </c>
      <c r="J4">
        <v>95.924678314372144</v>
      </c>
      <c r="K4">
        <v>61.409986764461792</v>
      </c>
      <c r="L4">
        <v>62.409986764461792</v>
      </c>
      <c r="M4">
        <v>63.409986764461792</v>
      </c>
      <c r="N4">
        <v>94.424678315384696</v>
      </c>
      <c r="O4">
        <v>95.424678315384696</v>
      </c>
      <c r="P4">
        <v>2.9999999949999996</v>
      </c>
      <c r="Q4">
        <v>3.9999999949999996</v>
      </c>
      <c r="R4">
        <v>4.9999999949999996</v>
      </c>
      <c r="S4">
        <v>57.410557811108148</v>
      </c>
      <c r="T4">
        <v>58.410557811108148</v>
      </c>
      <c r="U4">
        <v>2.4999999959999997</v>
      </c>
      <c r="V4">
        <v>3.4999999959999997</v>
      </c>
      <c r="W4">
        <v>4.4999999959999997</v>
      </c>
      <c r="X4">
        <v>34.487503358518588</v>
      </c>
      <c r="Y4">
        <v>35.487503358518588</v>
      </c>
      <c r="Z4">
        <v>6.1575300000000004</v>
      </c>
      <c r="AA4">
        <v>7.1575300000000004</v>
      </c>
      <c r="AB4">
        <v>8.1575300000000013</v>
      </c>
      <c r="AC4">
        <v>51.469996005885605</v>
      </c>
      <c r="AD4">
        <v>52.469996005885605</v>
      </c>
      <c r="AE4">
        <v>3.4999999939999986</v>
      </c>
      <c r="AF4">
        <v>4.4999999939999986</v>
      </c>
      <c r="AG4">
        <v>5.4999999939999986</v>
      </c>
      <c r="AH4">
        <v>39.459983011485896</v>
      </c>
      <c r="AI4">
        <v>40.459983011485896</v>
      </c>
      <c r="AJ4">
        <v>53.96999600488607</v>
      </c>
      <c r="AK4">
        <v>54.96999600488607</v>
      </c>
      <c r="AL4">
        <v>55.96999600488607</v>
      </c>
      <c r="AM4">
        <v>96.494115871619968</v>
      </c>
      <c r="AN4">
        <v>97.494115871619968</v>
      </c>
      <c r="AO4">
        <v>1.9999999959999997</v>
      </c>
      <c r="AP4">
        <v>2.9999999959999997</v>
      </c>
      <c r="AQ4">
        <v>3.9999999959999997</v>
      </c>
      <c r="AR4">
        <v>30.298151257994391</v>
      </c>
      <c r="AS4">
        <v>31.298151257994391</v>
      </c>
      <c r="AT4">
        <v>0.5000000000011795</v>
      </c>
      <c r="AU4">
        <v>1.5000000000011795</v>
      </c>
      <c r="AV4">
        <v>2.5000000000011795</v>
      </c>
      <c r="AW4">
        <v>45.031636231632476</v>
      </c>
      <c r="AX4">
        <v>46.031636231632476</v>
      </c>
      <c r="AY4">
        <v>0</v>
      </c>
      <c r="AZ4">
        <v>1</v>
      </c>
      <c r="BA4">
        <v>2</v>
      </c>
      <c r="BB4">
        <v>50.679064027291304</v>
      </c>
      <c r="BC4">
        <v>51.679064027291304</v>
      </c>
      <c r="BD4">
        <v>1.4999999979999998</v>
      </c>
      <c r="BE4">
        <v>2.4999999979999998</v>
      </c>
      <c r="BF4">
        <v>3.4999999979999998</v>
      </c>
      <c r="BG4">
        <v>36.921837542437032</v>
      </c>
      <c r="BH4">
        <v>37.921837542437032</v>
      </c>
      <c r="BI4">
        <v>27.242699999999999</v>
      </c>
      <c r="BJ4">
        <v>28.242699999999999</v>
      </c>
      <c r="BK4">
        <v>29.242699999999999</v>
      </c>
      <c r="BL4">
        <v>61.659986764461962</v>
      </c>
      <c r="BM4">
        <v>62.659986764461962</v>
      </c>
      <c r="BN4">
        <v>57.160557808107711</v>
      </c>
      <c r="BO4">
        <v>58.160557808107711</v>
      </c>
      <c r="BP4">
        <v>59.160557808107711</v>
      </c>
      <c r="BQ4">
        <v>98.832437192475041</v>
      </c>
      <c r="BR4">
        <v>99.832437192475041</v>
      </c>
      <c r="BS4">
        <v>34.237503357518143</v>
      </c>
      <c r="BT4">
        <v>35.237503357518143</v>
      </c>
      <c r="BU4">
        <v>36.237503357518143</v>
      </c>
      <c r="BV4">
        <v>58.247465787952905</v>
      </c>
      <c r="BW4">
        <v>59.247465787952905</v>
      </c>
      <c r="BX4">
        <v>53.469996005885598</v>
      </c>
      <c r="BY4">
        <v>54.469996005885598</v>
      </c>
      <c r="BZ4">
        <v>55.469996005885598</v>
      </c>
      <c r="CA4">
        <v>81.665278388310554</v>
      </c>
      <c r="CB4">
        <v>82.665278388310554</v>
      </c>
      <c r="CC4">
        <v>39.209983008485459</v>
      </c>
      <c r="CD4">
        <v>40.209983008485459</v>
      </c>
      <c r="CE4">
        <v>41.209983008485459</v>
      </c>
      <c r="CF4">
        <v>69.350250211221834</v>
      </c>
      <c r="CG4">
        <v>70.350250211221834</v>
      </c>
      <c r="CH4">
        <v>0.99999999900000003</v>
      </c>
      <c r="CI4">
        <v>1.9999999989999999</v>
      </c>
      <c r="CJ4">
        <v>2.9999999989999999</v>
      </c>
      <c r="CK4">
        <v>53.985460408550324</v>
      </c>
      <c r="CL4">
        <v>54.985460408550324</v>
      </c>
      <c r="CM4">
        <v>30.048151255993947</v>
      </c>
      <c r="CN4">
        <v>31.048151255993947</v>
      </c>
      <c r="CO4">
        <v>32.048151255993943</v>
      </c>
      <c r="CP4">
        <v>54.582548605323367</v>
      </c>
      <c r="CQ4">
        <v>55.582548605323367</v>
      </c>
      <c r="CR4">
        <v>44.781636230632031</v>
      </c>
      <c r="CS4">
        <v>45.781636230632031</v>
      </c>
      <c r="CT4">
        <v>46.781636230632031</v>
      </c>
      <c r="CU4">
        <v>93.098486060336285</v>
      </c>
      <c r="CV4">
        <v>94.098486060336285</v>
      </c>
      <c r="CW4">
        <v>50.42906402629086</v>
      </c>
      <c r="CX4">
        <v>51.42906402629086</v>
      </c>
      <c r="CY4">
        <v>52.42906402629086</v>
      </c>
      <c r="CZ4">
        <v>77.67528978637533</v>
      </c>
      <c r="DA4">
        <v>78.67528978637533</v>
      </c>
    </row>
    <row r="5" spans="1:105">
      <c r="A5">
        <v>4</v>
      </c>
      <c r="B5" t="s">
        <v>81</v>
      </c>
      <c r="C5">
        <v>393.60581756965928</v>
      </c>
      <c r="D5">
        <f>60*25+5</f>
        <v>1505</v>
      </c>
      <c r="E5">
        <v>0</v>
      </c>
      <c r="F5">
        <v>4.4230791987392841</v>
      </c>
      <c r="G5">
        <v>5.4230791987392841</v>
      </c>
      <c r="H5">
        <v>6.4230791987392841</v>
      </c>
      <c r="I5">
        <v>65.387883165673415</v>
      </c>
      <c r="J5">
        <v>66.387883165673415</v>
      </c>
      <c r="K5">
        <v>63.137883166674044</v>
      </c>
      <c r="L5">
        <v>64.137883166674044</v>
      </c>
      <c r="M5">
        <v>65.137883166674044</v>
      </c>
      <c r="N5">
        <v>99.264094351312934</v>
      </c>
      <c r="O5">
        <v>100.26409435131293</v>
      </c>
      <c r="P5">
        <v>0</v>
      </c>
      <c r="Q5">
        <v>1</v>
      </c>
      <c r="R5">
        <v>2</v>
      </c>
      <c r="S5">
        <v>26.623462541079398</v>
      </c>
      <c r="T5">
        <v>27.623462541079398</v>
      </c>
      <c r="U5">
        <v>54.665261373879275</v>
      </c>
      <c r="V5">
        <v>55.665261373879275</v>
      </c>
      <c r="W5">
        <v>56.665261373879275</v>
      </c>
      <c r="X5">
        <v>105.79502827022179</v>
      </c>
      <c r="Y5">
        <v>106.79502827022179</v>
      </c>
      <c r="Z5">
        <v>0.99999999900000003</v>
      </c>
      <c r="AA5">
        <v>1.9999999989999999</v>
      </c>
      <c r="AB5">
        <v>2.9999999989999999</v>
      </c>
      <c r="AC5">
        <v>60.371352294158342</v>
      </c>
      <c r="AD5">
        <v>61.371352294158342</v>
      </c>
      <c r="AE5">
        <v>1.9999999969999962</v>
      </c>
      <c r="AF5">
        <v>2.9999999969999962</v>
      </c>
      <c r="AG5">
        <v>3.9999999969999962</v>
      </c>
      <c r="AH5">
        <v>38.870559577443451</v>
      </c>
      <c r="AI5">
        <v>39.870559577443451</v>
      </c>
      <c r="AJ5">
        <v>56.979804701644426</v>
      </c>
      <c r="AK5">
        <v>57.979804701644426</v>
      </c>
      <c r="AL5">
        <v>58.979804701644426</v>
      </c>
      <c r="AM5">
        <v>90.931250568291929</v>
      </c>
      <c r="AN5">
        <v>91.931250568291929</v>
      </c>
      <c r="AO5">
        <v>2.9999999939999995</v>
      </c>
      <c r="AP5">
        <v>3.9999999939999995</v>
      </c>
      <c r="AQ5">
        <v>4.9999999939999995</v>
      </c>
      <c r="AR5">
        <v>31.168629901121818</v>
      </c>
      <c r="AS5">
        <v>32.168629901121818</v>
      </c>
      <c r="AT5">
        <v>3.4999999939999995</v>
      </c>
      <c r="AU5">
        <v>4.4999999939999995</v>
      </c>
      <c r="AV5">
        <v>5.4999999939999995</v>
      </c>
      <c r="AW5">
        <v>31.673841425539472</v>
      </c>
      <c r="AX5">
        <v>32.673841425539472</v>
      </c>
      <c r="AY5">
        <v>1.4999999979999998</v>
      </c>
      <c r="AZ5">
        <v>2.4999999979999998</v>
      </c>
      <c r="BA5">
        <v>3.4999999979999998</v>
      </c>
      <c r="BB5">
        <v>28.999995114774524</v>
      </c>
      <c r="BC5">
        <v>29.999995114774524</v>
      </c>
      <c r="BD5">
        <v>65.387883166673419</v>
      </c>
      <c r="BE5">
        <v>66.387883166673419</v>
      </c>
      <c r="BF5">
        <v>67.387883166673419</v>
      </c>
      <c r="BG5">
        <v>122.70841679140574</v>
      </c>
      <c r="BH5">
        <v>123.70841679140574</v>
      </c>
      <c r="BI5">
        <v>11.1226</v>
      </c>
      <c r="BJ5">
        <v>12.1226</v>
      </c>
      <c r="BK5">
        <v>13.1226</v>
      </c>
      <c r="BL5">
        <v>63.387883166674058</v>
      </c>
      <c r="BM5">
        <v>64.387883166674058</v>
      </c>
      <c r="BN5">
        <v>26.373462541079391</v>
      </c>
      <c r="BO5">
        <v>27.373462541079391</v>
      </c>
      <c r="BP5">
        <v>28.373462541079391</v>
      </c>
      <c r="BQ5">
        <v>50.732822758639941</v>
      </c>
      <c r="BR5">
        <v>51.732822758639941</v>
      </c>
      <c r="BS5">
        <v>0.5</v>
      </c>
      <c r="BT5">
        <v>1.5</v>
      </c>
      <c r="BU5">
        <v>2.5</v>
      </c>
      <c r="BV5">
        <v>54.915261373879332</v>
      </c>
      <c r="BW5">
        <v>55.915261373879332</v>
      </c>
      <c r="BX5">
        <v>60.121352291158352</v>
      </c>
      <c r="BY5">
        <v>61.121352291158352</v>
      </c>
      <c r="BZ5">
        <v>62.121352291158352</v>
      </c>
      <c r="CA5">
        <v>111.48643270737708</v>
      </c>
      <c r="CB5">
        <v>112.48643270737708</v>
      </c>
      <c r="CC5">
        <v>38.620559574443469</v>
      </c>
      <c r="CD5">
        <v>39.620559574443469</v>
      </c>
      <c r="CE5">
        <v>40.620559574443469</v>
      </c>
      <c r="CF5">
        <v>81.698642410681288</v>
      </c>
      <c r="CG5">
        <v>82.698642410681288</v>
      </c>
      <c r="CH5">
        <v>2.4999999959999961</v>
      </c>
      <c r="CI5">
        <v>3.4999999959999961</v>
      </c>
      <c r="CJ5">
        <v>4.4999999959999961</v>
      </c>
      <c r="CK5">
        <v>57.229804702644422</v>
      </c>
      <c r="CL5">
        <v>58.229804702644422</v>
      </c>
      <c r="CM5">
        <v>30.999995043053588</v>
      </c>
      <c r="CN5">
        <v>31.999995043053588</v>
      </c>
      <c r="CO5">
        <v>32.999995043053588</v>
      </c>
      <c r="CP5">
        <v>89.905335509810655</v>
      </c>
      <c r="CQ5">
        <v>90.905335509810655</v>
      </c>
      <c r="CR5">
        <v>33.673841424539475</v>
      </c>
      <c r="CS5">
        <v>34.673841424539475</v>
      </c>
      <c r="CT5">
        <v>35.673841424539475</v>
      </c>
      <c r="CU5">
        <v>81.110306290941139</v>
      </c>
      <c r="CV5">
        <v>82.110306290941139</v>
      </c>
      <c r="CW5">
        <v>28.749995112774535</v>
      </c>
      <c r="CX5">
        <v>29.749995112774535</v>
      </c>
      <c r="CY5">
        <v>30.749995112774535</v>
      </c>
      <c r="CZ5">
        <v>75.370802035739459</v>
      </c>
      <c r="DA5">
        <v>76.370802035739459</v>
      </c>
    </row>
    <row r="6" spans="1:105">
      <c r="A6">
        <v>5</v>
      </c>
      <c r="B6" t="s">
        <v>81</v>
      </c>
      <c r="C6">
        <v>321.41177161688341</v>
      </c>
      <c r="D6">
        <f>2*60+49</f>
        <v>169</v>
      </c>
      <c r="E6">
        <v>0</v>
      </c>
      <c r="F6">
        <v>15.049099999999999</v>
      </c>
      <c r="G6">
        <v>16.049099999999999</v>
      </c>
      <c r="H6">
        <v>17.049099999999999</v>
      </c>
      <c r="I6">
        <v>42.789998792744811</v>
      </c>
      <c r="J6">
        <v>43.789998792744811</v>
      </c>
      <c r="K6">
        <v>45.289998792744811</v>
      </c>
      <c r="L6">
        <v>46.289998792744811</v>
      </c>
      <c r="M6">
        <v>47.289998792744811</v>
      </c>
      <c r="N6">
        <v>81.028272633761148</v>
      </c>
      <c r="O6">
        <v>82.028272633761148</v>
      </c>
      <c r="P6">
        <v>3</v>
      </c>
      <c r="Q6">
        <v>4</v>
      </c>
      <c r="R6">
        <v>5</v>
      </c>
      <c r="S6">
        <v>26.392656824825941</v>
      </c>
      <c r="T6">
        <v>27.392656824825941</v>
      </c>
      <c r="U6">
        <v>0</v>
      </c>
      <c r="V6">
        <v>1</v>
      </c>
      <c r="W6">
        <v>2</v>
      </c>
      <c r="X6">
        <v>34.761305559006132</v>
      </c>
      <c r="Y6">
        <v>35.761305559006132</v>
      </c>
      <c r="Z6">
        <v>2</v>
      </c>
      <c r="AA6">
        <v>3</v>
      </c>
      <c r="AB6">
        <v>4</v>
      </c>
      <c r="AC6">
        <v>38.761305559004541</v>
      </c>
      <c r="AD6">
        <v>39.761305559004541</v>
      </c>
      <c r="AE6">
        <v>4.6861499999999996</v>
      </c>
      <c r="AF6">
        <v>5.6861499999999996</v>
      </c>
      <c r="AG6">
        <v>6.6861499999999996</v>
      </c>
      <c r="AH6">
        <v>46.039533341149841</v>
      </c>
      <c r="AI6">
        <v>47.039533341149841</v>
      </c>
      <c r="AJ6">
        <v>1</v>
      </c>
      <c r="AK6">
        <v>2</v>
      </c>
      <c r="AL6">
        <v>3</v>
      </c>
      <c r="AM6">
        <v>30.045636200676874</v>
      </c>
      <c r="AN6">
        <v>31.045636200676874</v>
      </c>
      <c r="AO6">
        <v>1.5</v>
      </c>
      <c r="AP6">
        <v>2.5</v>
      </c>
      <c r="AQ6">
        <v>3.5</v>
      </c>
      <c r="AR6">
        <v>40.789998792744811</v>
      </c>
      <c r="AS6">
        <v>41.789998792744811</v>
      </c>
      <c r="AT6">
        <v>2.5</v>
      </c>
      <c r="AU6">
        <v>3.5</v>
      </c>
      <c r="AV6">
        <v>4.5</v>
      </c>
      <c r="AW6">
        <v>36.761305559004541</v>
      </c>
      <c r="AX6">
        <v>37.761305559004541</v>
      </c>
      <c r="AY6">
        <v>0.50000000000000011</v>
      </c>
      <c r="AZ6">
        <v>1.5</v>
      </c>
      <c r="BA6">
        <v>2.5</v>
      </c>
      <c r="BB6">
        <v>32.292262767695071</v>
      </c>
      <c r="BC6">
        <v>33.292262767695071</v>
      </c>
      <c r="BD6">
        <v>42.789998792744811</v>
      </c>
      <c r="BE6">
        <v>43.789998792744811</v>
      </c>
      <c r="BF6">
        <v>44.789998792744811</v>
      </c>
      <c r="BG6">
        <v>97.931279436087863</v>
      </c>
      <c r="BH6">
        <v>98.931279436087863</v>
      </c>
      <c r="BI6">
        <v>3.9335362433778727</v>
      </c>
      <c r="BJ6">
        <v>4.9335362433778727</v>
      </c>
      <c r="BK6">
        <v>5.9335362433778727</v>
      </c>
      <c r="BL6">
        <v>43.289998792744811</v>
      </c>
      <c r="BM6">
        <v>44.289998792744811</v>
      </c>
      <c r="BN6">
        <v>26.142656823825948</v>
      </c>
      <c r="BO6">
        <v>27.142656823825948</v>
      </c>
      <c r="BP6">
        <v>28.142656823825948</v>
      </c>
      <c r="BQ6">
        <v>78.187968835701881</v>
      </c>
      <c r="BR6">
        <v>79.187968835701881</v>
      </c>
      <c r="BS6">
        <v>34.511305558006136</v>
      </c>
      <c r="BT6">
        <v>35.511305558006136</v>
      </c>
      <c r="BU6">
        <v>36.511305558006136</v>
      </c>
      <c r="BV6">
        <v>71.131135803499348</v>
      </c>
      <c r="BW6">
        <v>72.131135803499348</v>
      </c>
      <c r="BX6">
        <v>38.761305559004541</v>
      </c>
      <c r="BY6">
        <v>39.761305559004541</v>
      </c>
      <c r="BZ6">
        <v>40.761305559004541</v>
      </c>
      <c r="CA6">
        <v>92.311571845322703</v>
      </c>
      <c r="CB6">
        <v>93.311571845322703</v>
      </c>
      <c r="CC6">
        <v>45.789998792744811</v>
      </c>
      <c r="CD6">
        <v>46.789998792744811</v>
      </c>
      <c r="CE6">
        <v>47.789998792744811</v>
      </c>
      <c r="CF6">
        <v>74.545324049229777</v>
      </c>
      <c r="CG6">
        <v>75.545324049229777</v>
      </c>
      <c r="CH6">
        <v>29.965313822769986</v>
      </c>
      <c r="CI6">
        <v>30.965313822769986</v>
      </c>
      <c r="CJ6">
        <v>31.965313822769986</v>
      </c>
      <c r="CK6">
        <v>78.687968835701881</v>
      </c>
      <c r="CL6">
        <v>79.687968835701881</v>
      </c>
      <c r="CM6">
        <v>40.761305559004541</v>
      </c>
      <c r="CN6">
        <v>41.761305559004541</v>
      </c>
      <c r="CO6">
        <v>42.761305559004541</v>
      </c>
      <c r="CP6">
        <v>81.723626268846573</v>
      </c>
      <c r="CQ6">
        <v>82.723626268846573</v>
      </c>
      <c r="CR6">
        <v>36.761305559004541</v>
      </c>
      <c r="CS6">
        <v>37.761305559004541</v>
      </c>
      <c r="CT6">
        <v>38.761305559004541</v>
      </c>
      <c r="CU6">
        <v>96.978912982482882</v>
      </c>
      <c r="CV6">
        <v>97.978912982482882</v>
      </c>
      <c r="CW6">
        <v>32.045636200676874</v>
      </c>
      <c r="CX6">
        <v>33.045636200676874</v>
      </c>
      <c r="CY6">
        <v>34.045636200676874</v>
      </c>
      <c r="CZ6">
        <v>57.698837151832961</v>
      </c>
      <c r="DA6">
        <v>58.698837151832961</v>
      </c>
    </row>
    <row r="7" spans="1:105">
      <c r="A7">
        <v>6</v>
      </c>
      <c r="B7" t="s">
        <v>81</v>
      </c>
      <c r="C7">
        <v>414.58510062428843</v>
      </c>
      <c r="D7">
        <v>3600</v>
      </c>
      <c r="E7">
        <v>0.15</v>
      </c>
      <c r="F7">
        <v>0</v>
      </c>
      <c r="G7">
        <v>1</v>
      </c>
      <c r="H7">
        <v>2</v>
      </c>
      <c r="I7">
        <v>55.276102757608285</v>
      </c>
      <c r="J7">
        <v>56.276102757608285</v>
      </c>
      <c r="K7">
        <v>3.5</v>
      </c>
      <c r="L7">
        <v>4.5</v>
      </c>
      <c r="M7">
        <v>5.5</v>
      </c>
      <c r="N7">
        <v>40.750086432538112</v>
      </c>
      <c r="O7">
        <v>41.750086432538112</v>
      </c>
      <c r="P7">
        <v>1.5</v>
      </c>
      <c r="Q7">
        <v>2.5</v>
      </c>
      <c r="R7">
        <v>3.5</v>
      </c>
      <c r="S7">
        <v>36.079431065328748</v>
      </c>
      <c r="T7">
        <v>37.079431065328748</v>
      </c>
      <c r="U7">
        <v>3</v>
      </c>
      <c r="V7">
        <v>4</v>
      </c>
      <c r="W7">
        <v>5</v>
      </c>
      <c r="X7">
        <v>43.072076815616789</v>
      </c>
      <c r="Y7">
        <v>44.072076815616789</v>
      </c>
      <c r="Z7">
        <v>4</v>
      </c>
      <c r="AA7">
        <v>5</v>
      </c>
      <c r="AB7">
        <v>6</v>
      </c>
      <c r="AC7">
        <v>60.123425740292696</v>
      </c>
      <c r="AD7">
        <v>61.123425740292696</v>
      </c>
      <c r="AE7">
        <v>0.5</v>
      </c>
      <c r="AF7">
        <v>1.5</v>
      </c>
      <c r="AG7">
        <v>2.5</v>
      </c>
      <c r="AH7">
        <v>50.922859553985248</v>
      </c>
      <c r="AI7">
        <v>51.922859553985248</v>
      </c>
      <c r="AJ7">
        <v>2</v>
      </c>
      <c r="AK7">
        <v>3</v>
      </c>
      <c r="AL7">
        <v>4</v>
      </c>
      <c r="AM7">
        <v>57.701188547398836</v>
      </c>
      <c r="AN7">
        <v>58.701188547398836</v>
      </c>
      <c r="AO7">
        <v>65.718141653048633</v>
      </c>
      <c r="AP7">
        <v>66.718141653048633</v>
      </c>
      <c r="AQ7">
        <v>67.718141653048633</v>
      </c>
      <c r="AR7">
        <v>112.75018438919942</v>
      </c>
      <c r="AS7">
        <v>113.75018438919942</v>
      </c>
      <c r="AT7">
        <v>2.5</v>
      </c>
      <c r="AU7">
        <v>3.5</v>
      </c>
      <c r="AV7">
        <v>4.5</v>
      </c>
      <c r="AW7">
        <v>46.177146738162492</v>
      </c>
      <c r="AX7">
        <v>47.177146738162492</v>
      </c>
      <c r="AY7">
        <v>27.301941327293992</v>
      </c>
      <c r="AZ7">
        <v>28.301941327293992</v>
      </c>
      <c r="BA7">
        <v>29.301941327293992</v>
      </c>
      <c r="BB7">
        <v>63.522405400338073</v>
      </c>
      <c r="BC7">
        <v>64.522405400338073</v>
      </c>
      <c r="BD7">
        <v>55.026102757608243</v>
      </c>
      <c r="BE7">
        <v>56.026102757608243</v>
      </c>
      <c r="BF7">
        <v>57.026102757608243</v>
      </c>
      <c r="BG7">
        <v>110.49811571566997</v>
      </c>
      <c r="BH7">
        <v>111.49811571566997</v>
      </c>
      <c r="BI7">
        <v>40.500086431538122</v>
      </c>
      <c r="BJ7">
        <v>41.500086431538122</v>
      </c>
      <c r="BK7">
        <v>42.500086431538122</v>
      </c>
      <c r="BL7">
        <v>97.515007253188969</v>
      </c>
      <c r="BM7">
        <v>98.515007253188969</v>
      </c>
      <c r="BN7">
        <v>35.829431064328759</v>
      </c>
      <c r="BO7">
        <v>36.829431064328759</v>
      </c>
      <c r="BP7">
        <v>37.829431064328759</v>
      </c>
      <c r="BQ7">
        <v>60.713993160951951</v>
      </c>
      <c r="BR7">
        <v>61.713993160951951</v>
      </c>
      <c r="BS7">
        <v>42.8220768146168</v>
      </c>
      <c r="BT7">
        <v>43.8220768146168</v>
      </c>
      <c r="BU7">
        <v>44.8220768146168</v>
      </c>
      <c r="BV7">
        <v>74.745526652716535</v>
      </c>
      <c r="BW7">
        <v>75.745526652716535</v>
      </c>
      <c r="BX7">
        <v>59.873425739292706</v>
      </c>
      <c r="BY7">
        <v>60.873425739292706</v>
      </c>
      <c r="BZ7">
        <v>61.873425739292706</v>
      </c>
      <c r="CA7">
        <v>118.77427792539808</v>
      </c>
      <c r="CB7">
        <v>119.77427792539808</v>
      </c>
      <c r="CC7">
        <v>50.672859552985258</v>
      </c>
      <c r="CD7">
        <v>51.672859552985258</v>
      </c>
      <c r="CE7">
        <v>52.672859552985258</v>
      </c>
      <c r="CF7">
        <v>89.906663124610603</v>
      </c>
      <c r="CG7">
        <v>90.906663124610603</v>
      </c>
      <c r="CH7">
        <v>57.451188546398846</v>
      </c>
      <c r="CI7">
        <v>58.451188546398846</v>
      </c>
      <c r="CJ7">
        <v>59.451188546398846</v>
      </c>
      <c r="CK7">
        <v>107.05555808531878</v>
      </c>
      <c r="CL7">
        <v>108.05555808531878</v>
      </c>
      <c r="CM7">
        <v>4.5</v>
      </c>
      <c r="CN7">
        <v>5.5</v>
      </c>
      <c r="CO7">
        <v>6.5</v>
      </c>
      <c r="CP7">
        <v>65.968141653048633</v>
      </c>
      <c r="CQ7">
        <v>66.968141653048633</v>
      </c>
      <c r="CR7">
        <v>45.927146737162502</v>
      </c>
      <c r="CS7">
        <v>46.927146737162502</v>
      </c>
      <c r="CT7">
        <v>47.927146737162502</v>
      </c>
      <c r="CU7">
        <v>77.48224582643067</v>
      </c>
      <c r="CV7">
        <v>78.48224582643067</v>
      </c>
      <c r="CW7">
        <v>1</v>
      </c>
      <c r="CX7">
        <v>2</v>
      </c>
      <c r="CY7">
        <v>3</v>
      </c>
      <c r="CZ7">
        <v>27.551941327293996</v>
      </c>
      <c r="DA7">
        <v>28.551941327293996</v>
      </c>
    </row>
    <row r="8" spans="1:105">
      <c r="A8">
        <v>7</v>
      </c>
      <c r="B8" t="s">
        <v>81</v>
      </c>
      <c r="C8">
        <v>342.74753921945518</v>
      </c>
      <c r="D8">
        <f>60*33+56</f>
        <v>2036</v>
      </c>
      <c r="E8">
        <v>0</v>
      </c>
      <c r="F8">
        <v>2.999999994999996</v>
      </c>
      <c r="G8">
        <v>3.999999994999996</v>
      </c>
      <c r="H8">
        <v>4.999999994999996</v>
      </c>
      <c r="I8">
        <v>29.639596685550408</v>
      </c>
      <c r="J8">
        <v>30.639596685550408</v>
      </c>
      <c r="K8">
        <v>2.4999999959999997</v>
      </c>
      <c r="L8">
        <v>3.4999999959999997</v>
      </c>
      <c r="M8">
        <v>4.4999999959999997</v>
      </c>
      <c r="N8">
        <v>62.653866057025709</v>
      </c>
      <c r="O8">
        <v>63.653866057025709</v>
      </c>
      <c r="P8">
        <v>1.9999999969999998</v>
      </c>
      <c r="Q8">
        <v>2.9999999969999998</v>
      </c>
      <c r="R8">
        <v>3.9999999969999998</v>
      </c>
      <c r="S8">
        <v>48.587023083182146</v>
      </c>
      <c r="T8">
        <v>49.587023083182146</v>
      </c>
      <c r="U8">
        <v>1.4999999979999998</v>
      </c>
      <c r="V8">
        <v>2.4999999979999998</v>
      </c>
      <c r="W8">
        <v>3.4999999979999998</v>
      </c>
      <c r="X8">
        <v>36.71304717173863</v>
      </c>
      <c r="Y8">
        <v>37.71304717173863</v>
      </c>
      <c r="Z8">
        <v>39.313499999999998</v>
      </c>
      <c r="AA8">
        <v>40.313499999999998</v>
      </c>
      <c r="AB8">
        <v>41.313499999999998</v>
      </c>
      <c r="AC8">
        <v>85.082756636323694</v>
      </c>
      <c r="AD8">
        <v>86.082756636323694</v>
      </c>
      <c r="AE8">
        <v>0.5</v>
      </c>
      <c r="AF8">
        <v>1.5</v>
      </c>
      <c r="AG8">
        <v>2.5</v>
      </c>
      <c r="AH8">
        <v>51.123523335475269</v>
      </c>
      <c r="AI8">
        <v>52.123523335475269</v>
      </c>
      <c r="AJ8">
        <v>0</v>
      </c>
      <c r="AK8">
        <v>1</v>
      </c>
      <c r="AL8">
        <v>2</v>
      </c>
      <c r="AM8">
        <v>32.246548623877104</v>
      </c>
      <c r="AN8">
        <v>33.246548623877104</v>
      </c>
      <c r="AO8">
        <v>3.499999993999996</v>
      </c>
      <c r="AP8">
        <v>4.499999993999996</v>
      </c>
      <c r="AQ8">
        <v>5.499999993999996</v>
      </c>
      <c r="AR8">
        <v>43.466774076774101</v>
      </c>
      <c r="AS8">
        <v>44.466774076774101</v>
      </c>
      <c r="AT8">
        <v>58.382637715979008</v>
      </c>
      <c r="AU8">
        <v>59.382637715979008</v>
      </c>
      <c r="AV8">
        <v>60.382637715979008</v>
      </c>
      <c r="AW8">
        <v>99.489370451690974</v>
      </c>
      <c r="AX8">
        <v>100.48937045169097</v>
      </c>
      <c r="AY8">
        <v>35.373523035053651</v>
      </c>
      <c r="AZ8">
        <v>36.373523035053651</v>
      </c>
      <c r="BA8">
        <v>37.373523035053651</v>
      </c>
      <c r="BB8">
        <v>68.594726603246954</v>
      </c>
      <c r="BC8">
        <v>69.594726603246954</v>
      </c>
      <c r="BD8">
        <v>29.389596684550419</v>
      </c>
      <c r="BE8">
        <v>30.389596684550419</v>
      </c>
      <c r="BF8">
        <v>31.389596684550419</v>
      </c>
      <c r="BG8">
        <v>55.599441692198482</v>
      </c>
      <c r="BH8">
        <v>56.599441692198482</v>
      </c>
      <c r="BI8">
        <v>62.40386605602572</v>
      </c>
      <c r="BJ8">
        <v>63.40386605602572</v>
      </c>
      <c r="BK8">
        <v>64.40386605602572</v>
      </c>
      <c r="BL8">
        <v>89.996333069932831</v>
      </c>
      <c r="BM8">
        <v>90.996333069932831</v>
      </c>
      <c r="BN8">
        <v>48.337023082182142</v>
      </c>
      <c r="BO8">
        <v>49.337023082182142</v>
      </c>
      <c r="BP8">
        <v>50.337023082182142</v>
      </c>
      <c r="BQ8">
        <v>77.101186491557229</v>
      </c>
      <c r="BR8">
        <v>78.101186491557229</v>
      </c>
      <c r="BS8">
        <v>36.463047170738626</v>
      </c>
      <c r="BT8">
        <v>37.463047170738626</v>
      </c>
      <c r="BU8">
        <v>38.463047170738626</v>
      </c>
      <c r="BV8">
        <v>87.296790719079041</v>
      </c>
      <c r="BW8">
        <v>88.296790719079041</v>
      </c>
      <c r="BX8">
        <v>3.9999999919999993</v>
      </c>
      <c r="BY8">
        <v>4.9999999919999993</v>
      </c>
      <c r="BZ8">
        <v>5.9999999919999993</v>
      </c>
      <c r="CA8">
        <v>32.746548623879789</v>
      </c>
      <c r="CB8">
        <v>33.746548623879789</v>
      </c>
      <c r="CC8">
        <v>50.873523334475266</v>
      </c>
      <c r="CD8">
        <v>51.873523334475266</v>
      </c>
      <c r="CE8">
        <v>52.873523334475266</v>
      </c>
      <c r="CF8">
        <v>78.332354481947249</v>
      </c>
      <c r="CG8">
        <v>79.332354481947249</v>
      </c>
      <c r="CH8">
        <v>31.9965486228771</v>
      </c>
      <c r="CI8">
        <v>32.9965486228771</v>
      </c>
      <c r="CJ8">
        <v>33.9965486228771</v>
      </c>
      <c r="CK8">
        <v>93.136552269445502</v>
      </c>
      <c r="CL8">
        <v>94.136552269445502</v>
      </c>
      <c r="CM8">
        <v>43.216774075774111</v>
      </c>
      <c r="CN8">
        <v>44.216774075774111</v>
      </c>
      <c r="CO8">
        <v>45.216774075774111</v>
      </c>
      <c r="CP8">
        <v>70.057740606273185</v>
      </c>
      <c r="CQ8">
        <v>71.057740606273185</v>
      </c>
      <c r="CR8">
        <v>0.99999999900000003</v>
      </c>
      <c r="CS8">
        <v>1.9999999989999999</v>
      </c>
      <c r="CT8">
        <v>2.9999999989999999</v>
      </c>
      <c r="CU8">
        <v>58.632637717979001</v>
      </c>
      <c r="CV8">
        <v>59.632637717979001</v>
      </c>
      <c r="CW8">
        <v>4.4999999919999993</v>
      </c>
      <c r="CX8">
        <v>5.4999999919999993</v>
      </c>
      <c r="CY8">
        <v>6.4999999919999993</v>
      </c>
      <c r="CZ8">
        <v>33.373523037053644</v>
      </c>
      <c r="DA8">
        <v>34.373523037053644</v>
      </c>
    </row>
    <row r="9" spans="1:105">
      <c r="A9">
        <v>8</v>
      </c>
      <c r="B9" t="s">
        <v>81</v>
      </c>
      <c r="C9">
        <v>412.79293024985725</v>
      </c>
      <c r="D9">
        <f>27*60+36</f>
        <v>1656</v>
      </c>
      <c r="E9">
        <v>0</v>
      </c>
      <c r="F9">
        <v>0.5</v>
      </c>
      <c r="G9">
        <v>1.5</v>
      </c>
      <c r="H9">
        <v>2.5</v>
      </c>
      <c r="I9">
        <v>57.931257585139008</v>
      </c>
      <c r="J9">
        <v>58.931257585139008</v>
      </c>
      <c r="K9">
        <v>1</v>
      </c>
      <c r="L9">
        <v>2</v>
      </c>
      <c r="M9">
        <v>3</v>
      </c>
      <c r="N9">
        <v>60.901772034461992</v>
      </c>
      <c r="O9">
        <v>61.901772034461992</v>
      </c>
      <c r="P9">
        <v>3.5</v>
      </c>
      <c r="Q9">
        <v>4.5</v>
      </c>
      <c r="R9">
        <v>5.5</v>
      </c>
      <c r="S9">
        <v>43.164121636378837</v>
      </c>
      <c r="T9">
        <v>44.164121636378837</v>
      </c>
      <c r="U9">
        <v>2.5</v>
      </c>
      <c r="V9">
        <v>3.5</v>
      </c>
      <c r="W9">
        <v>4.5</v>
      </c>
      <c r="X9">
        <v>32.875080032546542</v>
      </c>
      <c r="Y9">
        <v>33.875080032546542</v>
      </c>
      <c r="Z9">
        <v>4.5</v>
      </c>
      <c r="AA9">
        <v>5.5</v>
      </c>
      <c r="AB9">
        <v>6.5</v>
      </c>
      <c r="AC9">
        <v>64.930669127726162</v>
      </c>
      <c r="AD9">
        <v>65.930669127726162</v>
      </c>
      <c r="AE9">
        <v>3</v>
      </c>
      <c r="AF9">
        <v>4</v>
      </c>
      <c r="AG9">
        <v>5</v>
      </c>
      <c r="AH9">
        <v>62.930085161773775</v>
      </c>
      <c r="AI9">
        <v>63.930085161773775</v>
      </c>
      <c r="AJ9">
        <v>2</v>
      </c>
      <c r="AK9">
        <v>3</v>
      </c>
      <c r="AL9">
        <v>4</v>
      </c>
      <c r="AM9">
        <v>46.423610568064049</v>
      </c>
      <c r="AN9">
        <v>47.423610568064049</v>
      </c>
      <c r="AO9">
        <v>38.03838173666076</v>
      </c>
      <c r="AP9">
        <v>39.03838173666076</v>
      </c>
      <c r="AQ9">
        <v>40.03838173666076</v>
      </c>
      <c r="AR9">
        <v>82.828888281478754</v>
      </c>
      <c r="AS9">
        <v>83.828888281478754</v>
      </c>
      <c r="AT9">
        <v>1.5</v>
      </c>
      <c r="AU9">
        <v>2.5</v>
      </c>
      <c r="AV9">
        <v>3.5</v>
      </c>
      <c r="AW9">
        <v>35.672002693175521</v>
      </c>
      <c r="AX9">
        <v>36.672002693175521</v>
      </c>
      <c r="AY9">
        <v>0</v>
      </c>
      <c r="AZ9">
        <v>1</v>
      </c>
      <c r="BA9">
        <v>2</v>
      </c>
      <c r="BB9">
        <v>30.574532900268068</v>
      </c>
      <c r="BC9">
        <v>31.574532900268068</v>
      </c>
      <c r="BD9">
        <v>57.711191457067955</v>
      </c>
      <c r="BE9">
        <v>58.711191457067955</v>
      </c>
      <c r="BF9">
        <v>59.711191457067955</v>
      </c>
      <c r="BG9">
        <v>80.871511243819384</v>
      </c>
      <c r="BH9">
        <v>81.871511243819384</v>
      </c>
      <c r="BI9">
        <v>60.651772033461548</v>
      </c>
      <c r="BJ9">
        <v>61.651772033461548</v>
      </c>
      <c r="BK9">
        <v>62.651772033461548</v>
      </c>
      <c r="BL9">
        <v>107.33910817341106</v>
      </c>
      <c r="BM9">
        <v>108.33910817341106</v>
      </c>
      <c r="BN9">
        <v>42.914121635378393</v>
      </c>
      <c r="BO9">
        <v>43.914121635378393</v>
      </c>
      <c r="BP9">
        <v>44.914121635378393</v>
      </c>
      <c r="BQ9">
        <v>66.597052689743904</v>
      </c>
      <c r="BR9">
        <v>67.597052689743904</v>
      </c>
      <c r="BS9">
        <v>32.625080031546098</v>
      </c>
      <c r="BT9">
        <v>33.625080031546098</v>
      </c>
      <c r="BU9">
        <v>34.625080031546098</v>
      </c>
      <c r="BV9">
        <v>81.805569364940311</v>
      </c>
      <c r="BW9">
        <v>82.805569364940311</v>
      </c>
      <c r="BX9">
        <v>64.930085161773775</v>
      </c>
      <c r="BY9">
        <v>65.930085161773775</v>
      </c>
      <c r="BZ9">
        <v>66.930085161773775</v>
      </c>
      <c r="CA9">
        <v>99.107726458799149</v>
      </c>
      <c r="CB9">
        <v>100.10772645879915</v>
      </c>
      <c r="CC9">
        <v>62.901772034461992</v>
      </c>
      <c r="CD9">
        <v>63.901772034461992</v>
      </c>
      <c r="CE9">
        <v>64.901772034461999</v>
      </c>
      <c r="CF9">
        <v>117.33256224222988</v>
      </c>
      <c r="CG9">
        <v>118.33256224222988</v>
      </c>
      <c r="CH9">
        <v>46.173610567063605</v>
      </c>
      <c r="CI9">
        <v>47.173610567063605</v>
      </c>
      <c r="CJ9">
        <v>48.173610567063605</v>
      </c>
      <c r="CK9">
        <v>71.152160931168837</v>
      </c>
      <c r="CL9">
        <v>72.152160931168837</v>
      </c>
      <c r="CM9">
        <v>4</v>
      </c>
      <c r="CN9">
        <v>5</v>
      </c>
      <c r="CO9">
        <v>6</v>
      </c>
      <c r="CP9">
        <v>38.28838173666167</v>
      </c>
      <c r="CQ9">
        <v>39.28838173666167</v>
      </c>
      <c r="CR9">
        <v>35.422002692175077</v>
      </c>
      <c r="CS9">
        <v>36.422002692175077</v>
      </c>
      <c r="CT9">
        <v>37.422002692175077</v>
      </c>
      <c r="CU9">
        <v>76.79469479537488</v>
      </c>
      <c r="CV9">
        <v>77.79469479537488</v>
      </c>
      <c r="CW9">
        <v>30.32453290026805</v>
      </c>
      <c r="CX9">
        <v>31.32453290026805</v>
      </c>
      <c r="CY9">
        <v>32.324532900268053</v>
      </c>
      <c r="CZ9">
        <v>55.71119145706794</v>
      </c>
      <c r="DA9">
        <v>56.71119145706794</v>
      </c>
    </row>
    <row r="10" spans="1:105">
      <c r="A10">
        <v>9</v>
      </c>
      <c r="B10" t="s">
        <v>81</v>
      </c>
      <c r="C10">
        <v>343.43396852763294</v>
      </c>
      <c r="D10">
        <v>3600</v>
      </c>
      <c r="E10">
        <v>0.08</v>
      </c>
      <c r="F10">
        <v>3.9999999919999993</v>
      </c>
      <c r="G10">
        <v>4.9999999919999993</v>
      </c>
      <c r="H10">
        <v>5.9999999919999993</v>
      </c>
      <c r="I10">
        <v>45.577252201367678</v>
      </c>
      <c r="J10">
        <v>46.577252201367678</v>
      </c>
      <c r="K10">
        <v>2.9999999950000031</v>
      </c>
      <c r="L10">
        <v>3.9999999950000031</v>
      </c>
      <c r="M10">
        <v>4.9999999950000031</v>
      </c>
      <c r="N10">
        <v>36.565390607465545</v>
      </c>
      <c r="O10">
        <v>37.565390607465545</v>
      </c>
      <c r="P10">
        <v>0.5</v>
      </c>
      <c r="Q10">
        <v>1.5</v>
      </c>
      <c r="R10">
        <v>2.5</v>
      </c>
      <c r="S10">
        <v>23.965924761512923</v>
      </c>
      <c r="T10">
        <v>24.965924761512923</v>
      </c>
      <c r="U10">
        <v>42.640188638566514</v>
      </c>
      <c r="V10">
        <v>43.640188638566514</v>
      </c>
      <c r="W10">
        <v>44.640188638566514</v>
      </c>
      <c r="X10">
        <v>84.094125028092932</v>
      </c>
      <c r="Y10">
        <v>85.094125028092932</v>
      </c>
      <c r="Z10">
        <v>1.4999999980000105</v>
      </c>
      <c r="AA10">
        <v>2.4999999980000105</v>
      </c>
      <c r="AB10">
        <v>3.4999999980000105</v>
      </c>
      <c r="AC10">
        <v>29.848951065529587</v>
      </c>
      <c r="AD10">
        <v>30.848951065529587</v>
      </c>
      <c r="AE10">
        <v>4.4999993003535579</v>
      </c>
      <c r="AF10">
        <v>5.4999993003535579</v>
      </c>
      <c r="AG10">
        <v>6.4999993003535579</v>
      </c>
      <c r="AH10">
        <v>39.964003816062046</v>
      </c>
      <c r="AI10">
        <v>40.964003816062046</v>
      </c>
      <c r="AJ10">
        <v>0.99999999900000003</v>
      </c>
      <c r="AK10">
        <v>1.9999999989999999</v>
      </c>
      <c r="AL10">
        <v>2.9999999989999999</v>
      </c>
      <c r="AM10">
        <v>57.91161359823959</v>
      </c>
      <c r="AN10">
        <v>58.91161359823959</v>
      </c>
      <c r="AO10">
        <v>0</v>
      </c>
      <c r="AP10">
        <v>1</v>
      </c>
      <c r="AQ10">
        <v>2</v>
      </c>
      <c r="AR10">
        <v>52.578419534623016</v>
      </c>
      <c r="AS10">
        <v>53.578419534623016</v>
      </c>
      <c r="AT10">
        <v>1.9999999970000069</v>
      </c>
      <c r="AU10">
        <v>2.9999999970000069</v>
      </c>
      <c r="AV10">
        <v>3.9999999970000069</v>
      </c>
      <c r="AW10">
        <v>33.086342389571314</v>
      </c>
      <c r="AX10">
        <v>34.086342389571314</v>
      </c>
      <c r="AY10">
        <v>2.4999999960000032</v>
      </c>
      <c r="AZ10">
        <v>3.4999999960000032</v>
      </c>
      <c r="BA10">
        <v>4.4999999960000032</v>
      </c>
      <c r="BB10">
        <v>26.250877659341239</v>
      </c>
      <c r="BC10">
        <v>27.250877659341239</v>
      </c>
      <c r="BD10">
        <v>45.327252199367663</v>
      </c>
      <c r="BE10">
        <v>46.327252199367663</v>
      </c>
      <c r="BF10">
        <v>47.327252199367663</v>
      </c>
      <c r="BG10">
        <v>95.938306019941407</v>
      </c>
      <c r="BH10">
        <v>96.938306019941407</v>
      </c>
      <c r="BI10">
        <v>36.315390606465549</v>
      </c>
      <c r="BJ10">
        <v>37.315390606465549</v>
      </c>
      <c r="BK10">
        <v>38.315390606465549</v>
      </c>
      <c r="BL10">
        <v>64.918696014456515</v>
      </c>
      <c r="BM10">
        <v>65.918696014456515</v>
      </c>
      <c r="BN10">
        <v>23.715924761512927</v>
      </c>
      <c r="BO10">
        <v>24.715924761512927</v>
      </c>
      <c r="BP10">
        <v>25.715924761512927</v>
      </c>
      <c r="BQ10">
        <v>74.915476695682628</v>
      </c>
      <c r="BR10">
        <v>75.915476695682628</v>
      </c>
      <c r="BS10">
        <v>3.499999993999996</v>
      </c>
      <c r="BT10">
        <v>4.499999993999996</v>
      </c>
      <c r="BU10">
        <v>5.499999993999996</v>
      </c>
      <c r="BV10">
        <v>42.890188638566514</v>
      </c>
      <c r="BW10">
        <v>43.890188638566514</v>
      </c>
      <c r="BX10">
        <v>29.598951062529569</v>
      </c>
      <c r="BY10">
        <v>30.598951062529569</v>
      </c>
      <c r="BZ10">
        <v>31.598951062529569</v>
      </c>
      <c r="CA10">
        <v>70.899030572935516</v>
      </c>
      <c r="CB10">
        <v>71.899030572935516</v>
      </c>
      <c r="CC10">
        <v>39.714003814062046</v>
      </c>
      <c r="CD10">
        <v>40.714003814062046</v>
      </c>
      <c r="CE10">
        <v>41.714003814062046</v>
      </c>
      <c r="CF10">
        <v>67.793949966524323</v>
      </c>
      <c r="CG10">
        <v>68.793949966524323</v>
      </c>
      <c r="CH10">
        <v>57.661613595239594</v>
      </c>
      <c r="CI10">
        <v>58.661613595239594</v>
      </c>
      <c r="CJ10">
        <v>59.661613595239594</v>
      </c>
      <c r="CK10">
        <v>97.070513487505693</v>
      </c>
      <c r="CL10">
        <v>98.070513487505693</v>
      </c>
      <c r="CM10">
        <v>52.328419534623002</v>
      </c>
      <c r="CN10">
        <v>53.328419534623002</v>
      </c>
      <c r="CO10">
        <v>54.328419534623002</v>
      </c>
      <c r="CP10">
        <v>90.459397919802882</v>
      </c>
      <c r="CQ10">
        <v>91.459397919802882</v>
      </c>
      <c r="CR10">
        <v>32.836342386571324</v>
      </c>
      <c r="CS10">
        <v>33.836342386571324</v>
      </c>
      <c r="CT10">
        <v>34.836342386571324</v>
      </c>
      <c r="CU10">
        <v>77.586393780213882</v>
      </c>
      <c r="CV10">
        <v>78.586393780213882</v>
      </c>
      <c r="CW10">
        <v>26.000877656341221</v>
      </c>
      <c r="CX10">
        <v>27.000877656341221</v>
      </c>
      <c r="CY10">
        <v>28.000877656341221</v>
      </c>
      <c r="CZ10">
        <v>70.249125009305828</v>
      </c>
      <c r="DA10">
        <v>71.249125009305828</v>
      </c>
    </row>
    <row r="11" spans="1:105">
      <c r="A11">
        <v>10</v>
      </c>
      <c r="B11" t="s">
        <v>81</v>
      </c>
      <c r="C11">
        <v>380.90725179317462</v>
      </c>
      <c r="D11">
        <f>60*31</f>
        <v>1860</v>
      </c>
      <c r="E11">
        <v>0</v>
      </c>
      <c r="F11">
        <v>4.49999999200001</v>
      </c>
      <c r="G11">
        <v>5.49999999200001</v>
      </c>
      <c r="H11">
        <v>6.49999999200001</v>
      </c>
      <c r="I11">
        <v>33.299282396537485</v>
      </c>
      <c r="J11">
        <v>34.299282396537485</v>
      </c>
      <c r="K11">
        <v>0.5</v>
      </c>
      <c r="L11">
        <v>1.5</v>
      </c>
      <c r="M11">
        <v>2.5</v>
      </c>
      <c r="N11">
        <v>53.136478636830375</v>
      </c>
      <c r="O11">
        <v>54.136478636830375</v>
      </c>
      <c r="P11">
        <v>3.9999999930000101</v>
      </c>
      <c r="Q11">
        <v>4.9999999930000101</v>
      </c>
      <c r="R11">
        <v>5.9999999930000101</v>
      </c>
      <c r="S11">
        <v>58.303637725264046</v>
      </c>
      <c r="T11">
        <v>59.303637725264046</v>
      </c>
      <c r="U11">
        <v>32.352261105215831</v>
      </c>
      <c r="V11">
        <v>33.352261105215831</v>
      </c>
      <c r="W11">
        <v>34.352261105215831</v>
      </c>
      <c r="X11">
        <v>67.697863347702821</v>
      </c>
      <c r="Y11">
        <v>68.697863347702821</v>
      </c>
      <c r="Z11">
        <v>1.9999999980000069</v>
      </c>
      <c r="AA11">
        <v>2.9999999980000069</v>
      </c>
      <c r="AB11">
        <v>3.9999999980000069</v>
      </c>
      <c r="AC11">
        <v>55.585794893398713</v>
      </c>
      <c r="AD11">
        <v>56.585794893398713</v>
      </c>
      <c r="AE11">
        <v>0</v>
      </c>
      <c r="AF11">
        <v>1</v>
      </c>
      <c r="AG11">
        <v>2</v>
      </c>
      <c r="AH11">
        <v>27.574134392683852</v>
      </c>
      <c r="AI11">
        <v>28.574134392683852</v>
      </c>
      <c r="AJ11">
        <v>1.4999999980000069</v>
      </c>
      <c r="AK11">
        <v>2.4999999980000069</v>
      </c>
      <c r="AL11">
        <v>3.4999999980000069</v>
      </c>
      <c r="AM11">
        <v>30.043854057319884</v>
      </c>
      <c r="AN11">
        <v>31.043854057319884</v>
      </c>
      <c r="AO11">
        <v>2.4999999960000103</v>
      </c>
      <c r="AP11">
        <v>3.4999999960000103</v>
      </c>
      <c r="AQ11">
        <v>4.4999999960000103</v>
      </c>
      <c r="AR11">
        <v>47.7999440157257</v>
      </c>
      <c r="AS11">
        <v>48.7999440157257</v>
      </c>
      <c r="AT11">
        <v>0.99999999900000003</v>
      </c>
      <c r="AU11">
        <v>1.9999999989999999</v>
      </c>
      <c r="AV11">
        <v>2.9999999989999999</v>
      </c>
      <c r="AW11">
        <v>24.438641621888326</v>
      </c>
      <c r="AX11">
        <v>25.438641621888326</v>
      </c>
      <c r="AY11">
        <v>3.4999999940000102</v>
      </c>
      <c r="AZ11">
        <v>4.4999999940000102</v>
      </c>
      <c r="BA11">
        <v>5.4999999940000102</v>
      </c>
      <c r="BB11">
        <v>62.698572997310393</v>
      </c>
      <c r="BC11">
        <v>63.698572997310393</v>
      </c>
      <c r="BD11">
        <v>35.299282395537482</v>
      </c>
      <c r="BE11">
        <v>36.299282395537482</v>
      </c>
      <c r="BF11">
        <v>37.299282395537482</v>
      </c>
      <c r="BG11">
        <v>75.373327096087849</v>
      </c>
      <c r="BH11">
        <v>76.373327096087849</v>
      </c>
      <c r="BI11">
        <v>52.886478635830372</v>
      </c>
      <c r="BJ11">
        <v>53.886478635830372</v>
      </c>
      <c r="BK11">
        <v>54.886478635830372</v>
      </c>
      <c r="BL11">
        <v>83.275201148820628</v>
      </c>
      <c r="BM11">
        <v>84.275201148820628</v>
      </c>
      <c r="BN11">
        <v>58.053637724264043</v>
      </c>
      <c r="BO11">
        <v>59.053637724264043</v>
      </c>
      <c r="BP11">
        <v>60.053637724264043</v>
      </c>
      <c r="BQ11">
        <v>120.90527536027619</v>
      </c>
      <c r="BR11">
        <v>121.90527536027619</v>
      </c>
      <c r="BS11">
        <v>2.9999999950000102</v>
      </c>
      <c r="BT11">
        <v>3.9999999950000102</v>
      </c>
      <c r="BU11">
        <v>4.9999999950000102</v>
      </c>
      <c r="BV11">
        <v>32.602261108215828</v>
      </c>
      <c r="BW11">
        <v>33.602261108215828</v>
      </c>
      <c r="BX11">
        <v>55.33579488939872</v>
      </c>
      <c r="BY11">
        <v>56.33579488939872</v>
      </c>
      <c r="BZ11">
        <v>57.33579488939872</v>
      </c>
      <c r="CA11">
        <v>97.135378980323452</v>
      </c>
      <c r="CB11">
        <v>98.135378980323452</v>
      </c>
      <c r="CC11">
        <v>27.324134392683842</v>
      </c>
      <c r="CD11">
        <v>28.324134392683842</v>
      </c>
      <c r="CE11">
        <v>29.324134392683842</v>
      </c>
      <c r="CF11">
        <v>81.176471137544425</v>
      </c>
      <c r="CG11">
        <v>82.176471137544425</v>
      </c>
      <c r="CH11">
        <v>29.793854056319894</v>
      </c>
      <c r="CI11">
        <v>30.793854056319894</v>
      </c>
      <c r="CJ11">
        <v>31.793854056319894</v>
      </c>
      <c r="CK11">
        <v>76.506101017141162</v>
      </c>
      <c r="CL11">
        <v>77.506101017141162</v>
      </c>
      <c r="CM11">
        <v>47.549944014725696</v>
      </c>
      <c r="CN11">
        <v>48.549944014725696</v>
      </c>
      <c r="CO11">
        <v>49.549944014725696</v>
      </c>
      <c r="CP11">
        <v>95.004050834738763</v>
      </c>
      <c r="CQ11">
        <v>96.004050834738763</v>
      </c>
      <c r="CR11">
        <v>24.188641618888326</v>
      </c>
      <c r="CS11">
        <v>25.188641618888326</v>
      </c>
      <c r="CT11">
        <v>26.188641618888326</v>
      </c>
      <c r="CU11">
        <v>84.528811997300423</v>
      </c>
      <c r="CV11">
        <v>85.528811997300423</v>
      </c>
      <c r="CW11">
        <v>62.448572996310389</v>
      </c>
      <c r="CX11">
        <v>63.448572996310389</v>
      </c>
      <c r="CY11">
        <v>64.448572996310389</v>
      </c>
      <c r="CZ11">
        <v>88.66388942677267</v>
      </c>
      <c r="DA11">
        <v>89.66388942677267</v>
      </c>
    </row>
    <row r="14" spans="1:105">
      <c r="B14" t="s">
        <v>273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EY11"/>
  <sheetViews>
    <sheetView workbookViewId="0">
      <selection activeCell="K13" sqref="K13"/>
    </sheetView>
  </sheetViews>
  <sheetFormatPr defaultColWidth="8.85546875" defaultRowHeight="15"/>
  <sheetData>
    <row r="1" spans="1:15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125</v>
      </c>
      <c r="CV1" t="s">
        <v>126</v>
      </c>
      <c r="CW1" t="s">
        <v>127</v>
      </c>
      <c r="CX1" t="s">
        <v>128</v>
      </c>
      <c r="CY1" t="s">
        <v>129</v>
      </c>
      <c r="CZ1" t="s">
        <v>130</v>
      </c>
      <c r="DA1" t="s">
        <v>131</v>
      </c>
      <c r="DB1" t="s">
        <v>152</v>
      </c>
      <c r="DC1" t="s">
        <v>153</v>
      </c>
      <c r="DD1" t="s">
        <v>154</v>
      </c>
      <c r="DE1" t="s">
        <v>155</v>
      </c>
      <c r="DF1" t="s">
        <v>156</v>
      </c>
      <c r="DG1" t="s">
        <v>157</v>
      </c>
      <c r="DH1" t="s">
        <v>158</v>
      </c>
      <c r="DI1" t="s">
        <v>159</v>
      </c>
      <c r="DJ1" t="s">
        <v>160</v>
      </c>
      <c r="DK1" t="s">
        <v>161</v>
      </c>
      <c r="DL1" t="s">
        <v>162</v>
      </c>
      <c r="DM1" t="s">
        <v>163</v>
      </c>
      <c r="DN1" t="s">
        <v>164</v>
      </c>
      <c r="DO1" t="s">
        <v>165</v>
      </c>
      <c r="DP1" t="s">
        <v>166</v>
      </c>
      <c r="DQ1" t="s">
        <v>167</v>
      </c>
      <c r="DR1" t="s">
        <v>168</v>
      </c>
      <c r="DS1" t="s">
        <v>169</v>
      </c>
      <c r="DT1" t="s">
        <v>170</v>
      </c>
      <c r="DU1" t="s">
        <v>171</v>
      </c>
      <c r="DV1" t="s">
        <v>172</v>
      </c>
      <c r="DW1" t="s">
        <v>173</v>
      </c>
      <c r="DX1" t="s">
        <v>174</v>
      </c>
      <c r="DY1" t="s">
        <v>175</v>
      </c>
      <c r="DZ1" t="s">
        <v>176</v>
      </c>
      <c r="EA1" t="s">
        <v>177</v>
      </c>
      <c r="EB1" t="s">
        <v>178</v>
      </c>
      <c r="EC1" t="s">
        <v>179</v>
      </c>
      <c r="ED1" t="s">
        <v>180</v>
      </c>
      <c r="EE1" t="s">
        <v>181</v>
      </c>
      <c r="EF1" t="s">
        <v>182</v>
      </c>
      <c r="EG1" t="s">
        <v>183</v>
      </c>
      <c r="EH1" t="s">
        <v>184</v>
      </c>
      <c r="EI1" t="s">
        <v>185</v>
      </c>
      <c r="EJ1" t="s">
        <v>186</v>
      </c>
      <c r="EK1" t="s">
        <v>187</v>
      </c>
      <c r="EL1" t="s">
        <v>188</v>
      </c>
      <c r="EM1" t="s">
        <v>189</v>
      </c>
      <c r="EN1" t="s">
        <v>190</v>
      </c>
      <c r="EO1" t="s">
        <v>191</v>
      </c>
      <c r="EP1" t="s">
        <v>192</v>
      </c>
      <c r="EQ1" t="s">
        <v>193</v>
      </c>
      <c r="ER1" t="s">
        <v>194</v>
      </c>
      <c r="ES1" t="s">
        <v>195</v>
      </c>
      <c r="ET1" t="s">
        <v>196</v>
      </c>
      <c r="EU1" t="s">
        <v>197</v>
      </c>
      <c r="EV1" t="s">
        <v>198</v>
      </c>
      <c r="EW1" t="s">
        <v>199</v>
      </c>
      <c r="EX1" t="s">
        <v>200</v>
      </c>
      <c r="EY1" t="s">
        <v>201</v>
      </c>
    </row>
    <row r="2" spans="1:155">
      <c r="A2">
        <v>1</v>
      </c>
      <c r="B2" t="s">
        <v>81</v>
      </c>
      <c r="C2">
        <v>1256.74868136849</v>
      </c>
      <c r="D2">
        <f>60*20+29</f>
        <v>1229</v>
      </c>
      <c r="E2">
        <v>0</v>
      </c>
      <c r="F2">
        <v>4</v>
      </c>
      <c r="G2">
        <v>5</v>
      </c>
      <c r="H2">
        <v>6</v>
      </c>
      <c r="I2">
        <v>33.138901046520395</v>
      </c>
      <c r="J2">
        <v>34.138901046520395</v>
      </c>
      <c r="K2">
        <v>35.981499999999997</v>
      </c>
      <c r="L2">
        <v>36.981499999999997</v>
      </c>
      <c r="M2">
        <v>37.981499999999997</v>
      </c>
      <c r="N2">
        <v>82.544046035681703</v>
      </c>
      <c r="O2">
        <v>83.544046035681703</v>
      </c>
      <c r="P2">
        <v>62.21520000000001</v>
      </c>
      <c r="Q2">
        <v>63.21520000000001</v>
      </c>
      <c r="R2">
        <v>64.21520000000001</v>
      </c>
      <c r="S2">
        <v>85.045607762885169</v>
      </c>
      <c r="T2">
        <v>86.045607762885169</v>
      </c>
      <c r="U2">
        <v>1</v>
      </c>
      <c r="V2">
        <v>2</v>
      </c>
      <c r="W2">
        <v>3</v>
      </c>
      <c r="X2">
        <v>59.680058098506528</v>
      </c>
      <c r="Y2">
        <v>60.680058098506528</v>
      </c>
      <c r="Z2">
        <v>43.341299999999997</v>
      </c>
      <c r="AA2">
        <v>44.341299999999997</v>
      </c>
      <c r="AB2">
        <v>45.341299999999997</v>
      </c>
      <c r="AC2">
        <v>90.833381947565528</v>
      </c>
      <c r="AD2">
        <v>91.833381947565528</v>
      </c>
      <c r="AE2">
        <v>2</v>
      </c>
      <c r="AF2">
        <v>3</v>
      </c>
      <c r="AG2">
        <v>4</v>
      </c>
      <c r="AH2">
        <v>52.102506713307122</v>
      </c>
      <c r="AI2">
        <v>53.102506713307122</v>
      </c>
      <c r="AJ2">
        <v>1.5</v>
      </c>
      <c r="AK2">
        <v>2.5</v>
      </c>
      <c r="AL2">
        <v>3.5</v>
      </c>
      <c r="AM2">
        <v>30.792542485591461</v>
      </c>
      <c r="AN2">
        <v>31.792542485591461</v>
      </c>
      <c r="AO2">
        <v>0</v>
      </c>
      <c r="AP2">
        <v>1</v>
      </c>
      <c r="AQ2">
        <v>2</v>
      </c>
      <c r="AR2">
        <v>48.477931259453641</v>
      </c>
      <c r="AS2">
        <v>49.477931259453641</v>
      </c>
      <c r="AT2">
        <v>0.5</v>
      </c>
      <c r="AU2">
        <v>1.5</v>
      </c>
      <c r="AV2">
        <v>2.5</v>
      </c>
      <c r="AW2">
        <v>56.852772133905404</v>
      </c>
      <c r="AX2">
        <v>57.852772133905404</v>
      </c>
      <c r="AY2">
        <v>2.5</v>
      </c>
      <c r="AZ2">
        <v>3.5</v>
      </c>
      <c r="BA2">
        <v>4.5</v>
      </c>
      <c r="BB2">
        <v>65.407251889985474</v>
      </c>
      <c r="BC2">
        <v>66.407251889985474</v>
      </c>
      <c r="BD2">
        <v>61.71520000000001</v>
      </c>
      <c r="BE2">
        <v>62.71520000000001</v>
      </c>
      <c r="BF2">
        <v>63.71520000000001</v>
      </c>
      <c r="BG2">
        <v>101.78618118713391</v>
      </c>
      <c r="BH2">
        <v>102.78618118713391</v>
      </c>
      <c r="BI2">
        <v>3</v>
      </c>
      <c r="BJ2">
        <v>4</v>
      </c>
      <c r="BK2">
        <v>5</v>
      </c>
      <c r="BL2">
        <v>31.386277789885</v>
      </c>
      <c r="BM2">
        <v>32.386277789885</v>
      </c>
      <c r="BN2">
        <v>3.5</v>
      </c>
      <c r="BO2">
        <v>4.5</v>
      </c>
      <c r="BP2">
        <v>5.5</v>
      </c>
      <c r="BQ2">
        <v>62.21520000000001</v>
      </c>
      <c r="BR2">
        <v>63.21520000000001</v>
      </c>
      <c r="BS2">
        <v>59.430058097506539</v>
      </c>
      <c r="BT2">
        <v>60.430058097506539</v>
      </c>
      <c r="BU2">
        <v>61.430058097506539</v>
      </c>
      <c r="BV2">
        <v>95.980825122900541</v>
      </c>
      <c r="BW2">
        <v>96.980825122900541</v>
      </c>
      <c r="BX2">
        <v>133.01030391716802</v>
      </c>
      <c r="BY2">
        <v>134.01030391716802</v>
      </c>
      <c r="BZ2">
        <v>135.01030391716802</v>
      </c>
      <c r="CA2">
        <v>195.39722178893578</v>
      </c>
      <c r="CB2">
        <v>196.39722178893578</v>
      </c>
      <c r="CC2">
        <v>51.852506712307132</v>
      </c>
      <c r="CD2">
        <v>52.852506712307132</v>
      </c>
      <c r="CE2">
        <v>53.852506712307132</v>
      </c>
      <c r="CF2">
        <v>76.498075012787893</v>
      </c>
      <c r="CG2">
        <v>77.498075012787893</v>
      </c>
      <c r="CH2">
        <v>30.542542484591472</v>
      </c>
      <c r="CI2">
        <v>31.542542484591472</v>
      </c>
      <c r="CJ2">
        <v>32.542542484591472</v>
      </c>
      <c r="CK2">
        <v>85.596535087594546</v>
      </c>
      <c r="CL2">
        <v>86.596535087594546</v>
      </c>
      <c r="CM2">
        <v>48.227931259453619</v>
      </c>
      <c r="CN2">
        <v>49.227931259453619</v>
      </c>
      <c r="CO2">
        <v>50.227931259453619</v>
      </c>
      <c r="CP2">
        <v>82.007606750279152</v>
      </c>
      <c r="CQ2">
        <v>83.007606750279152</v>
      </c>
      <c r="CR2">
        <v>56.602772132905429</v>
      </c>
      <c r="CS2">
        <v>57.602772132905429</v>
      </c>
      <c r="CT2">
        <v>58.602772132905429</v>
      </c>
      <c r="CU2">
        <v>107.51579383798915</v>
      </c>
      <c r="CV2">
        <v>108.51579383798915</v>
      </c>
      <c r="CW2">
        <v>65.157251888985485</v>
      </c>
      <c r="CX2">
        <v>66.157251888985485</v>
      </c>
      <c r="CY2">
        <v>67.157251888985485</v>
      </c>
      <c r="CZ2">
        <v>103.93926886854719</v>
      </c>
      <c r="DA2">
        <v>104.93926886854719</v>
      </c>
      <c r="DB2">
        <v>101.53618118613392</v>
      </c>
      <c r="DC2">
        <v>102.53618118613392</v>
      </c>
      <c r="DD2">
        <v>103.53618118613392</v>
      </c>
      <c r="DE2">
        <v>133.8199147125643</v>
      </c>
      <c r="DF2">
        <v>134.8199147125643</v>
      </c>
      <c r="DG2">
        <v>84.544046035681674</v>
      </c>
      <c r="DH2">
        <v>85.544046035681674</v>
      </c>
      <c r="DI2">
        <v>86.544046035681674</v>
      </c>
      <c r="DJ2">
        <v>125.32188664379007</v>
      </c>
      <c r="DK2">
        <v>126.32188664379007</v>
      </c>
      <c r="DL2">
        <v>85.045607762885169</v>
      </c>
      <c r="DM2">
        <v>86.045607762885169</v>
      </c>
      <c r="DN2">
        <v>87.045607762885169</v>
      </c>
      <c r="DO2">
        <v>134.3199147125643</v>
      </c>
      <c r="DP2">
        <v>135.3199147125643</v>
      </c>
      <c r="DQ2">
        <v>95.730825121900551</v>
      </c>
      <c r="DR2">
        <v>96.730825121900551</v>
      </c>
      <c r="DS2">
        <v>97.730825121900551</v>
      </c>
      <c r="DT2">
        <v>154.73031841055473</v>
      </c>
      <c r="DU2">
        <v>155.73031841055473</v>
      </c>
      <c r="DV2">
        <v>90.583381947565456</v>
      </c>
      <c r="DW2">
        <v>91.583381947565456</v>
      </c>
      <c r="DX2">
        <v>92.583381947565456</v>
      </c>
      <c r="DY2">
        <v>133.26030391716802</v>
      </c>
      <c r="DZ2">
        <v>134.26030391716802</v>
      </c>
      <c r="EA2">
        <v>76.248075011787904</v>
      </c>
      <c r="EB2">
        <v>77.248075011787904</v>
      </c>
      <c r="EC2">
        <v>78.248075011787904</v>
      </c>
      <c r="ED2">
        <v>120.67921604290375</v>
      </c>
      <c r="EE2">
        <v>121.67921604290375</v>
      </c>
      <c r="EF2">
        <v>87.596535087594546</v>
      </c>
      <c r="EG2">
        <v>88.596535087594546</v>
      </c>
      <c r="EH2">
        <v>89.596535087594546</v>
      </c>
      <c r="EI2">
        <v>150.43976647045264</v>
      </c>
      <c r="EJ2">
        <v>151.43976647045264</v>
      </c>
      <c r="EK2">
        <v>81.757606750279109</v>
      </c>
      <c r="EL2">
        <v>82.757606750279109</v>
      </c>
      <c r="EM2">
        <v>83.757606750279109</v>
      </c>
      <c r="EN2">
        <v>130.18225094216655</v>
      </c>
      <c r="EO2">
        <v>131.18225094216655</v>
      </c>
      <c r="EP2">
        <v>107.26579383698913</v>
      </c>
      <c r="EQ2">
        <v>108.26579383698913</v>
      </c>
      <c r="ER2">
        <v>109.26579383698913</v>
      </c>
      <c r="ES2">
        <v>143.20158276833655</v>
      </c>
      <c r="ET2">
        <v>144.20158276833655</v>
      </c>
      <c r="EU2">
        <v>103.78618118713391</v>
      </c>
      <c r="EV2">
        <v>104.78618118713391</v>
      </c>
      <c r="EW2">
        <v>105.78618118713391</v>
      </c>
      <c r="EX2">
        <v>161.22881161080755</v>
      </c>
      <c r="EY2">
        <v>162.22881161080755</v>
      </c>
    </row>
    <row r="3" spans="1:155">
      <c r="A3">
        <v>2</v>
      </c>
      <c r="B3" t="s">
        <v>81</v>
      </c>
      <c r="C3">
        <v>1209.3313951183891</v>
      </c>
      <c r="D3">
        <v>3600</v>
      </c>
      <c r="E3">
        <v>2.41</v>
      </c>
      <c r="F3">
        <v>2.5</v>
      </c>
      <c r="G3">
        <v>3.5</v>
      </c>
      <c r="H3">
        <v>4.5</v>
      </c>
      <c r="I3">
        <v>44.903653007457962</v>
      </c>
      <c r="J3">
        <v>45.903653007457962</v>
      </c>
      <c r="K3">
        <v>2</v>
      </c>
      <c r="L3">
        <v>3</v>
      </c>
      <c r="M3">
        <v>4</v>
      </c>
      <c r="N3">
        <v>59.822014900224005</v>
      </c>
      <c r="O3">
        <v>60.822014900224005</v>
      </c>
      <c r="P3">
        <v>3.5</v>
      </c>
      <c r="Q3">
        <v>4.5</v>
      </c>
      <c r="R3">
        <v>5.5</v>
      </c>
      <c r="S3">
        <v>56.941732428215502</v>
      </c>
      <c r="T3">
        <v>57.941732428215502</v>
      </c>
      <c r="U3">
        <v>46.903653007457962</v>
      </c>
      <c r="V3">
        <v>47.903653007457962</v>
      </c>
      <c r="W3">
        <v>48.903653007457962</v>
      </c>
      <c r="X3">
        <v>86.961191245519743</v>
      </c>
      <c r="Y3">
        <v>87.961191245519743</v>
      </c>
      <c r="Z3">
        <v>0.5</v>
      </c>
      <c r="AA3">
        <v>1.5</v>
      </c>
      <c r="AB3">
        <v>2.5</v>
      </c>
      <c r="AC3">
        <v>42.903653007457962</v>
      </c>
      <c r="AD3">
        <v>43.903653007457962</v>
      </c>
      <c r="AE3">
        <v>1.5</v>
      </c>
      <c r="AF3">
        <v>2.5</v>
      </c>
      <c r="AG3">
        <v>3.5</v>
      </c>
      <c r="AH3">
        <v>51.468540238309146</v>
      </c>
      <c r="AI3">
        <v>52.468540238309146</v>
      </c>
      <c r="AJ3">
        <v>3</v>
      </c>
      <c r="AK3">
        <v>4</v>
      </c>
      <c r="AL3">
        <v>5</v>
      </c>
      <c r="AM3">
        <v>37.190398414083532</v>
      </c>
      <c r="AN3">
        <v>38.190398414083532</v>
      </c>
      <c r="AO3">
        <v>0</v>
      </c>
      <c r="AP3">
        <v>1</v>
      </c>
      <c r="AQ3">
        <v>2</v>
      </c>
      <c r="AR3">
        <v>49.382487996154111</v>
      </c>
      <c r="AS3">
        <v>50.382487996154111</v>
      </c>
      <c r="AT3">
        <v>4</v>
      </c>
      <c r="AU3">
        <v>5</v>
      </c>
      <c r="AV3">
        <v>6</v>
      </c>
      <c r="AW3">
        <v>54.644277364061878</v>
      </c>
      <c r="AX3">
        <v>55.644277364061878</v>
      </c>
      <c r="AY3">
        <v>1</v>
      </c>
      <c r="AZ3">
        <v>2</v>
      </c>
      <c r="BA3">
        <v>3</v>
      </c>
      <c r="BB3">
        <v>26.20264735129156</v>
      </c>
      <c r="BC3">
        <v>27.20264735129156</v>
      </c>
      <c r="BD3">
        <v>44.903653007457962</v>
      </c>
      <c r="BE3">
        <v>45.903653007457962</v>
      </c>
      <c r="BF3">
        <v>46.903653007457962</v>
      </c>
      <c r="BG3">
        <v>102.07626811788711</v>
      </c>
      <c r="BH3">
        <v>103.07626811788711</v>
      </c>
      <c r="BI3">
        <v>59.572014899224015</v>
      </c>
      <c r="BJ3">
        <v>60.572014899224015</v>
      </c>
      <c r="BK3">
        <v>61.572014899224015</v>
      </c>
      <c r="BL3">
        <v>117.22082800398181</v>
      </c>
      <c r="BM3">
        <v>118.22082800398181</v>
      </c>
      <c r="BN3">
        <v>56.941732428215502</v>
      </c>
      <c r="BO3">
        <v>57.941732428215502</v>
      </c>
      <c r="BP3">
        <v>58.941732428215502</v>
      </c>
      <c r="BQ3">
        <v>88.961191245519743</v>
      </c>
      <c r="BR3">
        <v>89.961191245519743</v>
      </c>
      <c r="BS3">
        <v>4.5</v>
      </c>
      <c r="BT3">
        <v>5.5</v>
      </c>
      <c r="BU3">
        <v>6.5</v>
      </c>
      <c r="BV3">
        <v>47.105126821014728</v>
      </c>
      <c r="BW3">
        <v>48.105126821014728</v>
      </c>
      <c r="BX3">
        <v>42.653653006457972</v>
      </c>
      <c r="BY3">
        <v>43.653653006457972</v>
      </c>
      <c r="BZ3">
        <v>44.653653006457972</v>
      </c>
      <c r="CA3">
        <v>76.423265918664242</v>
      </c>
      <c r="CB3">
        <v>77.423265918664242</v>
      </c>
      <c r="CC3">
        <v>51.382487996161224</v>
      </c>
      <c r="CD3">
        <v>52.382487996161224</v>
      </c>
      <c r="CE3">
        <v>53.382487996161224</v>
      </c>
      <c r="CF3">
        <v>82.512478172423243</v>
      </c>
      <c r="CG3">
        <v>83.512478172423243</v>
      </c>
      <c r="CH3">
        <v>36.940398413083543</v>
      </c>
      <c r="CI3">
        <v>37.940398413083543</v>
      </c>
      <c r="CJ3">
        <v>38.940398413083543</v>
      </c>
      <c r="CK3">
        <v>96.383977037221797</v>
      </c>
      <c r="CL3">
        <v>97.383977037221797</v>
      </c>
      <c r="CM3">
        <v>49.132487995154122</v>
      </c>
      <c r="CN3">
        <v>50.132487995154122</v>
      </c>
      <c r="CO3">
        <v>51.132487995154122</v>
      </c>
      <c r="CP3">
        <v>99.869466913149125</v>
      </c>
      <c r="CQ3">
        <v>100.86946691314913</v>
      </c>
      <c r="CR3">
        <v>54.510711259833101</v>
      </c>
      <c r="CS3">
        <v>55.510711259833101</v>
      </c>
      <c r="CT3">
        <v>56.510711259833101</v>
      </c>
      <c r="CU3">
        <v>104.51263458079944</v>
      </c>
      <c r="CV3">
        <v>105.51263458079944</v>
      </c>
      <c r="CW3">
        <v>25.952647350291571</v>
      </c>
      <c r="CX3">
        <v>26.952647350291571</v>
      </c>
      <c r="CY3">
        <v>27.952647350291571</v>
      </c>
      <c r="CZ3">
        <v>52.010711259833101</v>
      </c>
      <c r="DA3">
        <v>53.010711259833101</v>
      </c>
      <c r="DB3">
        <v>101.86946691314911</v>
      </c>
      <c r="DC3">
        <v>102.86946691314911</v>
      </c>
      <c r="DD3">
        <v>103.86946691314911</v>
      </c>
      <c r="DE3">
        <v>158.39313700368558</v>
      </c>
      <c r="DF3">
        <v>159.39313700368558</v>
      </c>
      <c r="DG3">
        <v>116.97082800298182</v>
      </c>
      <c r="DH3">
        <v>117.97082800298182</v>
      </c>
      <c r="DI3">
        <v>118.97082800298182</v>
      </c>
      <c r="DJ3">
        <v>145.42679364299508</v>
      </c>
      <c r="DK3">
        <v>146.42679364299508</v>
      </c>
      <c r="DL3">
        <v>88.961191245519743</v>
      </c>
      <c r="DM3">
        <v>89.961191245519743</v>
      </c>
      <c r="DN3">
        <v>90.961191245519743</v>
      </c>
      <c r="DO3">
        <v>130.86716147196114</v>
      </c>
      <c r="DP3">
        <v>131.86716147196114</v>
      </c>
      <c r="DQ3">
        <v>86.711191245519743</v>
      </c>
      <c r="DR3">
        <v>87.711191245519743</v>
      </c>
      <c r="DS3">
        <v>88.711191245519743</v>
      </c>
      <c r="DT3">
        <v>136.73036186461806</v>
      </c>
      <c r="DU3">
        <v>137.73036186461806</v>
      </c>
      <c r="DV3">
        <v>76.173265917664253</v>
      </c>
      <c r="DW3">
        <v>77.173265917664253</v>
      </c>
      <c r="DX3">
        <v>78.173265917664253</v>
      </c>
      <c r="DY3">
        <v>109.04614874754115</v>
      </c>
      <c r="DZ3">
        <v>110.04614874754115</v>
      </c>
      <c r="EA3">
        <v>82.262478171423254</v>
      </c>
      <c r="EB3">
        <v>83.262478171423254</v>
      </c>
      <c r="EC3">
        <v>84.262478171423254</v>
      </c>
      <c r="ED3">
        <v>144.56651763898773</v>
      </c>
      <c r="EE3">
        <v>145.56651763898773</v>
      </c>
      <c r="EF3">
        <v>96.344102384020601</v>
      </c>
      <c r="EG3">
        <v>97.344102384020601</v>
      </c>
      <c r="EH3">
        <v>98.344102384020601</v>
      </c>
      <c r="EI3">
        <v>125.61716294688031</v>
      </c>
      <c r="EJ3">
        <v>126.61716294688031</v>
      </c>
      <c r="EK3">
        <v>99.619466914147921</v>
      </c>
      <c r="EL3">
        <v>100.61946691414792</v>
      </c>
      <c r="EM3">
        <v>101.61946691414792</v>
      </c>
      <c r="EN3">
        <v>152.16299454756444</v>
      </c>
      <c r="EO3">
        <v>153.16299454756444</v>
      </c>
      <c r="EP3">
        <v>104.26263457979945</v>
      </c>
      <c r="EQ3">
        <v>105.26263457979945</v>
      </c>
      <c r="ER3">
        <v>106.26263457979945</v>
      </c>
      <c r="ES3">
        <v>160.9642096508563</v>
      </c>
      <c r="ET3">
        <v>161.9642096508563</v>
      </c>
      <c r="EU3">
        <v>54.010711259833101</v>
      </c>
      <c r="EV3">
        <v>55.010711259833101</v>
      </c>
      <c r="EW3">
        <v>56.010711259833101</v>
      </c>
      <c r="EX3">
        <v>94.344102384020601</v>
      </c>
      <c r="EY3">
        <v>95.344102384020601</v>
      </c>
    </row>
    <row r="4" spans="1:155">
      <c r="A4">
        <v>3</v>
      </c>
      <c r="B4" t="s">
        <v>81</v>
      </c>
      <c r="C4">
        <v>1073.7969191391089</v>
      </c>
      <c r="D4">
        <f>60*35+55</f>
        <v>2155</v>
      </c>
      <c r="E4">
        <v>0</v>
      </c>
      <c r="F4">
        <v>0.5</v>
      </c>
      <c r="G4">
        <v>1.5</v>
      </c>
      <c r="H4">
        <v>2.5</v>
      </c>
      <c r="I4">
        <v>44.496614180016678</v>
      </c>
      <c r="J4">
        <v>45.496614180016678</v>
      </c>
      <c r="K4">
        <v>1.4999999979999927</v>
      </c>
      <c r="L4">
        <v>2.4999999979999927</v>
      </c>
      <c r="M4">
        <v>3.4999999979999927</v>
      </c>
      <c r="N4">
        <v>49.590905563139202</v>
      </c>
      <c r="O4">
        <v>50.590905563139202</v>
      </c>
      <c r="P4">
        <v>2.9999999940000066</v>
      </c>
      <c r="Q4">
        <v>3.9999999940000066</v>
      </c>
      <c r="R4">
        <v>4.9999999940000066</v>
      </c>
      <c r="S4">
        <v>56.030158845638788</v>
      </c>
      <c r="T4">
        <v>57.030158845638788</v>
      </c>
      <c r="U4">
        <v>95.031533212572498</v>
      </c>
      <c r="V4">
        <v>96.031533212572498</v>
      </c>
      <c r="W4">
        <v>97.031533212572498</v>
      </c>
      <c r="X4">
        <v>155.06467154273366</v>
      </c>
      <c r="Y4">
        <v>156.06467154273366</v>
      </c>
      <c r="Z4">
        <v>0</v>
      </c>
      <c r="AA4">
        <v>1</v>
      </c>
      <c r="AB4">
        <v>2</v>
      </c>
      <c r="AC4">
        <v>38.726498844714747</v>
      </c>
      <c r="AD4">
        <v>39.726498844714747</v>
      </c>
      <c r="AE4">
        <v>2.4999999950000031</v>
      </c>
      <c r="AF4">
        <v>3.4999999950000031</v>
      </c>
      <c r="AG4">
        <v>4.4999999950000031</v>
      </c>
      <c r="AH4">
        <v>53.695171673548984</v>
      </c>
      <c r="AI4">
        <v>54.695171673548984</v>
      </c>
      <c r="AJ4">
        <v>1.9999999979999927</v>
      </c>
      <c r="AK4">
        <v>2.9999999979999927</v>
      </c>
      <c r="AL4">
        <v>3.9999999979999927</v>
      </c>
      <c r="AM4">
        <v>46.95948692684432</v>
      </c>
      <c r="AN4">
        <v>47.95948692684432</v>
      </c>
      <c r="AO4">
        <v>32.024493790043387</v>
      </c>
      <c r="AP4">
        <v>33.024493790043387</v>
      </c>
      <c r="AQ4">
        <v>34.024493790043387</v>
      </c>
      <c r="AR4">
        <v>65.365576549654861</v>
      </c>
      <c r="AS4">
        <v>66.365576549654861</v>
      </c>
      <c r="AT4">
        <v>3.9999999929999888</v>
      </c>
      <c r="AU4">
        <v>4.9999999929999888</v>
      </c>
      <c r="AV4">
        <v>5.9999999929999888</v>
      </c>
      <c r="AW4">
        <v>34.68616167269947</v>
      </c>
      <c r="AX4">
        <v>35.68616167269947</v>
      </c>
      <c r="AY4">
        <v>6.3564299999999996</v>
      </c>
      <c r="AZ4">
        <v>7.3564299999999996</v>
      </c>
      <c r="BA4">
        <v>8.3564299999999996</v>
      </c>
      <c r="BB4">
        <v>41.167819760120722</v>
      </c>
      <c r="BC4">
        <v>42.167819760120722</v>
      </c>
      <c r="BD4">
        <v>44.496614180016678</v>
      </c>
      <c r="BE4">
        <v>45.496614180016678</v>
      </c>
      <c r="BF4">
        <v>46.496614180016678</v>
      </c>
      <c r="BG4">
        <v>67.36557654665485</v>
      </c>
      <c r="BH4">
        <v>68.36557654665485</v>
      </c>
      <c r="BI4">
        <v>49.340905562139213</v>
      </c>
      <c r="BJ4">
        <v>50.340905562139213</v>
      </c>
      <c r="BK4">
        <v>51.340905562139213</v>
      </c>
      <c r="BL4">
        <v>107.63769758732658</v>
      </c>
      <c r="BM4">
        <v>108.63769758732658</v>
      </c>
      <c r="BN4">
        <v>55.780158843638802</v>
      </c>
      <c r="BO4">
        <v>56.780158843638802</v>
      </c>
      <c r="BP4">
        <v>57.780158843638802</v>
      </c>
      <c r="BQ4">
        <v>115.72454858221133</v>
      </c>
      <c r="BR4">
        <v>116.72454858221133</v>
      </c>
      <c r="BS4">
        <v>3.4999999939999888</v>
      </c>
      <c r="BT4">
        <v>4.4999999939999888</v>
      </c>
      <c r="BU4">
        <v>5.4999999939999888</v>
      </c>
      <c r="BV4">
        <v>58.091310446663655</v>
      </c>
      <c r="BW4">
        <v>59.091310446663655</v>
      </c>
      <c r="BX4">
        <v>38.476498843714758</v>
      </c>
      <c r="BY4">
        <v>39.476498843714758</v>
      </c>
      <c r="BZ4">
        <v>40.476498843714758</v>
      </c>
      <c r="CA4">
        <v>60.873189176064734</v>
      </c>
      <c r="CB4">
        <v>61.873189176064734</v>
      </c>
      <c r="CC4">
        <v>85.754280940744025</v>
      </c>
      <c r="CD4">
        <v>86.754280940744025</v>
      </c>
      <c r="CE4">
        <v>87.754280940744025</v>
      </c>
      <c r="CF4">
        <v>130.37788998278131</v>
      </c>
      <c r="CG4">
        <v>131.37788998278131</v>
      </c>
      <c r="CH4">
        <v>46.709486925844331</v>
      </c>
      <c r="CI4">
        <v>47.709486925844331</v>
      </c>
      <c r="CJ4">
        <v>48.709486925844331</v>
      </c>
      <c r="CK4">
        <v>90.160527286568666</v>
      </c>
      <c r="CL4">
        <v>91.160527286568666</v>
      </c>
      <c r="CM4">
        <v>0.99999999899999648</v>
      </c>
      <c r="CN4">
        <v>1.9999999989999964</v>
      </c>
      <c r="CO4">
        <v>2.9999999989999964</v>
      </c>
      <c r="CP4">
        <v>32.27449379204338</v>
      </c>
      <c r="CQ4">
        <v>33.27449379204338</v>
      </c>
      <c r="CR4">
        <v>92.160527281568704</v>
      </c>
      <c r="CS4">
        <v>93.160527281568704</v>
      </c>
      <c r="CT4">
        <v>94.160527281568704</v>
      </c>
      <c r="CU4">
        <v>154.38376657921685</v>
      </c>
      <c r="CV4">
        <v>155.38376657921685</v>
      </c>
      <c r="CW4">
        <v>40.917819760089365</v>
      </c>
      <c r="CX4">
        <v>41.917819760089365</v>
      </c>
      <c r="CY4">
        <v>42.917819760089365</v>
      </c>
      <c r="CZ4">
        <v>103.79953795805194</v>
      </c>
      <c r="DA4">
        <v>104.79953795805194</v>
      </c>
      <c r="DB4">
        <v>67.365576547654854</v>
      </c>
      <c r="DC4">
        <v>68.365576547654854</v>
      </c>
      <c r="DD4">
        <v>69.365576547654854</v>
      </c>
      <c r="DE4">
        <v>111.16154810538978</v>
      </c>
      <c r="DF4">
        <v>112.16154810538978</v>
      </c>
      <c r="DG4">
        <v>107.43282775851243</v>
      </c>
      <c r="DH4">
        <v>108.43282775851243</v>
      </c>
      <c r="DI4">
        <v>109.43282775851243</v>
      </c>
      <c r="DJ4">
        <v>153.35303629384467</v>
      </c>
      <c r="DK4">
        <v>154.35303629384467</v>
      </c>
      <c r="DL4">
        <v>115.47454858121134</v>
      </c>
      <c r="DM4">
        <v>116.47454858121134</v>
      </c>
      <c r="DN4">
        <v>117.47454858121134</v>
      </c>
      <c r="DO4">
        <v>170.12088290234499</v>
      </c>
      <c r="DP4">
        <v>171.12088290234499</v>
      </c>
      <c r="DQ4">
        <v>58.030158845638788</v>
      </c>
      <c r="DR4">
        <v>59.030158845638788</v>
      </c>
      <c r="DS4">
        <v>60.030158845638788</v>
      </c>
      <c r="DT4">
        <v>95.281533212572498</v>
      </c>
      <c r="DU4">
        <v>96.281533212572498</v>
      </c>
      <c r="DV4">
        <v>60.623189175064745</v>
      </c>
      <c r="DW4">
        <v>61.623189175064745</v>
      </c>
      <c r="DX4">
        <v>62.623189175064745</v>
      </c>
      <c r="DY4">
        <v>97.688310201674923</v>
      </c>
      <c r="DZ4">
        <v>98.688310201674923</v>
      </c>
      <c r="EA4">
        <v>53.445171672548994</v>
      </c>
      <c r="EB4">
        <v>54.445171672548994</v>
      </c>
      <c r="EC4">
        <v>55.445171672548994</v>
      </c>
      <c r="ED4">
        <v>86.004280940744025</v>
      </c>
      <c r="EE4">
        <v>87.004280940744025</v>
      </c>
      <c r="EF4">
        <v>89.910527285568676</v>
      </c>
      <c r="EG4">
        <v>90.910527285568676</v>
      </c>
      <c r="EH4">
        <v>91.910527285568676</v>
      </c>
      <c r="EI4">
        <v>152.25139816694207</v>
      </c>
      <c r="EJ4">
        <v>153.25139816694207</v>
      </c>
      <c r="EK4">
        <v>65.115576551654854</v>
      </c>
      <c r="EL4">
        <v>66.115576551654854</v>
      </c>
      <c r="EM4">
        <v>67.115576551654854</v>
      </c>
      <c r="EN4">
        <v>105.43282776451241</v>
      </c>
      <c r="EO4">
        <v>106.43282776451241</v>
      </c>
      <c r="EP4">
        <v>34.436161669699487</v>
      </c>
      <c r="EQ4">
        <v>35.436161669699487</v>
      </c>
      <c r="ER4">
        <v>36.436161669699487</v>
      </c>
      <c r="ES4">
        <v>92.338214076824016</v>
      </c>
      <c r="ET4">
        <v>93.338214076824016</v>
      </c>
      <c r="EU4">
        <v>103.54953795705195</v>
      </c>
      <c r="EV4">
        <v>104.54953795705195</v>
      </c>
      <c r="EW4">
        <v>105.54953795705195</v>
      </c>
      <c r="EX4">
        <v>126.14863005793126</v>
      </c>
      <c r="EY4">
        <v>127.14863005793126</v>
      </c>
    </row>
    <row r="5" spans="1:155">
      <c r="A5">
        <v>4</v>
      </c>
      <c r="B5" t="s">
        <v>81</v>
      </c>
      <c r="C5">
        <v>1129.4016817578199</v>
      </c>
      <c r="D5">
        <f>3600</f>
        <v>3600</v>
      </c>
      <c r="E5">
        <v>1.02</v>
      </c>
      <c r="F5">
        <v>26.322191740197823</v>
      </c>
      <c r="G5">
        <v>27.322191740197823</v>
      </c>
      <c r="H5">
        <v>28.322191740197823</v>
      </c>
      <c r="I5">
        <v>75.084143529197817</v>
      </c>
      <c r="J5">
        <v>76.084143529197817</v>
      </c>
      <c r="K5">
        <v>1.5</v>
      </c>
      <c r="L5">
        <v>2.5</v>
      </c>
      <c r="M5">
        <v>3.5</v>
      </c>
      <c r="N5">
        <v>59.009414012927721</v>
      </c>
      <c r="O5">
        <v>60.009414012927721</v>
      </c>
      <c r="P5">
        <v>2.5</v>
      </c>
      <c r="Q5">
        <v>3.5</v>
      </c>
      <c r="R5">
        <v>4.5</v>
      </c>
      <c r="S5">
        <v>38.46158238649808</v>
      </c>
      <c r="T5">
        <v>39.46158238649808</v>
      </c>
      <c r="U5">
        <v>3.5</v>
      </c>
      <c r="V5">
        <v>4.5</v>
      </c>
      <c r="W5">
        <v>5.5</v>
      </c>
      <c r="X5">
        <v>47.501943025239157</v>
      </c>
      <c r="Y5">
        <v>48.501943025239157</v>
      </c>
      <c r="Z5">
        <v>1</v>
      </c>
      <c r="AA5">
        <v>2</v>
      </c>
      <c r="AB5">
        <v>3</v>
      </c>
      <c r="AC5">
        <v>54.829059507958277</v>
      </c>
      <c r="AD5">
        <v>55.829059507958277</v>
      </c>
      <c r="AE5">
        <v>2</v>
      </c>
      <c r="AF5">
        <v>3</v>
      </c>
      <c r="AG5">
        <v>4</v>
      </c>
      <c r="AH5">
        <v>61.355657614476058</v>
      </c>
      <c r="AI5">
        <v>62.355657614476058</v>
      </c>
      <c r="AJ5">
        <v>103.75899262299902</v>
      </c>
      <c r="AK5">
        <v>104.75899262299902</v>
      </c>
      <c r="AL5">
        <v>105.75899262299902</v>
      </c>
      <c r="AM5">
        <v>131.79705505844123</v>
      </c>
      <c r="AN5">
        <v>132.79705505844123</v>
      </c>
      <c r="AO5">
        <v>37.732700000000001</v>
      </c>
      <c r="AP5">
        <v>38.732700000000001</v>
      </c>
      <c r="AQ5">
        <v>39.732700000000001</v>
      </c>
      <c r="AR5">
        <v>72.499283332352633</v>
      </c>
      <c r="AS5">
        <v>73.499283332352633</v>
      </c>
      <c r="AT5">
        <v>0.5</v>
      </c>
      <c r="AU5">
        <v>1.5</v>
      </c>
      <c r="AV5">
        <v>2.5</v>
      </c>
      <c r="AW5">
        <v>56.829059507958284</v>
      </c>
      <c r="AX5">
        <v>57.829059507958284</v>
      </c>
      <c r="AY5">
        <v>0</v>
      </c>
      <c r="AZ5">
        <v>1</v>
      </c>
      <c r="BA5">
        <v>2</v>
      </c>
      <c r="BB5">
        <v>32.831324096394454</v>
      </c>
      <c r="BC5">
        <v>33.831324096394454</v>
      </c>
      <c r="BD5">
        <v>3</v>
      </c>
      <c r="BE5">
        <v>4</v>
      </c>
      <c r="BF5">
        <v>5</v>
      </c>
      <c r="BG5">
        <v>26.572191740197823</v>
      </c>
      <c r="BH5">
        <v>27.572191740197823</v>
      </c>
      <c r="BI5">
        <v>58.829059507958284</v>
      </c>
      <c r="BJ5">
        <v>59.829059507958284</v>
      </c>
      <c r="BK5">
        <v>60.829059507958284</v>
      </c>
      <c r="BL5">
        <v>108.50802840073592</v>
      </c>
      <c r="BM5">
        <v>109.50802840073592</v>
      </c>
      <c r="BN5">
        <v>38.232700000000477</v>
      </c>
      <c r="BO5">
        <v>39.232700000000477</v>
      </c>
      <c r="BP5">
        <v>40.232700000000477</v>
      </c>
      <c r="BQ5">
        <v>98.162273456450947</v>
      </c>
      <c r="BR5">
        <v>99.162273456450947</v>
      </c>
      <c r="BS5">
        <v>47.251943024239168</v>
      </c>
      <c r="BT5">
        <v>48.251943024239168</v>
      </c>
      <c r="BU5">
        <v>49.251943024239168</v>
      </c>
      <c r="BV5">
        <v>90.149816110594486</v>
      </c>
      <c r="BW5">
        <v>91.149816110594486</v>
      </c>
      <c r="BX5">
        <v>54.579059506958288</v>
      </c>
      <c r="BY5">
        <v>55.579059506958288</v>
      </c>
      <c r="BZ5">
        <v>56.579059506958288</v>
      </c>
      <c r="CA5">
        <v>100.26447323272004</v>
      </c>
      <c r="CB5">
        <v>101.26447323272004</v>
      </c>
      <c r="CC5">
        <v>61.105657613476069</v>
      </c>
      <c r="CD5">
        <v>62.105657613476069</v>
      </c>
      <c r="CE5">
        <v>63.105657613476069</v>
      </c>
      <c r="CF5">
        <v>118.68995892558198</v>
      </c>
      <c r="CG5">
        <v>119.68995892558198</v>
      </c>
      <c r="CH5">
        <v>4</v>
      </c>
      <c r="CI5">
        <v>5</v>
      </c>
      <c r="CJ5">
        <v>6</v>
      </c>
      <c r="CK5">
        <v>44.460511219955556</v>
      </c>
      <c r="CL5">
        <v>45.460511219955556</v>
      </c>
      <c r="CM5">
        <v>4.5</v>
      </c>
      <c r="CN5">
        <v>5.5</v>
      </c>
      <c r="CO5">
        <v>6.5</v>
      </c>
      <c r="CP5">
        <v>33.331324096394454</v>
      </c>
      <c r="CQ5">
        <v>34.331324096394454</v>
      </c>
      <c r="CR5">
        <v>56.829059507958284</v>
      </c>
      <c r="CS5">
        <v>57.829059507958284</v>
      </c>
      <c r="CT5">
        <v>58.829059507958284</v>
      </c>
      <c r="CU5">
        <v>92.473500848989175</v>
      </c>
      <c r="CV5">
        <v>93.473500848989175</v>
      </c>
      <c r="CW5">
        <v>32.581324095394464</v>
      </c>
      <c r="CX5">
        <v>33.581324095394464</v>
      </c>
      <c r="CY5">
        <v>34.581324095394464</v>
      </c>
      <c r="CZ5">
        <v>67.645120386466701</v>
      </c>
      <c r="DA5">
        <v>68.645120386466701</v>
      </c>
      <c r="DB5">
        <v>74.834143528197828</v>
      </c>
      <c r="DC5">
        <v>75.834143528197828</v>
      </c>
      <c r="DD5">
        <v>76.834143528197828</v>
      </c>
      <c r="DE5">
        <v>121.22361081273959</v>
      </c>
      <c r="DF5">
        <v>122.22361081273959</v>
      </c>
      <c r="DG5">
        <v>108.50802840073592</v>
      </c>
      <c r="DH5">
        <v>109.50802840073592</v>
      </c>
      <c r="DI5">
        <v>110.50802840073592</v>
      </c>
      <c r="DJ5">
        <v>131.29705505844123</v>
      </c>
      <c r="DK5">
        <v>132.29705505844123</v>
      </c>
      <c r="DL5">
        <v>97.912273455450958</v>
      </c>
      <c r="DM5">
        <v>98.912273455450958</v>
      </c>
      <c r="DN5">
        <v>99.912273455450958</v>
      </c>
      <c r="DO5">
        <v>130.79705505944145</v>
      </c>
      <c r="DP5">
        <v>131.79705505944145</v>
      </c>
      <c r="DQ5">
        <v>89.899816109594497</v>
      </c>
      <c r="DR5">
        <v>90.899816109594497</v>
      </c>
      <c r="DS5">
        <v>91.899816109594497</v>
      </c>
      <c r="DT5">
        <v>127.06400595964931</v>
      </c>
      <c r="DU5">
        <v>128.06400595964931</v>
      </c>
      <c r="DV5">
        <v>100.16227345545089</v>
      </c>
      <c r="DW5">
        <v>101.16227345545089</v>
      </c>
      <c r="DX5">
        <v>102.16227345545089</v>
      </c>
      <c r="DY5">
        <v>123.23668788077509</v>
      </c>
      <c r="DZ5">
        <v>124.23668788077509</v>
      </c>
      <c r="EA5">
        <v>118.43995892458199</v>
      </c>
      <c r="EB5">
        <v>119.43995892458199</v>
      </c>
      <c r="EC5">
        <v>120.43995892458199</v>
      </c>
      <c r="ED5">
        <v>151.08609179305142</v>
      </c>
      <c r="EE5">
        <v>152.08609179305142</v>
      </c>
      <c r="EF5">
        <v>44.210511218955567</v>
      </c>
      <c r="EG5">
        <v>45.210511218955567</v>
      </c>
      <c r="EH5">
        <v>46.210511218955567</v>
      </c>
      <c r="EI5">
        <v>103.75899262299902</v>
      </c>
      <c r="EJ5">
        <v>104.75899262299902</v>
      </c>
      <c r="EK5">
        <v>72.249283332355844</v>
      </c>
      <c r="EL5">
        <v>73.249283332355844</v>
      </c>
      <c r="EM5">
        <v>74.249283332355844</v>
      </c>
      <c r="EN5">
        <v>125.48875823335847</v>
      </c>
      <c r="EO5">
        <v>126.48875823335847</v>
      </c>
      <c r="EP5">
        <v>92.223500847989186</v>
      </c>
      <c r="EQ5">
        <v>93.223500847989186</v>
      </c>
      <c r="ER5">
        <v>94.223500847989186</v>
      </c>
      <c r="ES5">
        <v>153.93227345843457</v>
      </c>
      <c r="ET5">
        <v>154.93227345843457</v>
      </c>
      <c r="EU5">
        <v>67.395120385466711</v>
      </c>
      <c r="EV5">
        <v>68.395120385466711</v>
      </c>
      <c r="EW5">
        <v>69.395120385466711</v>
      </c>
      <c r="EX5">
        <v>100.91271047709137</v>
      </c>
      <c r="EY5">
        <v>101.91271047709137</v>
      </c>
    </row>
    <row r="6" spans="1:155">
      <c r="A6">
        <v>5</v>
      </c>
      <c r="B6" t="s">
        <v>81</v>
      </c>
      <c r="C6">
        <v>948.55314077197249</v>
      </c>
      <c r="D6">
        <f>60*16+25</f>
        <v>985</v>
      </c>
      <c r="E6">
        <v>0</v>
      </c>
      <c r="F6">
        <v>1.0000000000111207</v>
      </c>
      <c r="G6">
        <v>2.0000000000111209</v>
      </c>
      <c r="H6">
        <v>3.0000000000111209</v>
      </c>
      <c r="I6">
        <v>25.225022933044421</v>
      </c>
      <c r="J6">
        <v>26.225022933044421</v>
      </c>
      <c r="K6">
        <v>3.9999999920000064</v>
      </c>
      <c r="L6">
        <v>4.9999999920000064</v>
      </c>
      <c r="M6">
        <v>5.9999999920000064</v>
      </c>
      <c r="N6">
        <v>52.288248148072114</v>
      </c>
      <c r="O6">
        <v>53.288248148072114</v>
      </c>
      <c r="P6">
        <v>0</v>
      </c>
      <c r="Q6">
        <v>1</v>
      </c>
      <c r="R6">
        <v>2</v>
      </c>
      <c r="S6">
        <v>48.244221113950729</v>
      </c>
      <c r="T6">
        <v>49.244221113950729</v>
      </c>
      <c r="U6">
        <v>1.4999999969999998</v>
      </c>
      <c r="V6">
        <v>2.4999999969999998</v>
      </c>
      <c r="W6">
        <v>3.4999999969999998</v>
      </c>
      <c r="X6">
        <v>38.027145780178714</v>
      </c>
      <c r="Y6">
        <v>39.027145780178714</v>
      </c>
      <c r="Z6">
        <v>3.4999999930000101</v>
      </c>
      <c r="AA6">
        <v>4.4999999930000101</v>
      </c>
      <c r="AB6">
        <v>5.4999999930000101</v>
      </c>
      <c r="AC6">
        <v>31.073331181812939</v>
      </c>
      <c r="AD6">
        <v>32.073331181812939</v>
      </c>
      <c r="AE6">
        <v>2.4999999960000032</v>
      </c>
      <c r="AF6">
        <v>3.4999999960000032</v>
      </c>
      <c r="AG6">
        <v>4.4999999960000032</v>
      </c>
      <c r="AH6">
        <v>36.027145780178714</v>
      </c>
      <c r="AI6">
        <v>37.027145780178714</v>
      </c>
      <c r="AJ6">
        <v>0.5</v>
      </c>
      <c r="AK6">
        <v>1.5</v>
      </c>
      <c r="AL6">
        <v>2.5</v>
      </c>
      <c r="AM6">
        <v>40.200588841026004</v>
      </c>
      <c r="AN6">
        <v>41.200588841026004</v>
      </c>
      <c r="AO6">
        <v>2.9999999940000031</v>
      </c>
      <c r="AP6">
        <v>3.9999999940000031</v>
      </c>
      <c r="AQ6">
        <v>4.9999999940000031</v>
      </c>
      <c r="AR6">
        <v>29.053056515869475</v>
      </c>
      <c r="AS6">
        <v>30.053056515869475</v>
      </c>
      <c r="AT6">
        <v>1.9999999969999998</v>
      </c>
      <c r="AU6">
        <v>2.9999999969999998</v>
      </c>
      <c r="AV6">
        <v>3.9999999969999998</v>
      </c>
      <c r="AW6">
        <v>64.068483465850193</v>
      </c>
      <c r="AX6">
        <v>65.068483465850193</v>
      </c>
      <c r="AY6">
        <v>27.455699998000078</v>
      </c>
      <c r="AZ6">
        <v>28.455699998000078</v>
      </c>
      <c r="BA6">
        <v>29.455699998000078</v>
      </c>
      <c r="BB6">
        <v>72.861409867472688</v>
      </c>
      <c r="BC6">
        <v>73.861409867472688</v>
      </c>
      <c r="BD6">
        <v>24.975022932044418</v>
      </c>
      <c r="BE6">
        <v>25.975022932044418</v>
      </c>
      <c r="BF6">
        <v>26.975022932044418</v>
      </c>
      <c r="BG6">
        <v>48.773051187254936</v>
      </c>
      <c r="BH6">
        <v>49.773051187254936</v>
      </c>
      <c r="BI6">
        <v>66.0684834638502</v>
      </c>
      <c r="BJ6">
        <v>67.0684834638502</v>
      </c>
      <c r="BK6">
        <v>68.0684834638502</v>
      </c>
      <c r="BL6">
        <v>92.157702163568217</v>
      </c>
      <c r="BM6">
        <v>93.157702163568217</v>
      </c>
      <c r="BN6">
        <v>47.994221114950655</v>
      </c>
      <c r="BO6">
        <v>48.994221114950655</v>
      </c>
      <c r="BP6">
        <v>49.994221114950655</v>
      </c>
      <c r="BQ6">
        <v>81.289244170234952</v>
      </c>
      <c r="BR6">
        <v>82.289244170234952</v>
      </c>
      <c r="BS6">
        <v>38.027145780178714</v>
      </c>
      <c r="BT6">
        <v>39.027145780178714</v>
      </c>
      <c r="BU6">
        <v>40.027145780178714</v>
      </c>
      <c r="BV6">
        <v>74.861409868474297</v>
      </c>
      <c r="BW6">
        <v>75.861409868474297</v>
      </c>
      <c r="BX6">
        <v>31.053056515869475</v>
      </c>
      <c r="BY6">
        <v>32.053056515869471</v>
      </c>
      <c r="BZ6">
        <v>33.053056515869471</v>
      </c>
      <c r="CA6">
        <v>60.368215728606003</v>
      </c>
      <c r="CB6">
        <v>61.368215728606003</v>
      </c>
      <c r="CC6">
        <v>35.777145779178696</v>
      </c>
      <c r="CD6">
        <v>36.777145779178696</v>
      </c>
      <c r="CE6">
        <v>37.777145779178696</v>
      </c>
      <c r="CF6">
        <v>66.882533192395712</v>
      </c>
      <c r="CG6">
        <v>67.882533192395712</v>
      </c>
      <c r="CH6">
        <v>40.02714577617872</v>
      </c>
      <c r="CI6">
        <v>41.02714577617872</v>
      </c>
      <c r="CJ6">
        <v>42.02714577617872</v>
      </c>
      <c r="CK6">
        <v>100.01924037795848</v>
      </c>
      <c r="CL6">
        <v>101.01924037795848</v>
      </c>
      <c r="CM6">
        <v>28.803056514869457</v>
      </c>
      <c r="CN6">
        <v>29.803056514869457</v>
      </c>
      <c r="CO6">
        <v>30.803056514869457</v>
      </c>
      <c r="CP6">
        <v>86.29650744038716</v>
      </c>
      <c r="CQ6">
        <v>87.29650744038716</v>
      </c>
      <c r="CR6">
        <v>63.818483462850203</v>
      </c>
      <c r="CS6">
        <v>64.818483462850196</v>
      </c>
      <c r="CT6">
        <v>65.818483462850196</v>
      </c>
      <c r="CU6">
        <v>112.66000092122374</v>
      </c>
      <c r="CV6">
        <v>113.66000092122374</v>
      </c>
      <c r="CW6">
        <v>72.674360704419612</v>
      </c>
      <c r="CX6">
        <v>73.674360704419612</v>
      </c>
      <c r="CY6">
        <v>74.674360704419612</v>
      </c>
      <c r="CZ6">
        <v>102.01924037395844</v>
      </c>
      <c r="DA6">
        <v>103.01924037395844</v>
      </c>
      <c r="DB6">
        <v>62.368215725606007</v>
      </c>
      <c r="DC6">
        <v>63.368215725606007</v>
      </c>
      <c r="DD6">
        <v>64.368215725606007</v>
      </c>
      <c r="DE6">
        <v>109.11859857056618</v>
      </c>
      <c r="DF6">
        <v>110.11859857056618</v>
      </c>
      <c r="DG6">
        <v>91.907702160568221</v>
      </c>
      <c r="DH6">
        <v>92.907702160568221</v>
      </c>
      <c r="DI6">
        <v>93.907702160568221</v>
      </c>
      <c r="DJ6">
        <v>122.80926277638673</v>
      </c>
      <c r="DK6">
        <v>123.80926277638673</v>
      </c>
      <c r="DL6">
        <v>81.039244169234976</v>
      </c>
      <c r="DM6">
        <v>82.039244169234976</v>
      </c>
      <c r="DN6">
        <v>83.039244169234976</v>
      </c>
      <c r="DO6">
        <v>135.99342130875965</v>
      </c>
      <c r="DP6">
        <v>136.99342130875965</v>
      </c>
      <c r="DQ6">
        <v>74.861409869474301</v>
      </c>
      <c r="DR6">
        <v>75.861409869474301</v>
      </c>
      <c r="DS6">
        <v>76.861409869474301</v>
      </c>
      <c r="DT6">
        <v>97.3382342038757</v>
      </c>
      <c r="DU6">
        <v>98.3382342038757</v>
      </c>
      <c r="DV6">
        <v>60.118215727606014</v>
      </c>
      <c r="DW6">
        <v>61.118215727606014</v>
      </c>
      <c r="DX6">
        <v>62.118215727606014</v>
      </c>
      <c r="DY6">
        <v>88.979070721866663</v>
      </c>
      <c r="DZ6">
        <v>89.979070721866663</v>
      </c>
      <c r="EA6">
        <v>66.63253319139578</v>
      </c>
      <c r="EB6">
        <v>67.63253319139578</v>
      </c>
      <c r="EC6">
        <v>68.63253319139578</v>
      </c>
      <c r="ED6">
        <v>96.799244775372159</v>
      </c>
      <c r="EE6">
        <v>97.799244775372159</v>
      </c>
      <c r="EF6">
        <v>99.96811701367227</v>
      </c>
      <c r="EG6">
        <v>100.96811701367227</v>
      </c>
      <c r="EH6">
        <v>101.96811701367227</v>
      </c>
      <c r="EI6">
        <v>132.05617670488485</v>
      </c>
      <c r="EJ6">
        <v>133.05617670488485</v>
      </c>
      <c r="EK6">
        <v>86.046507435387184</v>
      </c>
      <c r="EL6">
        <v>87.046507435387184</v>
      </c>
      <c r="EM6">
        <v>88.046507435387184</v>
      </c>
      <c r="EN6">
        <v>131.55617670588484</v>
      </c>
      <c r="EO6">
        <v>132.55617670588484</v>
      </c>
      <c r="EP6">
        <v>112.41000091822374</v>
      </c>
      <c r="EQ6">
        <v>113.41000091822374</v>
      </c>
      <c r="ER6">
        <v>114.41000091822374</v>
      </c>
      <c r="ES6">
        <v>174.36964283071055</v>
      </c>
      <c r="ET6">
        <v>175.36964283071055</v>
      </c>
      <c r="EU6">
        <v>102.01924037795848</v>
      </c>
      <c r="EV6">
        <v>103.01924037795848</v>
      </c>
      <c r="EW6">
        <v>104.01924037795848</v>
      </c>
      <c r="EX6">
        <v>146.45220865073398</v>
      </c>
      <c r="EY6">
        <v>147.45220865073398</v>
      </c>
    </row>
    <row r="7" spans="1:155">
      <c r="A7">
        <v>6</v>
      </c>
      <c r="B7" t="s">
        <v>81</v>
      </c>
      <c r="C7">
        <v>1061.6054377601406</v>
      </c>
      <c r="D7">
        <v>3600</v>
      </c>
      <c r="E7">
        <v>1.28</v>
      </c>
      <c r="F7">
        <v>0.5</v>
      </c>
      <c r="G7">
        <v>1.5</v>
      </c>
      <c r="H7">
        <v>2.5</v>
      </c>
      <c r="I7">
        <v>34.262899089406297</v>
      </c>
      <c r="J7">
        <v>35.262899089406297</v>
      </c>
      <c r="K7">
        <v>2.4999999960000103</v>
      </c>
      <c r="L7">
        <v>3.4999999960000103</v>
      </c>
      <c r="M7">
        <v>4.4999999960000103</v>
      </c>
      <c r="N7">
        <v>42.319956053098167</v>
      </c>
      <c r="O7">
        <v>43.319956053098167</v>
      </c>
      <c r="P7">
        <v>0</v>
      </c>
      <c r="Q7">
        <v>1</v>
      </c>
      <c r="R7">
        <v>2</v>
      </c>
      <c r="S7">
        <v>31.627425779178353</v>
      </c>
      <c r="T7">
        <v>32.627425779178353</v>
      </c>
      <c r="U7">
        <v>39.261655717765429</v>
      </c>
      <c r="V7">
        <v>40.261655717765429</v>
      </c>
      <c r="W7">
        <v>41.261655717765429</v>
      </c>
      <c r="X7">
        <v>93.253288333314103</v>
      </c>
      <c r="Y7">
        <v>94.253288333314103</v>
      </c>
      <c r="Z7">
        <v>4.4999999910000206</v>
      </c>
      <c r="AA7">
        <v>5.4999999910000206</v>
      </c>
      <c r="AB7">
        <v>6.4999999910000206</v>
      </c>
      <c r="AC7">
        <v>58.283459713487368</v>
      </c>
      <c r="AD7">
        <v>59.283459713487368</v>
      </c>
      <c r="AE7">
        <v>0.99999999900000003</v>
      </c>
      <c r="AF7">
        <v>1.9999999989999999</v>
      </c>
      <c r="AG7">
        <v>2.9999999989999999</v>
      </c>
      <c r="AH7">
        <v>23.924968641549942</v>
      </c>
      <c r="AI7">
        <v>24.924968641549942</v>
      </c>
      <c r="AJ7">
        <v>3.4999999940000173</v>
      </c>
      <c r="AK7">
        <v>4.4999999940000173</v>
      </c>
      <c r="AL7">
        <v>5.4999999940000173</v>
      </c>
      <c r="AM7">
        <v>45.480533985081252</v>
      </c>
      <c r="AN7">
        <v>46.480533985081252</v>
      </c>
      <c r="AO7">
        <v>1.4999999980000034</v>
      </c>
      <c r="AP7">
        <v>2.4999999980000034</v>
      </c>
      <c r="AQ7">
        <v>3.4999999980000034</v>
      </c>
      <c r="AR7">
        <v>56.006227892810031</v>
      </c>
      <c r="AS7">
        <v>57.006227892810031</v>
      </c>
      <c r="AT7">
        <v>3.9999999930000172</v>
      </c>
      <c r="AU7">
        <v>4.9999999930000172</v>
      </c>
      <c r="AV7">
        <v>5.9999999930000172</v>
      </c>
      <c r="AW7">
        <v>62.285049480145808</v>
      </c>
      <c r="AX7">
        <v>63.285049480145808</v>
      </c>
      <c r="AY7">
        <v>1.9999999970000069</v>
      </c>
      <c r="AZ7">
        <v>2.9999999970000069</v>
      </c>
      <c r="BA7">
        <v>3.9999999970000069</v>
      </c>
      <c r="BB7">
        <v>49.084260210581988</v>
      </c>
      <c r="BC7">
        <v>50.084260210581988</v>
      </c>
      <c r="BD7">
        <v>34.01289908840625</v>
      </c>
      <c r="BE7">
        <v>35.01289908840625</v>
      </c>
      <c r="BF7">
        <v>36.01289908840625</v>
      </c>
      <c r="BG7">
        <v>65.915433090807483</v>
      </c>
      <c r="BH7">
        <v>66.915433090807483</v>
      </c>
      <c r="BI7">
        <v>42.069956052098163</v>
      </c>
      <c r="BJ7">
        <v>43.069956052098163</v>
      </c>
      <c r="BK7">
        <v>44.069956052098163</v>
      </c>
      <c r="BL7">
        <v>95.572985005206547</v>
      </c>
      <c r="BM7">
        <v>96.572985005206547</v>
      </c>
      <c r="BN7">
        <v>31.377425779178346</v>
      </c>
      <c r="BO7">
        <v>32.377425779178346</v>
      </c>
      <c r="BP7">
        <v>33.377425779178346</v>
      </c>
      <c r="BQ7">
        <v>82.008991468375029</v>
      </c>
      <c r="BR7">
        <v>83.008991468375029</v>
      </c>
      <c r="BS7">
        <v>93.00328833131411</v>
      </c>
      <c r="BT7">
        <v>94.00328833131411</v>
      </c>
      <c r="BU7">
        <v>95.00328833131411</v>
      </c>
      <c r="BV7">
        <v>146.15133071292482</v>
      </c>
      <c r="BW7">
        <v>147.15133071292482</v>
      </c>
      <c r="BX7">
        <v>58.033459162363357</v>
      </c>
      <c r="BY7">
        <v>59.033459162363357</v>
      </c>
      <c r="BZ7">
        <v>60.033459162363357</v>
      </c>
      <c r="CA7">
        <v>103.10838451602473</v>
      </c>
      <c r="CB7">
        <v>104.10838451602473</v>
      </c>
      <c r="CC7">
        <v>23.674968640549938</v>
      </c>
      <c r="CD7">
        <v>24.674968640549938</v>
      </c>
      <c r="CE7">
        <v>25.674968640549938</v>
      </c>
      <c r="CF7">
        <v>53.751686817820364</v>
      </c>
      <c r="CG7">
        <v>54.751686817820364</v>
      </c>
      <c r="CH7">
        <v>45.230533982081255</v>
      </c>
      <c r="CI7">
        <v>46.230533982081255</v>
      </c>
      <c r="CJ7">
        <v>47.230533982081255</v>
      </c>
      <c r="CK7">
        <v>89.977638174316255</v>
      </c>
      <c r="CL7">
        <v>90.977638174316255</v>
      </c>
      <c r="CM7">
        <v>55.756227891810028</v>
      </c>
      <c r="CN7">
        <v>56.756227891810028</v>
      </c>
      <c r="CO7">
        <v>57.756227891810028</v>
      </c>
      <c r="CP7">
        <v>117.75383641322369</v>
      </c>
      <c r="CQ7">
        <v>118.75383641322369</v>
      </c>
      <c r="CR7">
        <v>62.035049479145805</v>
      </c>
      <c r="CS7">
        <v>63.035049479145805</v>
      </c>
      <c r="CT7">
        <v>64.035049479145812</v>
      </c>
      <c r="CU7">
        <v>85.292267876499523</v>
      </c>
      <c r="CV7">
        <v>86.292267876499523</v>
      </c>
      <c r="CW7">
        <v>48.834260209581984</v>
      </c>
      <c r="CX7">
        <v>49.834260209581984</v>
      </c>
      <c r="CY7">
        <v>50.834260209581984</v>
      </c>
      <c r="CZ7">
        <v>111.16672176638941</v>
      </c>
      <c r="DA7">
        <v>112.16672176638941</v>
      </c>
      <c r="DB7">
        <v>65.665433089807436</v>
      </c>
      <c r="DC7">
        <v>66.665433089807436</v>
      </c>
      <c r="DD7">
        <v>67.665433089807436</v>
      </c>
      <c r="DE7">
        <v>99.86170984035526</v>
      </c>
      <c r="DF7">
        <v>100.86170984035526</v>
      </c>
      <c r="DG7">
        <v>95.322985004206558</v>
      </c>
      <c r="DH7">
        <v>96.322985004206558</v>
      </c>
      <c r="DI7">
        <v>97.322985004206558</v>
      </c>
      <c r="DJ7">
        <v>154.72361835526357</v>
      </c>
      <c r="DK7">
        <v>155.72361835526357</v>
      </c>
      <c r="DL7">
        <v>81.758991468375001</v>
      </c>
      <c r="DM7">
        <v>82.758991468375001</v>
      </c>
      <c r="DN7">
        <v>83.758991468375001</v>
      </c>
      <c r="DO7">
        <v>112.91714050962912</v>
      </c>
      <c r="DP7">
        <v>113.91714050962912</v>
      </c>
      <c r="DQ7">
        <v>2.9999999950000173</v>
      </c>
      <c r="DR7">
        <v>3.9999999950000173</v>
      </c>
      <c r="DS7">
        <v>4.9999999950000173</v>
      </c>
      <c r="DT7">
        <v>39.511655717765429</v>
      </c>
      <c r="DU7">
        <v>40.511655717765429</v>
      </c>
      <c r="DV7">
        <v>102.85838451402473</v>
      </c>
      <c r="DW7">
        <v>103.85838451402473</v>
      </c>
      <c r="DX7">
        <v>104.85838451402473</v>
      </c>
      <c r="DY7">
        <v>158.7333748634511</v>
      </c>
      <c r="DZ7">
        <v>159.7333748634511</v>
      </c>
      <c r="EA7">
        <v>53.509655169003246</v>
      </c>
      <c r="EB7">
        <v>54.509655169003246</v>
      </c>
      <c r="EC7">
        <v>55.509655169003246</v>
      </c>
      <c r="ED7">
        <v>82.508991467377655</v>
      </c>
      <c r="EE7">
        <v>83.508991467377655</v>
      </c>
      <c r="EF7">
        <v>89.727638171316258</v>
      </c>
      <c r="EG7">
        <v>90.727638171316258</v>
      </c>
      <c r="EH7">
        <v>91.727638171316258</v>
      </c>
      <c r="EI7">
        <v>120.52810581274061</v>
      </c>
      <c r="EJ7">
        <v>121.52810581274061</v>
      </c>
      <c r="EK7">
        <v>117.50383641222371</v>
      </c>
      <c r="EL7">
        <v>118.50383641222371</v>
      </c>
      <c r="EM7">
        <v>119.50383641222371</v>
      </c>
      <c r="EN7">
        <v>144.46764766810821</v>
      </c>
      <c r="EO7">
        <v>145.46764766810821</v>
      </c>
      <c r="EP7">
        <v>85.042267875499533</v>
      </c>
      <c r="EQ7">
        <v>86.042267875499533</v>
      </c>
      <c r="ER7">
        <v>87.042267875499533</v>
      </c>
      <c r="ES7">
        <v>129.75013523247475</v>
      </c>
      <c r="ET7">
        <v>130.75013523247475</v>
      </c>
      <c r="EU7">
        <v>110.91672176138943</v>
      </c>
      <c r="EV7">
        <v>111.91672176138943</v>
      </c>
      <c r="EW7">
        <v>112.91672176138943</v>
      </c>
      <c r="EX7">
        <v>156.17081779404762</v>
      </c>
      <c r="EY7">
        <v>157.17081779404762</v>
      </c>
    </row>
    <row r="8" spans="1:155">
      <c r="A8">
        <v>7</v>
      </c>
      <c r="B8" t="s">
        <v>81</v>
      </c>
      <c r="C8">
        <v>1161.1531886287912</v>
      </c>
      <c r="D8">
        <v>3600</v>
      </c>
      <c r="E8">
        <v>1.22</v>
      </c>
      <c r="F8">
        <v>32.98629954517876</v>
      </c>
      <c r="G8">
        <v>33.98629954517876</v>
      </c>
      <c r="H8">
        <v>34.98629954517876</v>
      </c>
      <c r="I8">
        <v>90.311487143194142</v>
      </c>
      <c r="J8">
        <v>91.311487143194142</v>
      </c>
      <c r="K8">
        <v>3.4999999940000208</v>
      </c>
      <c r="L8">
        <v>4.4999999940000208</v>
      </c>
      <c r="M8">
        <v>5.4999999940000208</v>
      </c>
      <c r="N8">
        <v>35.84171961054048</v>
      </c>
      <c r="O8">
        <v>36.84171961054048</v>
      </c>
      <c r="P8">
        <v>4.4999999920000313</v>
      </c>
      <c r="Q8">
        <v>5.4999999920000313</v>
      </c>
      <c r="R8">
        <v>6.4999999920000313</v>
      </c>
      <c r="S8">
        <v>38.459321017261757</v>
      </c>
      <c r="T8">
        <v>39.459321017261757</v>
      </c>
      <c r="U8">
        <v>0</v>
      </c>
      <c r="V8">
        <v>1</v>
      </c>
      <c r="W8">
        <v>2</v>
      </c>
      <c r="X8">
        <v>27.568894295728775</v>
      </c>
      <c r="Y8">
        <v>28.568894295728775</v>
      </c>
      <c r="Z8">
        <v>2.9999999950000209</v>
      </c>
      <c r="AA8">
        <v>3.9999999950000209</v>
      </c>
      <c r="AB8">
        <v>4.9999999950000209</v>
      </c>
      <c r="AC8">
        <v>30.054445168855136</v>
      </c>
      <c r="AD8">
        <v>31.054445168855136</v>
      </c>
      <c r="AE8">
        <v>2.4999999960000103</v>
      </c>
      <c r="AF8">
        <v>3.4999999960000103</v>
      </c>
      <c r="AG8">
        <v>4.4999999960000103</v>
      </c>
      <c r="AH8">
        <v>63.288072281582785</v>
      </c>
      <c r="AI8">
        <v>64.288072281582785</v>
      </c>
      <c r="AJ8">
        <v>0.5</v>
      </c>
      <c r="AK8">
        <v>1.5</v>
      </c>
      <c r="AL8">
        <v>2.5</v>
      </c>
      <c r="AM8">
        <v>47.54348160563454</v>
      </c>
      <c r="AN8">
        <v>48.54348160563454</v>
      </c>
      <c r="AO8">
        <v>0.99999999900000003</v>
      </c>
      <c r="AP8">
        <v>1.9999999989999999</v>
      </c>
      <c r="AQ8">
        <v>2.9999999989999999</v>
      </c>
      <c r="AR8">
        <v>25.168818004226278</v>
      </c>
      <c r="AS8">
        <v>26.168818004226278</v>
      </c>
      <c r="AT8">
        <v>3.9999999930000278</v>
      </c>
      <c r="AU8">
        <v>4.9999999930000278</v>
      </c>
      <c r="AV8">
        <v>5.9999999930000278</v>
      </c>
      <c r="AW8">
        <v>51.553812630078781</v>
      </c>
      <c r="AX8">
        <v>52.553812630078781</v>
      </c>
      <c r="AY8">
        <v>1.9999999970000069</v>
      </c>
      <c r="AZ8">
        <v>2.9999999970000069</v>
      </c>
      <c r="BA8">
        <v>3.9999999970000069</v>
      </c>
      <c r="BB8">
        <v>58.165447774998484</v>
      </c>
      <c r="BC8">
        <v>59.165447774998484</v>
      </c>
      <c r="BD8">
        <v>1.4999999980000034</v>
      </c>
      <c r="BE8">
        <v>2.4999999980000034</v>
      </c>
      <c r="BF8">
        <v>3.4999999980000034</v>
      </c>
      <c r="BG8">
        <v>33.236299548178749</v>
      </c>
      <c r="BH8">
        <v>34.236299548178749</v>
      </c>
      <c r="BI8">
        <v>35.59171960954049</v>
      </c>
      <c r="BJ8">
        <v>36.59171960954049</v>
      </c>
      <c r="BK8">
        <v>37.59171960954049</v>
      </c>
      <c r="BL8">
        <v>77.317309836280856</v>
      </c>
      <c r="BM8">
        <v>78.317309836280856</v>
      </c>
      <c r="BN8">
        <v>38.209321016261768</v>
      </c>
      <c r="BO8">
        <v>39.209321016261768</v>
      </c>
      <c r="BP8">
        <v>40.209321016261768</v>
      </c>
      <c r="BQ8">
        <v>85.309646556673215</v>
      </c>
      <c r="BR8">
        <v>86.309646556673215</v>
      </c>
      <c r="BS8">
        <v>27.318894295728764</v>
      </c>
      <c r="BT8">
        <v>28.318894295728764</v>
      </c>
      <c r="BU8">
        <v>29.318894295728764</v>
      </c>
      <c r="BV8">
        <v>70.950503182009228</v>
      </c>
      <c r="BW8">
        <v>71.950503182009228</v>
      </c>
      <c r="BX8">
        <v>79.459598359998168</v>
      </c>
      <c r="BY8">
        <v>80.459598359998168</v>
      </c>
      <c r="BZ8">
        <v>81.459598359998168</v>
      </c>
      <c r="CA8">
        <v>116.96029043017516</v>
      </c>
      <c r="CB8">
        <v>117.96029043017516</v>
      </c>
      <c r="CC8">
        <v>63.03807227858281</v>
      </c>
      <c r="CD8">
        <v>64.038072278582803</v>
      </c>
      <c r="CE8">
        <v>65.038072278582803</v>
      </c>
      <c r="CF8">
        <v>87.927758315755341</v>
      </c>
      <c r="CG8">
        <v>88.927758315755341</v>
      </c>
      <c r="CH8">
        <v>47.29348160463455</v>
      </c>
      <c r="CI8">
        <v>48.29348160463455</v>
      </c>
      <c r="CJ8">
        <v>49.29348160463455</v>
      </c>
      <c r="CK8">
        <v>75.163407491880008</v>
      </c>
      <c r="CL8">
        <v>76.163407491880008</v>
      </c>
      <c r="CM8">
        <v>24.918818001226288</v>
      </c>
      <c r="CN8">
        <v>25.918818001226288</v>
      </c>
      <c r="CO8">
        <v>26.918818001226288</v>
      </c>
      <c r="CP8">
        <v>58.947007857192361</v>
      </c>
      <c r="CQ8">
        <v>59.947007857192361</v>
      </c>
      <c r="CR8">
        <v>51.303812627078798</v>
      </c>
      <c r="CS8">
        <v>52.303812627078798</v>
      </c>
      <c r="CT8">
        <v>53.303812627078798</v>
      </c>
      <c r="CU8">
        <v>106.34073963727303</v>
      </c>
      <c r="CV8">
        <v>107.34073963727303</v>
      </c>
      <c r="CW8">
        <v>57.915447773998494</v>
      </c>
      <c r="CX8">
        <v>58.915447773998494</v>
      </c>
      <c r="CY8">
        <v>59.915447773998494</v>
      </c>
      <c r="CZ8">
        <v>81.740332208873426</v>
      </c>
      <c r="DA8">
        <v>82.740332208873426</v>
      </c>
      <c r="DB8">
        <v>90.061487142194153</v>
      </c>
      <c r="DC8">
        <v>91.061487142194153</v>
      </c>
      <c r="DD8">
        <v>92.061487142194153</v>
      </c>
      <c r="DE8">
        <v>132.84139636322456</v>
      </c>
      <c r="DF8">
        <v>133.84139636322456</v>
      </c>
      <c r="DG8">
        <v>77.163407487880022</v>
      </c>
      <c r="DH8">
        <v>78.163407487880022</v>
      </c>
      <c r="DI8">
        <v>79.163407487880022</v>
      </c>
      <c r="DJ8">
        <v>133.69248288756728</v>
      </c>
      <c r="DK8">
        <v>134.69248288756728</v>
      </c>
      <c r="DL8">
        <v>85.059646555673226</v>
      </c>
      <c r="DM8">
        <v>86.059646555673226</v>
      </c>
      <c r="DN8">
        <v>87.059646555673226</v>
      </c>
      <c r="DO8">
        <v>140.65579957198906</v>
      </c>
      <c r="DP8">
        <v>141.65579957198906</v>
      </c>
      <c r="DQ8">
        <v>70.700503182009186</v>
      </c>
      <c r="DR8">
        <v>71.700503182009186</v>
      </c>
      <c r="DS8">
        <v>72.700503182009186</v>
      </c>
      <c r="DT8">
        <v>125.11311190450692</v>
      </c>
      <c r="DU8">
        <v>126.11311190450692</v>
      </c>
      <c r="DV8">
        <v>29.804445167855146</v>
      </c>
      <c r="DW8">
        <v>30.804445167855146</v>
      </c>
      <c r="DX8">
        <v>31.804445167855146</v>
      </c>
      <c r="DY8">
        <v>79.709598364998186</v>
      </c>
      <c r="DZ8">
        <v>80.709598364998186</v>
      </c>
      <c r="EA8">
        <v>87.677758314755351</v>
      </c>
      <c r="EB8">
        <v>88.677758314755351</v>
      </c>
      <c r="EC8">
        <v>89.677758314755351</v>
      </c>
      <c r="ED8">
        <v>113.82262749043193</v>
      </c>
      <c r="EE8">
        <v>114.82262749043193</v>
      </c>
      <c r="EF8">
        <v>74.913407490880019</v>
      </c>
      <c r="EG8">
        <v>75.913407490880019</v>
      </c>
      <c r="EH8">
        <v>76.913407490880019</v>
      </c>
      <c r="EI8">
        <v>134.20469139955219</v>
      </c>
      <c r="EJ8">
        <v>135.20469139955219</v>
      </c>
      <c r="EK8">
        <v>61.173340210043676</v>
      </c>
      <c r="EL8">
        <v>62.173340210043676</v>
      </c>
      <c r="EM8">
        <v>63.173340210043676</v>
      </c>
      <c r="EN8">
        <v>106.84073963527301</v>
      </c>
      <c r="EO8">
        <v>107.84073963527301</v>
      </c>
      <c r="EP8">
        <v>106.09073963627304</v>
      </c>
      <c r="EQ8">
        <v>107.09073963627304</v>
      </c>
      <c r="ER8">
        <v>108.09073963627304</v>
      </c>
      <c r="ES8">
        <v>144.67972501081286</v>
      </c>
      <c r="ET8">
        <v>145.67972501081286</v>
      </c>
      <c r="EU8">
        <v>81.709598364998186</v>
      </c>
      <c r="EV8">
        <v>82.709598364998186</v>
      </c>
      <c r="EW8">
        <v>83.709598364998186</v>
      </c>
      <c r="EX8">
        <v>120.06273795518028</v>
      </c>
      <c r="EY8">
        <v>121.06273795518028</v>
      </c>
    </row>
    <row r="9" spans="1:155">
      <c r="A9">
        <v>8</v>
      </c>
      <c r="B9" t="s">
        <v>81</v>
      </c>
      <c r="C9">
        <v>1022.7090543557679</v>
      </c>
      <c r="D9">
        <v>3600</v>
      </c>
      <c r="E9">
        <v>2.2799999999999998</v>
      </c>
      <c r="F9">
        <v>3.4999999940000031</v>
      </c>
      <c r="G9">
        <v>4.4999999940000031</v>
      </c>
      <c r="H9">
        <v>5.4999999940000031</v>
      </c>
      <c r="I9">
        <v>57.692919995693792</v>
      </c>
      <c r="J9">
        <v>58.692919995693792</v>
      </c>
      <c r="K9">
        <v>5.1571757661231885</v>
      </c>
      <c r="L9">
        <v>6.1571757661231885</v>
      </c>
      <c r="M9">
        <v>7.1571757661231885</v>
      </c>
      <c r="N9">
        <v>60.692919991693806</v>
      </c>
      <c r="O9">
        <v>61.692919991693806</v>
      </c>
      <c r="P9">
        <v>0</v>
      </c>
      <c r="Q9">
        <v>1</v>
      </c>
      <c r="R9">
        <v>2</v>
      </c>
      <c r="S9">
        <v>26.758296317940029</v>
      </c>
      <c r="T9">
        <v>27.758296317940029</v>
      </c>
      <c r="U9">
        <v>2.4999999960000032</v>
      </c>
      <c r="V9">
        <v>3.4999999960000032</v>
      </c>
      <c r="W9">
        <v>4.4999999960000032</v>
      </c>
      <c r="X9">
        <v>41.099236198575937</v>
      </c>
      <c r="Y9">
        <v>42.099236198575937</v>
      </c>
      <c r="Z9">
        <v>0.5</v>
      </c>
      <c r="AA9">
        <v>1.5</v>
      </c>
      <c r="AB9">
        <v>2.5</v>
      </c>
      <c r="AC9">
        <v>53.592006100272712</v>
      </c>
      <c r="AD9">
        <v>54.592006100272712</v>
      </c>
      <c r="AE9">
        <v>43.099236196575944</v>
      </c>
      <c r="AF9">
        <v>44.099236196575944</v>
      </c>
      <c r="AG9">
        <v>45.099236196575944</v>
      </c>
      <c r="AH9">
        <v>67.049857370363043</v>
      </c>
      <c r="AI9">
        <v>68.049857370363043</v>
      </c>
      <c r="AJ9">
        <v>1.4999999970000033</v>
      </c>
      <c r="AK9">
        <v>2.4999999970000033</v>
      </c>
      <c r="AL9">
        <v>3.4999999970000033</v>
      </c>
      <c r="AM9">
        <v>36.375610698139006</v>
      </c>
      <c r="AN9">
        <v>37.375610698139006</v>
      </c>
      <c r="AO9">
        <v>2.9999999949999996</v>
      </c>
      <c r="AP9">
        <v>3.9999999949999996</v>
      </c>
      <c r="AQ9">
        <v>4.9999999949999996</v>
      </c>
      <c r="AR9">
        <v>30.373198603368547</v>
      </c>
      <c r="AS9">
        <v>31.373198603368547</v>
      </c>
      <c r="AT9">
        <v>1.9999999970000033</v>
      </c>
      <c r="AU9">
        <v>2.9999999970000033</v>
      </c>
      <c r="AV9">
        <v>3.9999999970000033</v>
      </c>
      <c r="AW9">
        <v>38.938351165617348</v>
      </c>
      <c r="AX9">
        <v>39.938351165617348</v>
      </c>
      <c r="AY9">
        <v>1</v>
      </c>
      <c r="AZ9">
        <v>2</v>
      </c>
      <c r="BA9">
        <v>3</v>
      </c>
      <c r="BB9">
        <v>55.692919999693785</v>
      </c>
      <c r="BC9">
        <v>56.692919999693785</v>
      </c>
      <c r="BD9">
        <v>57.692919996693789</v>
      </c>
      <c r="BE9">
        <v>58.692919996693789</v>
      </c>
      <c r="BF9">
        <v>59.692919996693789</v>
      </c>
      <c r="BG9">
        <v>100.08675668129766</v>
      </c>
      <c r="BH9">
        <v>101.08675668129766</v>
      </c>
      <c r="BI9">
        <v>60.692919992693803</v>
      </c>
      <c r="BJ9">
        <v>61.692919992693803</v>
      </c>
      <c r="BK9">
        <v>62.692919992693803</v>
      </c>
      <c r="BL9">
        <v>116.38908646679691</v>
      </c>
      <c r="BM9">
        <v>117.38908646679691</v>
      </c>
      <c r="BN9">
        <v>51.070512997064284</v>
      </c>
      <c r="BO9">
        <v>52.070512997064284</v>
      </c>
      <c r="BP9">
        <v>53.070512997064284</v>
      </c>
      <c r="BQ9">
        <v>90.625846414898703</v>
      </c>
      <c r="BR9">
        <v>91.625846414898703</v>
      </c>
      <c r="BS9">
        <v>40.938351163617355</v>
      </c>
      <c r="BT9">
        <v>41.938351163617355</v>
      </c>
      <c r="BU9">
        <v>42.938351163617355</v>
      </c>
      <c r="BV9">
        <v>93.973669954193241</v>
      </c>
      <c r="BW9">
        <v>94.973669954193241</v>
      </c>
      <c r="BX9">
        <v>53.342006099272197</v>
      </c>
      <c r="BY9">
        <v>54.342006099272197</v>
      </c>
      <c r="BZ9">
        <v>55.342006099272197</v>
      </c>
      <c r="CA9">
        <v>78.549449240513098</v>
      </c>
      <c r="CB9">
        <v>79.549449240513098</v>
      </c>
      <c r="CC9">
        <v>3.9999999930000101</v>
      </c>
      <c r="CD9">
        <v>4.9999999930000101</v>
      </c>
      <c r="CE9">
        <v>5.9999999930000101</v>
      </c>
      <c r="CF9">
        <v>43.099236195575941</v>
      </c>
      <c r="CG9">
        <v>44.099236195575941</v>
      </c>
      <c r="CH9">
        <v>36.36303455114043</v>
      </c>
      <c r="CI9">
        <v>37.36303455114043</v>
      </c>
      <c r="CJ9">
        <v>38.36303455114043</v>
      </c>
      <c r="CK9">
        <v>69.549857366363028</v>
      </c>
      <c r="CL9">
        <v>70.549857366363028</v>
      </c>
      <c r="CM9">
        <v>30.303620603382896</v>
      </c>
      <c r="CN9">
        <v>31.303620603382896</v>
      </c>
      <c r="CO9">
        <v>32.303620603382896</v>
      </c>
      <c r="CP9">
        <v>58.192919994693796</v>
      </c>
      <c r="CQ9">
        <v>59.192919994693796</v>
      </c>
      <c r="CR9">
        <v>69.049857368363035</v>
      </c>
      <c r="CS9">
        <v>70.049857368363035</v>
      </c>
      <c r="CT9">
        <v>71.049857368363035</v>
      </c>
      <c r="CU9">
        <v>129.59059879986665</v>
      </c>
      <c r="CV9">
        <v>130.59059879986665</v>
      </c>
      <c r="CW9">
        <v>55.592006099272687</v>
      </c>
      <c r="CX9">
        <v>56.592006099272687</v>
      </c>
      <c r="CY9">
        <v>57.592006099272687</v>
      </c>
      <c r="CZ9">
        <v>105.59702991664554</v>
      </c>
      <c r="DA9">
        <v>106.59702991664554</v>
      </c>
      <c r="DB9">
        <v>99.836756678297206</v>
      </c>
      <c r="DC9">
        <v>100.83675667829721</v>
      </c>
      <c r="DD9">
        <v>101.83675667829721</v>
      </c>
      <c r="DE9">
        <v>124.09292860498635</v>
      </c>
      <c r="DF9">
        <v>125.09292860498635</v>
      </c>
      <c r="DG9">
        <v>116.28372354368284</v>
      </c>
      <c r="DH9">
        <v>117.28372354368284</v>
      </c>
      <c r="DI9">
        <v>118.28372354368284</v>
      </c>
      <c r="DJ9">
        <v>154.7018832282302</v>
      </c>
      <c r="DK9">
        <v>155.7018832282302</v>
      </c>
      <c r="DL9">
        <v>26.508296317940019</v>
      </c>
      <c r="DM9">
        <v>27.508296317940019</v>
      </c>
      <c r="DN9">
        <v>28.508296317940019</v>
      </c>
      <c r="DO9">
        <v>51.320512997064284</v>
      </c>
      <c r="DP9">
        <v>52.320512997064284</v>
      </c>
      <c r="DQ9">
        <v>93.723669953192797</v>
      </c>
      <c r="DR9">
        <v>94.723669953192797</v>
      </c>
      <c r="DS9">
        <v>95.723669953192797</v>
      </c>
      <c r="DT9">
        <v>143.06116126561903</v>
      </c>
      <c r="DU9">
        <v>144.06116126561903</v>
      </c>
      <c r="DV9">
        <v>78.299449239512541</v>
      </c>
      <c r="DW9">
        <v>79.299449239512541</v>
      </c>
      <c r="DX9">
        <v>80.299449239512541</v>
      </c>
      <c r="DY9">
        <v>106.09702991664554</v>
      </c>
      <c r="DZ9">
        <v>107.09702991664554</v>
      </c>
      <c r="EA9">
        <v>67.049857370363043</v>
      </c>
      <c r="EB9">
        <v>68.049857370363043</v>
      </c>
      <c r="EC9">
        <v>69.049857370363043</v>
      </c>
      <c r="ED9">
        <v>100.58675667929764</v>
      </c>
      <c r="EE9">
        <v>101.58675667929764</v>
      </c>
      <c r="EF9">
        <v>71.549857366363028</v>
      </c>
      <c r="EG9">
        <v>72.549857366363028</v>
      </c>
      <c r="EH9">
        <v>73.549857366363028</v>
      </c>
      <c r="EI9">
        <v>114.28372354668285</v>
      </c>
      <c r="EJ9">
        <v>115.28372354668285</v>
      </c>
      <c r="EK9">
        <v>60.192919993693799</v>
      </c>
      <c r="EL9">
        <v>61.192919993693799</v>
      </c>
      <c r="EM9">
        <v>62.192919993693799</v>
      </c>
      <c r="EN9">
        <v>121.19312237442661</v>
      </c>
      <c r="EO9">
        <v>122.19312237442661</v>
      </c>
      <c r="EP9">
        <v>38.938351165617348</v>
      </c>
      <c r="EQ9">
        <v>39.938351165617348</v>
      </c>
      <c r="ER9">
        <v>40.938351165617348</v>
      </c>
      <c r="ES9">
        <v>69.049857367363032</v>
      </c>
      <c r="ET9">
        <v>70.049857367363032</v>
      </c>
      <c r="EU9">
        <v>105.34702991564509</v>
      </c>
      <c r="EV9">
        <v>106.34702991564509</v>
      </c>
      <c r="EW9">
        <v>107.34702991564509</v>
      </c>
      <c r="EX9">
        <v>160.87299494359797</v>
      </c>
      <c r="EY9">
        <v>161.87299494359797</v>
      </c>
    </row>
    <row r="10" spans="1:155">
      <c r="A10">
        <v>9</v>
      </c>
      <c r="B10" t="s">
        <v>81</v>
      </c>
      <c r="C10">
        <v>1193.8043135504904</v>
      </c>
      <c r="D10">
        <v>3600</v>
      </c>
      <c r="E10">
        <v>0.28999999999999998</v>
      </c>
      <c r="F10">
        <v>85.827466146705291</v>
      </c>
      <c r="G10">
        <v>86.827466146705291</v>
      </c>
      <c r="H10">
        <v>87.827466146705291</v>
      </c>
      <c r="I10">
        <v>147.37017788686762</v>
      </c>
      <c r="J10">
        <v>148.37017788686762</v>
      </c>
      <c r="K10">
        <v>63.946895440960361</v>
      </c>
      <c r="L10">
        <v>64.946895440960361</v>
      </c>
      <c r="M10">
        <v>65.946895440960361</v>
      </c>
      <c r="N10">
        <v>121.91501751178292</v>
      </c>
      <c r="O10">
        <v>122.91501751178292</v>
      </c>
      <c r="P10">
        <v>38.846334268480881</v>
      </c>
      <c r="Q10">
        <v>39.846334268480881</v>
      </c>
      <c r="R10">
        <v>40.846334268480881</v>
      </c>
      <c r="S10">
        <v>97.419590460188203</v>
      </c>
      <c r="T10">
        <v>98.419590460188203</v>
      </c>
      <c r="U10">
        <v>0.5</v>
      </c>
      <c r="V10">
        <v>1.5</v>
      </c>
      <c r="W10">
        <v>2.5</v>
      </c>
      <c r="X10">
        <v>46.253273243310559</v>
      </c>
      <c r="Y10">
        <v>47.253273243310559</v>
      </c>
      <c r="Z10">
        <v>0</v>
      </c>
      <c r="AA10">
        <v>1</v>
      </c>
      <c r="AB10">
        <v>2</v>
      </c>
      <c r="AC10">
        <v>34.278738400516993</v>
      </c>
      <c r="AD10">
        <v>35.278738400516993</v>
      </c>
      <c r="AE10">
        <v>2.5</v>
      </c>
      <c r="AF10">
        <v>3.5</v>
      </c>
      <c r="AG10">
        <v>4.5</v>
      </c>
      <c r="AH10">
        <v>55.109945579330486</v>
      </c>
      <c r="AI10">
        <v>56.109945579330486</v>
      </c>
      <c r="AJ10">
        <v>109.65150947395644</v>
      </c>
      <c r="AK10">
        <v>110.65150947395644</v>
      </c>
      <c r="AL10">
        <v>111.65150947395644</v>
      </c>
      <c r="AM10">
        <v>166.69323016717365</v>
      </c>
      <c r="AN10">
        <v>167.69323016717365</v>
      </c>
      <c r="AO10">
        <v>1</v>
      </c>
      <c r="AP10">
        <v>2</v>
      </c>
      <c r="AQ10">
        <v>3</v>
      </c>
      <c r="AR10">
        <v>50.206025302292595</v>
      </c>
      <c r="AS10">
        <v>51.206025302292595</v>
      </c>
      <c r="AT10">
        <v>3</v>
      </c>
      <c r="AU10">
        <v>4</v>
      </c>
      <c r="AV10">
        <v>5</v>
      </c>
      <c r="AW10">
        <v>57.109945579330486</v>
      </c>
      <c r="AX10">
        <v>58.109945579330486</v>
      </c>
      <c r="AY10">
        <v>2</v>
      </c>
      <c r="AZ10">
        <v>3</v>
      </c>
      <c r="BA10">
        <v>4</v>
      </c>
      <c r="BB10">
        <v>36.514667858655365</v>
      </c>
      <c r="BC10">
        <v>37.514667858655365</v>
      </c>
      <c r="BD10">
        <v>3.5</v>
      </c>
      <c r="BE10">
        <v>4.5</v>
      </c>
      <c r="BF10">
        <v>5.5</v>
      </c>
      <c r="BG10">
        <v>59.384639018466927</v>
      </c>
      <c r="BH10">
        <v>60.384639018466927</v>
      </c>
      <c r="BI10">
        <v>28.401199999999999</v>
      </c>
      <c r="BJ10">
        <v>29.401199999999999</v>
      </c>
      <c r="BK10">
        <v>30.401199999999999</v>
      </c>
      <c r="BL10">
        <v>64.196895440961043</v>
      </c>
      <c r="BM10">
        <v>65.196895440961043</v>
      </c>
      <c r="BN10">
        <v>4</v>
      </c>
      <c r="BO10">
        <v>5</v>
      </c>
      <c r="BP10">
        <v>6</v>
      </c>
      <c r="BQ10">
        <v>39.096334268480881</v>
      </c>
      <c r="BR10">
        <v>40.096334268480881</v>
      </c>
      <c r="BS10">
        <v>46.00327324231057</v>
      </c>
      <c r="BT10">
        <v>47.00327324231057</v>
      </c>
      <c r="BU10">
        <v>48.00327324231057</v>
      </c>
      <c r="BV10">
        <v>107.65150947395644</v>
      </c>
      <c r="BW10">
        <v>108.65150947395644</v>
      </c>
      <c r="BX10">
        <v>34.028738400516957</v>
      </c>
      <c r="BY10">
        <v>35.028738400516957</v>
      </c>
      <c r="BZ10">
        <v>36.028738400516957</v>
      </c>
      <c r="CA10">
        <v>74.273445909290245</v>
      </c>
      <c r="CB10">
        <v>75.273445909290245</v>
      </c>
      <c r="CC10">
        <v>88.464808709473473</v>
      </c>
      <c r="CD10">
        <v>89.464808709473473</v>
      </c>
      <c r="CE10">
        <v>90.464808709473473</v>
      </c>
      <c r="CF10">
        <v>150.52399619571707</v>
      </c>
      <c r="CG10">
        <v>151.52399619571707</v>
      </c>
      <c r="CH10">
        <v>1.5</v>
      </c>
      <c r="CI10">
        <v>2.5</v>
      </c>
      <c r="CJ10">
        <v>3.5</v>
      </c>
      <c r="CK10">
        <v>52.738254082286332</v>
      </c>
      <c r="CL10">
        <v>53.738254082286332</v>
      </c>
      <c r="CM10">
        <v>49.956025301292605</v>
      </c>
      <c r="CN10">
        <v>50.956025301292605</v>
      </c>
      <c r="CO10">
        <v>51.956025301292605</v>
      </c>
      <c r="CP10">
        <v>111.72254006310942</v>
      </c>
      <c r="CQ10">
        <v>112.72254006310942</v>
      </c>
      <c r="CR10">
        <v>114.22254006310942</v>
      </c>
      <c r="CS10">
        <v>115.22254006310942</v>
      </c>
      <c r="CT10">
        <v>116.22254006310942</v>
      </c>
      <c r="CU10">
        <v>170.38804197830387</v>
      </c>
      <c r="CV10">
        <v>171.38804197830387</v>
      </c>
      <c r="CW10">
        <v>36.278738400516993</v>
      </c>
      <c r="CX10">
        <v>37.278738400516993</v>
      </c>
      <c r="CY10">
        <v>38.278738400516993</v>
      </c>
      <c r="CZ10">
        <v>94.851322877850862</v>
      </c>
      <c r="DA10">
        <v>95.851322877850862</v>
      </c>
      <c r="DB10">
        <v>59.134639017466938</v>
      </c>
      <c r="DC10">
        <v>60.134639017466938</v>
      </c>
      <c r="DD10">
        <v>61.134639017466938</v>
      </c>
      <c r="DE10">
        <v>86.077466146705291</v>
      </c>
      <c r="DF10">
        <v>87.077466146705291</v>
      </c>
      <c r="DG10">
        <v>121.66501751078277</v>
      </c>
      <c r="DH10">
        <v>122.66501751078277</v>
      </c>
      <c r="DI10">
        <v>123.66501751078277</v>
      </c>
      <c r="DJ10">
        <v>178.42468349619804</v>
      </c>
      <c r="DK10">
        <v>179.42468349619804</v>
      </c>
      <c r="DL10">
        <v>97.169590459188214</v>
      </c>
      <c r="DM10">
        <v>98.169590459188214</v>
      </c>
      <c r="DN10">
        <v>99.169590459188214</v>
      </c>
      <c r="DO10">
        <v>125.7173921510788</v>
      </c>
      <c r="DP10">
        <v>126.7173921510788</v>
      </c>
      <c r="DQ10">
        <v>107.40150947295645</v>
      </c>
      <c r="DR10">
        <v>108.40150947295645</v>
      </c>
      <c r="DS10">
        <v>109.40150947295645</v>
      </c>
      <c r="DT10">
        <v>137.71509672316205</v>
      </c>
      <c r="DU10">
        <v>138.71509672316205</v>
      </c>
      <c r="DV10">
        <v>74.023445909290217</v>
      </c>
      <c r="DW10">
        <v>75.023445909290217</v>
      </c>
      <c r="DX10">
        <v>76.023445909290217</v>
      </c>
      <c r="DY10">
        <v>134.45347862425876</v>
      </c>
      <c r="DZ10">
        <v>135.45347862425876</v>
      </c>
      <c r="EA10">
        <v>54.859945578330496</v>
      </c>
      <c r="EB10">
        <v>55.859945578330496</v>
      </c>
      <c r="EC10">
        <v>56.859945578330496</v>
      </c>
      <c r="ED10">
        <v>88.714808709473473</v>
      </c>
      <c r="EE10">
        <v>89.714808709473473</v>
      </c>
      <c r="EF10">
        <v>52.521963881902963</v>
      </c>
      <c r="EG10">
        <v>53.521963881902963</v>
      </c>
      <c r="EH10">
        <v>54.521963881902963</v>
      </c>
      <c r="EI10">
        <v>109.65150947395644</v>
      </c>
      <c r="EJ10">
        <v>110.65150947395644</v>
      </c>
      <c r="EK10">
        <v>111.65150947395644</v>
      </c>
      <c r="EL10">
        <v>112.65150947395644</v>
      </c>
      <c r="EM10">
        <v>113.65150947395644</v>
      </c>
      <c r="EN10">
        <v>153.78012848363093</v>
      </c>
      <c r="EO10">
        <v>154.78012848363093</v>
      </c>
      <c r="EP10">
        <v>57.109945579330486</v>
      </c>
      <c r="EQ10">
        <v>58.109945579330486</v>
      </c>
      <c r="ER10">
        <v>59.109945579330486</v>
      </c>
      <c r="ES10">
        <v>112.22254006310942</v>
      </c>
      <c r="ET10">
        <v>113.22254006310942</v>
      </c>
      <c r="EU10">
        <v>94.601322876850872</v>
      </c>
      <c r="EV10">
        <v>95.601322876850872</v>
      </c>
      <c r="EW10">
        <v>96.601322876850872</v>
      </c>
      <c r="EX10">
        <v>149.13459795458618</v>
      </c>
      <c r="EY10">
        <v>150.13459795458618</v>
      </c>
    </row>
    <row r="11" spans="1:155">
      <c r="A11">
        <v>10</v>
      </c>
      <c r="B11" t="s">
        <v>81</v>
      </c>
      <c r="C11">
        <v>1221.0394795294533</v>
      </c>
      <c r="D11">
        <v>3600</v>
      </c>
      <c r="E11">
        <v>0</v>
      </c>
      <c r="F11">
        <v>3.999999993000003</v>
      </c>
      <c r="G11">
        <v>4.999999993000003</v>
      </c>
      <c r="H11">
        <v>5.999999993000003</v>
      </c>
      <c r="I11">
        <v>48.872740345515062</v>
      </c>
      <c r="J11">
        <v>49.872740345515062</v>
      </c>
      <c r="K11">
        <v>3.4999999940000031</v>
      </c>
      <c r="L11">
        <v>4.4999999940000031</v>
      </c>
      <c r="M11">
        <v>5.4999999940000031</v>
      </c>
      <c r="N11">
        <v>65.592162196917926</v>
      </c>
      <c r="O11">
        <v>66.592162196917926</v>
      </c>
      <c r="P11">
        <v>64.586325872484849</v>
      </c>
      <c r="Q11">
        <v>65.586325872484849</v>
      </c>
      <c r="R11">
        <v>66.586325872484849</v>
      </c>
      <c r="S11">
        <v>111.68623054789725</v>
      </c>
      <c r="T11">
        <v>112.68623054789725</v>
      </c>
      <c r="U11">
        <v>2.9999999950000031</v>
      </c>
      <c r="V11">
        <v>3.9999999950000031</v>
      </c>
      <c r="W11">
        <v>4.9999999950000031</v>
      </c>
      <c r="X11">
        <v>62.586325874484842</v>
      </c>
      <c r="Y11">
        <v>63.586325874484842</v>
      </c>
      <c r="Z11">
        <v>1.4999999969999998</v>
      </c>
      <c r="AA11">
        <v>2.4999999969999998</v>
      </c>
      <c r="AB11">
        <v>3.4999999969999998</v>
      </c>
      <c r="AC11">
        <v>32.284797468851174</v>
      </c>
      <c r="AD11">
        <v>33.284797468851174</v>
      </c>
      <c r="AE11">
        <v>0.99999999900000003</v>
      </c>
      <c r="AF11">
        <v>1.9999999989999999</v>
      </c>
      <c r="AG11">
        <v>2.9999999989999999</v>
      </c>
      <c r="AH11">
        <v>23.605458671399123</v>
      </c>
      <c r="AI11">
        <v>24.605458671399123</v>
      </c>
      <c r="AJ11">
        <v>1.9999999969999998</v>
      </c>
      <c r="AK11">
        <v>2.9999999969999998</v>
      </c>
      <c r="AL11">
        <v>3.9999999969999998</v>
      </c>
      <c r="AM11">
        <v>58.013247857482213</v>
      </c>
      <c r="AN11">
        <v>59.013247857482213</v>
      </c>
      <c r="AO11">
        <v>2.4999999960000032</v>
      </c>
      <c r="AP11">
        <v>3.4999999960000032</v>
      </c>
      <c r="AQ11">
        <v>4.4999999960000032</v>
      </c>
      <c r="AR11">
        <v>36.725207697164251</v>
      </c>
      <c r="AS11">
        <v>37.725207697164251</v>
      </c>
      <c r="AT11">
        <v>0</v>
      </c>
      <c r="AU11">
        <v>1</v>
      </c>
      <c r="AV11">
        <v>2</v>
      </c>
      <c r="AW11">
        <v>44.023369276709552</v>
      </c>
      <c r="AX11">
        <v>45.023369276709552</v>
      </c>
      <c r="AY11">
        <v>0.49999999999993172</v>
      </c>
      <c r="AZ11">
        <v>1.4999999999999316</v>
      </c>
      <c r="BA11">
        <v>2.4999999999999316</v>
      </c>
      <c r="BB11">
        <v>34.56668990259125</v>
      </c>
      <c r="BC11">
        <v>35.56668990259125</v>
      </c>
      <c r="BD11">
        <v>48.622740344515059</v>
      </c>
      <c r="BE11">
        <v>49.622740344515059</v>
      </c>
      <c r="BF11">
        <v>50.622740344515059</v>
      </c>
      <c r="BG11">
        <v>95.144573622782588</v>
      </c>
      <c r="BH11">
        <v>96.144573622782588</v>
      </c>
      <c r="BI11">
        <v>65.342162193917943</v>
      </c>
      <c r="BJ11">
        <v>66.342162193917943</v>
      </c>
      <c r="BK11">
        <v>67.342162193917943</v>
      </c>
      <c r="BL11">
        <v>122.02435485910718</v>
      </c>
      <c r="BM11">
        <v>123.02435485910718</v>
      </c>
      <c r="BN11">
        <v>4.499999993000003</v>
      </c>
      <c r="BO11">
        <v>5.499999993000003</v>
      </c>
      <c r="BP11">
        <v>6.499999993000003</v>
      </c>
      <c r="BQ11">
        <v>30.284797472851167</v>
      </c>
      <c r="BR11">
        <v>31.284797472851167</v>
      </c>
      <c r="BS11">
        <v>62.428105412286705</v>
      </c>
      <c r="BT11">
        <v>63.428105412286705</v>
      </c>
      <c r="BU11">
        <v>64.428105412286698</v>
      </c>
      <c r="BV11">
        <v>98.860831801750919</v>
      </c>
      <c r="BW11">
        <v>99.860831801750919</v>
      </c>
      <c r="BX11">
        <v>32.284797468851174</v>
      </c>
      <c r="BY11">
        <v>33.284797468851174</v>
      </c>
      <c r="BZ11">
        <v>34.284797468851174</v>
      </c>
      <c r="CA11">
        <v>67.592162193917915</v>
      </c>
      <c r="CB11">
        <v>68.592162193917915</v>
      </c>
      <c r="CC11">
        <v>23.35545867039912</v>
      </c>
      <c r="CD11">
        <v>24.35545867039912</v>
      </c>
      <c r="CE11">
        <v>25.35545867039912</v>
      </c>
      <c r="CF11">
        <v>74.923754058140148</v>
      </c>
      <c r="CG11">
        <v>75.923754058140148</v>
      </c>
      <c r="CH11">
        <v>57.763247856482209</v>
      </c>
      <c r="CI11">
        <v>58.763247856482209</v>
      </c>
      <c r="CJ11">
        <v>59.763247856482209</v>
      </c>
      <c r="CK11">
        <v>85.445738216899898</v>
      </c>
      <c r="CL11">
        <v>86.445738216899898</v>
      </c>
      <c r="CM11">
        <v>36.566689901591296</v>
      </c>
      <c r="CN11">
        <v>37.566689901591296</v>
      </c>
      <c r="CO11">
        <v>38.566689901591296</v>
      </c>
      <c r="CP11">
        <v>71.458785250054802</v>
      </c>
      <c r="CQ11">
        <v>72.458785250054802</v>
      </c>
      <c r="CR11">
        <v>43.773369275709534</v>
      </c>
      <c r="CS11">
        <v>44.773369275709534</v>
      </c>
      <c r="CT11">
        <v>45.773369275709534</v>
      </c>
      <c r="CU11">
        <v>105.32811547447378</v>
      </c>
      <c r="CV11">
        <v>106.32811547447378</v>
      </c>
      <c r="CW11">
        <v>34.316689901591246</v>
      </c>
      <c r="CX11">
        <v>35.316689901591246</v>
      </c>
      <c r="CY11">
        <v>36.316689901591246</v>
      </c>
      <c r="CZ11">
        <v>60.428105413286737</v>
      </c>
      <c r="DA11">
        <v>61.428105413286737</v>
      </c>
      <c r="DB11">
        <v>94.894573621782598</v>
      </c>
      <c r="DC11">
        <v>95.894573621782598</v>
      </c>
      <c r="DD11">
        <v>96.894573621782598</v>
      </c>
      <c r="DE11">
        <v>130.92960967404591</v>
      </c>
      <c r="DF11">
        <v>131.92960967404591</v>
      </c>
      <c r="DG11">
        <v>121.77435485810719</v>
      </c>
      <c r="DH11">
        <v>122.77435485810719</v>
      </c>
      <c r="DI11">
        <v>123.77435485810719</v>
      </c>
      <c r="DJ11">
        <v>172.83019656555882</v>
      </c>
      <c r="DK11">
        <v>173.83019656555882</v>
      </c>
      <c r="DL11">
        <v>111.43623054489726</v>
      </c>
      <c r="DM11">
        <v>112.43623054489726</v>
      </c>
      <c r="DN11">
        <v>113.43623054489726</v>
      </c>
      <c r="DO11">
        <v>136.51972791380337</v>
      </c>
      <c r="DP11">
        <v>137.51972791380337</v>
      </c>
      <c r="DQ11">
        <v>98.610831798750908</v>
      </c>
      <c r="DR11">
        <v>99.610831798750908</v>
      </c>
      <c r="DS11">
        <v>100.61083179875091</v>
      </c>
      <c r="DT11">
        <v>141.22886416374425</v>
      </c>
      <c r="DU11">
        <v>142.22886416374425</v>
      </c>
      <c r="DV11">
        <v>67.592162194917918</v>
      </c>
      <c r="DW11">
        <v>68.592162194917918</v>
      </c>
      <c r="DX11">
        <v>69.592162194917918</v>
      </c>
      <c r="DY11">
        <v>113.82848191561081</v>
      </c>
      <c r="DZ11">
        <v>114.82848191561081</v>
      </c>
      <c r="EA11">
        <v>74.673754053140129</v>
      </c>
      <c r="EB11">
        <v>75.673754053140129</v>
      </c>
      <c r="EC11">
        <v>76.673754053140129</v>
      </c>
      <c r="ED11">
        <v>119.14264860726733</v>
      </c>
      <c r="EE11">
        <v>120.14264860726733</v>
      </c>
      <c r="EF11">
        <v>85.195738215899908</v>
      </c>
      <c r="EG11">
        <v>86.195738215899908</v>
      </c>
      <c r="EH11">
        <v>87.195738215899908</v>
      </c>
      <c r="EI11">
        <v>146.53231355063286</v>
      </c>
      <c r="EJ11">
        <v>147.53231355063286</v>
      </c>
      <c r="EK11">
        <v>71.208785249054813</v>
      </c>
      <c r="EL11">
        <v>72.208785249054813</v>
      </c>
      <c r="EM11">
        <v>73.208785249054813</v>
      </c>
      <c r="EN11">
        <v>100.30056391755214</v>
      </c>
      <c r="EO11">
        <v>101.30056391755214</v>
      </c>
      <c r="EP11">
        <v>105.07811547347379</v>
      </c>
      <c r="EQ11">
        <v>106.07811547347379</v>
      </c>
      <c r="ER11">
        <v>107.07811547347379</v>
      </c>
      <c r="ES11">
        <v>133.87834001503006</v>
      </c>
      <c r="ET11">
        <v>134.87834001503006</v>
      </c>
      <c r="EU11">
        <v>60.178105412286719</v>
      </c>
      <c r="EV11">
        <v>61.178105412286719</v>
      </c>
      <c r="EW11">
        <v>62.178105412286719</v>
      </c>
      <c r="EX11">
        <v>88.154874223906134</v>
      </c>
      <c r="EY11">
        <v>89.154874223906134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BC11"/>
  <sheetViews>
    <sheetView workbookViewId="0">
      <selection activeCell="H8" sqref="H8"/>
    </sheetView>
  </sheetViews>
  <sheetFormatPr defaultColWidth="8.85546875" defaultRowHeight="15"/>
  <sheetData>
    <row r="1" spans="1:5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</row>
    <row r="2" spans="1:55">
      <c r="A2">
        <v>1</v>
      </c>
      <c r="B2" t="s">
        <v>81</v>
      </c>
      <c r="C2">
        <v>216.71289844233476</v>
      </c>
      <c r="D2">
        <v>12</v>
      </c>
      <c r="E2">
        <v>0</v>
      </c>
      <c r="F2">
        <v>1.5</v>
      </c>
      <c r="G2">
        <v>2.5</v>
      </c>
      <c r="H2">
        <v>3.5</v>
      </c>
      <c r="I2">
        <v>44.290647799680904</v>
      </c>
      <c r="J2">
        <v>45.290647799680904</v>
      </c>
      <c r="K2">
        <v>0</v>
      </c>
      <c r="L2">
        <v>1</v>
      </c>
      <c r="M2">
        <v>2</v>
      </c>
      <c r="N2">
        <v>56.108580367724869</v>
      </c>
      <c r="O2">
        <v>57.108580367724869</v>
      </c>
      <c r="P2">
        <v>0.5</v>
      </c>
      <c r="Q2">
        <v>1.5</v>
      </c>
      <c r="R2">
        <v>2.5</v>
      </c>
      <c r="S2">
        <v>24.108684253924416</v>
      </c>
      <c r="T2">
        <v>25.108684253924416</v>
      </c>
      <c r="U2">
        <v>1</v>
      </c>
      <c r="V2">
        <v>2</v>
      </c>
      <c r="W2">
        <v>3</v>
      </c>
      <c r="X2">
        <v>26.41224737860707</v>
      </c>
      <c r="Y2">
        <v>27.41224737860707</v>
      </c>
      <c r="Z2">
        <v>2</v>
      </c>
      <c r="AA2">
        <v>3</v>
      </c>
      <c r="AB2">
        <v>4</v>
      </c>
      <c r="AC2">
        <v>61.932236072710189</v>
      </c>
      <c r="AD2">
        <v>62.932236072710189</v>
      </c>
      <c r="AE2">
        <v>44.040647799680904</v>
      </c>
      <c r="AF2">
        <v>45.040647799680904</v>
      </c>
      <c r="AG2">
        <v>46.040647799680904</v>
      </c>
      <c r="AH2">
        <v>105.86333103852814</v>
      </c>
      <c r="AI2">
        <v>106.86333103852814</v>
      </c>
      <c r="AJ2">
        <v>55.858580367724869</v>
      </c>
      <c r="AK2">
        <v>56.858580367724869</v>
      </c>
      <c r="AL2">
        <v>57.858580367724869</v>
      </c>
      <c r="AM2">
        <v>101.98910891407266</v>
      </c>
      <c r="AN2">
        <v>102.98910891407266</v>
      </c>
      <c r="AO2">
        <v>23.858684253924416</v>
      </c>
      <c r="AP2">
        <v>24.858684253924416</v>
      </c>
      <c r="AQ2">
        <v>25.858684253924416</v>
      </c>
      <c r="AR2">
        <v>57.304065494978822</v>
      </c>
      <c r="AS2">
        <v>58.304065494978822</v>
      </c>
      <c r="AT2">
        <v>26.16224737860707</v>
      </c>
      <c r="AU2">
        <v>27.16224737860707</v>
      </c>
      <c r="AV2">
        <v>28.16224737860707</v>
      </c>
      <c r="AW2">
        <v>59.792738642397488</v>
      </c>
      <c r="AX2">
        <v>60.792738642397488</v>
      </c>
      <c r="AY2">
        <v>61.792738642397488</v>
      </c>
      <c r="AZ2">
        <v>62.792738642397488</v>
      </c>
      <c r="BA2">
        <v>63.792738642397488</v>
      </c>
      <c r="BB2">
        <v>95.734656735283878</v>
      </c>
      <c r="BC2">
        <v>96.734656735283878</v>
      </c>
    </row>
    <row r="3" spans="1:55">
      <c r="A3">
        <v>2</v>
      </c>
      <c r="B3" t="s">
        <v>81</v>
      </c>
      <c r="C3">
        <v>264.02720738438148</v>
      </c>
      <c r="D3">
        <v>12</v>
      </c>
      <c r="E3">
        <v>0</v>
      </c>
      <c r="F3">
        <v>0</v>
      </c>
      <c r="G3">
        <v>1</v>
      </c>
      <c r="H3">
        <v>2</v>
      </c>
      <c r="I3">
        <v>62.473786891410256</v>
      </c>
      <c r="J3">
        <v>63.473786891410256</v>
      </c>
      <c r="K3">
        <v>0.5</v>
      </c>
      <c r="L3">
        <v>1.5</v>
      </c>
      <c r="M3">
        <v>2.5</v>
      </c>
      <c r="N3">
        <v>32.978548004006413</v>
      </c>
      <c r="O3">
        <v>33.978548004006413</v>
      </c>
      <c r="P3">
        <v>1.4999999990026538</v>
      </c>
      <c r="Q3">
        <v>2.4999999990026538</v>
      </c>
      <c r="R3">
        <v>3.4999999990026538</v>
      </c>
      <c r="S3">
        <v>52.51968109818155</v>
      </c>
      <c r="T3">
        <v>53.51968109818155</v>
      </c>
      <c r="U3">
        <v>0.99999999900265391</v>
      </c>
      <c r="V3">
        <v>1.9999999990026538</v>
      </c>
      <c r="W3">
        <v>2.9999999990026538</v>
      </c>
      <c r="X3">
        <v>54.974466055488548</v>
      </c>
      <c r="Y3">
        <v>55.974466055488548</v>
      </c>
      <c r="Z3">
        <v>1.9999999990026538</v>
      </c>
      <c r="AA3">
        <v>2.9999999990026538</v>
      </c>
      <c r="AB3">
        <v>3.9999999990026538</v>
      </c>
      <c r="AC3">
        <v>57.330725338286747</v>
      </c>
      <c r="AD3">
        <v>58.330725338286747</v>
      </c>
      <c r="AE3">
        <v>62.223786891410256</v>
      </c>
      <c r="AF3">
        <v>63.223786891410256</v>
      </c>
      <c r="AG3">
        <v>64.223786891410256</v>
      </c>
      <c r="AH3">
        <v>118.5840026340822</v>
      </c>
      <c r="AI3">
        <v>119.5840026340822</v>
      </c>
      <c r="AJ3">
        <v>32.728548004006413</v>
      </c>
      <c r="AK3">
        <v>33.728548004006413</v>
      </c>
      <c r="AL3">
        <v>34.728548004006413</v>
      </c>
      <c r="AM3">
        <v>83.511601702296957</v>
      </c>
      <c r="AN3">
        <v>84.511601702296957</v>
      </c>
      <c r="AO3">
        <v>52.26968109818155</v>
      </c>
      <c r="AP3">
        <v>53.26968109818155</v>
      </c>
      <c r="AQ3">
        <v>54.26968109818155</v>
      </c>
      <c r="AR3">
        <v>76.873368938006706</v>
      </c>
      <c r="AS3">
        <v>77.873368938006706</v>
      </c>
      <c r="AT3">
        <v>54.724466055488548</v>
      </c>
      <c r="AU3">
        <v>55.724466055488548</v>
      </c>
      <c r="AV3">
        <v>56.724466055488548</v>
      </c>
      <c r="AW3">
        <v>103.01355553768389</v>
      </c>
      <c r="AX3">
        <v>104.01355553768389</v>
      </c>
      <c r="AY3">
        <v>57.080725338286747</v>
      </c>
      <c r="AZ3">
        <v>58.080725338286747</v>
      </c>
      <c r="BA3">
        <v>59.080725338286747</v>
      </c>
      <c r="BB3">
        <v>109.67909860895436</v>
      </c>
      <c r="BC3">
        <v>110.67909860895436</v>
      </c>
    </row>
    <row r="4" spans="1:55">
      <c r="A4">
        <v>3</v>
      </c>
      <c r="B4" t="s">
        <v>81</v>
      </c>
      <c r="C4">
        <v>228.75945029085341</v>
      </c>
      <c r="D4">
        <v>12</v>
      </c>
      <c r="E4">
        <v>0</v>
      </c>
      <c r="F4">
        <v>1.5</v>
      </c>
      <c r="G4">
        <v>2.5</v>
      </c>
      <c r="H4">
        <v>3.5</v>
      </c>
      <c r="I4">
        <v>55.347853148668648</v>
      </c>
      <c r="J4">
        <v>56.347853148668648</v>
      </c>
      <c r="K4">
        <v>0</v>
      </c>
      <c r="L4">
        <v>1</v>
      </c>
      <c r="M4">
        <v>2</v>
      </c>
      <c r="N4">
        <v>52.801480661501891</v>
      </c>
      <c r="O4">
        <v>53.801480661501891</v>
      </c>
      <c r="P4">
        <v>1</v>
      </c>
      <c r="Q4">
        <v>2</v>
      </c>
      <c r="R4">
        <v>3</v>
      </c>
      <c r="S4">
        <v>35.099151935690557</v>
      </c>
      <c r="T4">
        <v>36.099151935690557</v>
      </c>
      <c r="U4">
        <v>2</v>
      </c>
      <c r="V4">
        <v>3</v>
      </c>
      <c r="W4">
        <v>4</v>
      </c>
      <c r="X4">
        <v>58.323642839181282</v>
      </c>
      <c r="Y4">
        <v>59.323642839181282</v>
      </c>
      <c r="Z4">
        <v>0.5</v>
      </c>
      <c r="AA4">
        <v>1.5</v>
      </c>
      <c r="AB4">
        <v>2.5</v>
      </c>
      <c r="AC4">
        <v>23.437321705811023</v>
      </c>
      <c r="AD4">
        <v>24.437321705811023</v>
      </c>
      <c r="AE4">
        <v>55.097853148668648</v>
      </c>
      <c r="AF4">
        <v>56.097853148668648</v>
      </c>
      <c r="AG4">
        <v>57.097853148668648</v>
      </c>
      <c r="AH4">
        <v>86.497053709290697</v>
      </c>
      <c r="AI4">
        <v>87.497053709290697</v>
      </c>
      <c r="AJ4">
        <v>52.551480661501891</v>
      </c>
      <c r="AK4">
        <v>53.551480661501891</v>
      </c>
      <c r="AL4">
        <v>54.551480661501891</v>
      </c>
      <c r="AM4">
        <v>105.19650799179</v>
      </c>
      <c r="AN4">
        <v>106.19650799179</v>
      </c>
      <c r="AO4">
        <v>34.849151935690557</v>
      </c>
      <c r="AP4">
        <v>35.849151935690557</v>
      </c>
      <c r="AQ4">
        <v>36.849151935690557</v>
      </c>
      <c r="AR4">
        <v>59.352944175682438</v>
      </c>
      <c r="AS4">
        <v>60.352944175682438</v>
      </c>
      <c r="AT4">
        <v>58.073642839181282</v>
      </c>
      <c r="AU4">
        <v>59.073642839181282</v>
      </c>
      <c r="AV4">
        <v>60.073642839181282</v>
      </c>
      <c r="AW4">
        <v>118.30820468910423</v>
      </c>
      <c r="AX4">
        <v>119.30820468910423</v>
      </c>
      <c r="AY4">
        <v>23.187321705811023</v>
      </c>
      <c r="AZ4">
        <v>24.187321705811023</v>
      </c>
      <c r="BA4">
        <v>25.187321705811023</v>
      </c>
      <c r="BB4">
        <v>84.97329856956398</v>
      </c>
      <c r="BC4">
        <v>85.97329856956398</v>
      </c>
    </row>
    <row r="5" spans="1:55">
      <c r="A5">
        <v>4</v>
      </c>
      <c r="B5" t="s">
        <v>81</v>
      </c>
      <c r="C5">
        <v>221.43053349947402</v>
      </c>
      <c r="D5">
        <v>12</v>
      </c>
      <c r="E5">
        <v>0</v>
      </c>
      <c r="F5">
        <v>0</v>
      </c>
      <c r="G5">
        <v>1</v>
      </c>
      <c r="H5">
        <v>2</v>
      </c>
      <c r="I5">
        <v>35.48100671367267</v>
      </c>
      <c r="J5">
        <v>36.48100671367267</v>
      </c>
      <c r="K5">
        <v>0.5</v>
      </c>
      <c r="L5">
        <v>1.5</v>
      </c>
      <c r="M5">
        <v>2.5</v>
      </c>
      <c r="N5">
        <v>32.570433809045539</v>
      </c>
      <c r="O5">
        <v>33.570433809045539</v>
      </c>
      <c r="P5">
        <v>1</v>
      </c>
      <c r="Q5">
        <v>2</v>
      </c>
      <c r="R5">
        <v>3</v>
      </c>
      <c r="S5">
        <v>39.672587854709029</v>
      </c>
      <c r="T5">
        <v>40.672587854709029</v>
      </c>
      <c r="U5">
        <v>1.5</v>
      </c>
      <c r="V5">
        <v>2.5</v>
      </c>
      <c r="W5">
        <v>3.5</v>
      </c>
      <c r="X5">
        <v>53.822498650053546</v>
      </c>
      <c r="Y5">
        <v>54.822498650053546</v>
      </c>
      <c r="Z5">
        <v>2</v>
      </c>
      <c r="AA5">
        <v>3</v>
      </c>
      <c r="AB5">
        <v>4</v>
      </c>
      <c r="AC5">
        <v>56.134006471993239</v>
      </c>
      <c r="AD5">
        <v>57.134006471993239</v>
      </c>
      <c r="AE5">
        <v>35.23100671367267</v>
      </c>
      <c r="AF5">
        <v>36.23100671367267</v>
      </c>
      <c r="AG5">
        <v>37.23100671367267</v>
      </c>
      <c r="AH5">
        <v>64.250706606349624</v>
      </c>
      <c r="AI5">
        <v>65.250706606349624</v>
      </c>
      <c r="AJ5">
        <v>32.320433809045539</v>
      </c>
      <c r="AK5">
        <v>33.320433809045539</v>
      </c>
      <c r="AL5">
        <v>34.320433809045539</v>
      </c>
      <c r="AM5">
        <v>78.560408500426149</v>
      </c>
      <c r="AN5">
        <v>79.560408500426149</v>
      </c>
      <c r="AO5">
        <v>39.422587854709029</v>
      </c>
      <c r="AP5">
        <v>40.422587854709029</v>
      </c>
      <c r="AQ5">
        <v>41.422587854709029</v>
      </c>
      <c r="AR5">
        <v>91.856711765625604</v>
      </c>
      <c r="AS5">
        <v>92.856711765625604</v>
      </c>
      <c r="AT5">
        <v>53.572498650053546</v>
      </c>
      <c r="AU5">
        <v>54.572498650053546</v>
      </c>
      <c r="AV5">
        <v>55.572498650053546</v>
      </c>
      <c r="AW5">
        <v>81.498218084117156</v>
      </c>
      <c r="AX5">
        <v>82.498218084117156</v>
      </c>
      <c r="AY5">
        <v>55.884006471993239</v>
      </c>
      <c r="AZ5">
        <v>56.884006471993239</v>
      </c>
      <c r="BA5">
        <v>57.884006471993239</v>
      </c>
      <c r="BB5">
        <v>95.018033082494384</v>
      </c>
      <c r="BC5">
        <v>96.018033082494384</v>
      </c>
    </row>
    <row r="6" spans="1:55">
      <c r="A6">
        <v>5</v>
      </c>
      <c r="B6" t="s">
        <v>81</v>
      </c>
      <c r="C6">
        <v>179.75153658826397</v>
      </c>
      <c r="D6">
        <v>12</v>
      </c>
      <c r="E6">
        <v>0</v>
      </c>
      <c r="F6">
        <v>0.5</v>
      </c>
      <c r="G6">
        <v>1.5</v>
      </c>
      <c r="H6">
        <v>2.5</v>
      </c>
      <c r="I6">
        <v>40.012273618521625</v>
      </c>
      <c r="J6">
        <v>41.012273618521625</v>
      </c>
      <c r="K6">
        <v>0</v>
      </c>
      <c r="L6">
        <v>1</v>
      </c>
      <c r="M6">
        <v>2</v>
      </c>
      <c r="N6">
        <v>24.830862243938554</v>
      </c>
      <c r="O6">
        <v>25.830862243938554</v>
      </c>
      <c r="P6">
        <v>2</v>
      </c>
      <c r="Q6">
        <v>3</v>
      </c>
      <c r="R6">
        <v>4</v>
      </c>
      <c r="S6">
        <v>32.770725993153434</v>
      </c>
      <c r="T6">
        <v>33.770725993153434</v>
      </c>
      <c r="U6">
        <v>1.5</v>
      </c>
      <c r="V6">
        <v>2.5</v>
      </c>
      <c r="W6">
        <v>3.5</v>
      </c>
      <c r="X6">
        <v>27.529316097982765</v>
      </c>
      <c r="Y6">
        <v>28.529316097982765</v>
      </c>
      <c r="Z6">
        <v>1</v>
      </c>
      <c r="AA6">
        <v>2</v>
      </c>
      <c r="AB6">
        <v>3</v>
      </c>
      <c r="AC6">
        <v>50.858358634667603</v>
      </c>
      <c r="AD6">
        <v>51.858358634667603</v>
      </c>
      <c r="AE6">
        <v>39.762273618521625</v>
      </c>
      <c r="AF6">
        <v>40.762273618521625</v>
      </c>
      <c r="AG6">
        <v>41.762273618521625</v>
      </c>
      <c r="AH6">
        <v>70.58810349727311</v>
      </c>
      <c r="AI6">
        <v>71.58810349727311</v>
      </c>
      <c r="AJ6">
        <v>24.580862243938554</v>
      </c>
      <c r="AK6">
        <v>25.580862243938554</v>
      </c>
      <c r="AL6">
        <v>26.580862243938554</v>
      </c>
      <c r="AM6">
        <v>81.066136238497606</v>
      </c>
      <c r="AN6">
        <v>82.066136238497606</v>
      </c>
      <c r="AO6">
        <v>32.520725993153434</v>
      </c>
      <c r="AP6">
        <v>33.520725993153434</v>
      </c>
      <c r="AQ6">
        <v>34.520725993153434</v>
      </c>
      <c r="AR6">
        <v>93.818573495637423</v>
      </c>
      <c r="AS6">
        <v>94.818573495637423</v>
      </c>
      <c r="AT6">
        <v>27.279316097982765</v>
      </c>
      <c r="AU6">
        <v>28.279316097982765</v>
      </c>
      <c r="AV6">
        <v>29.279316097982765</v>
      </c>
      <c r="AW6">
        <v>58.561006505065102</v>
      </c>
      <c r="AX6">
        <v>59.561006505065102</v>
      </c>
      <c r="AY6">
        <v>50.608358634667603</v>
      </c>
      <c r="AZ6">
        <v>51.608358634667603</v>
      </c>
      <c r="BA6">
        <v>52.608358634667603</v>
      </c>
      <c r="BB6">
        <v>82.882277512941897</v>
      </c>
      <c r="BC6">
        <v>83.882277512941897</v>
      </c>
    </row>
    <row r="7" spans="1:55">
      <c r="A7">
        <v>6</v>
      </c>
      <c r="B7" t="s">
        <v>81</v>
      </c>
      <c r="C7">
        <v>281.84381938489923</v>
      </c>
      <c r="D7">
        <v>12</v>
      </c>
      <c r="E7">
        <v>0</v>
      </c>
      <c r="F7">
        <v>1</v>
      </c>
      <c r="G7">
        <v>2</v>
      </c>
      <c r="H7">
        <v>3</v>
      </c>
      <c r="I7">
        <v>47.505606620306239</v>
      </c>
      <c r="J7">
        <v>48.505606620306239</v>
      </c>
      <c r="K7">
        <v>2.2702996368624184</v>
      </c>
      <c r="L7">
        <v>3.2702996368624184</v>
      </c>
      <c r="M7">
        <v>4.2702996368624184</v>
      </c>
      <c r="N7">
        <v>64.666181213341844</v>
      </c>
      <c r="O7">
        <v>65.666181213341844</v>
      </c>
      <c r="P7">
        <v>0.5</v>
      </c>
      <c r="Q7">
        <v>1.5</v>
      </c>
      <c r="R7">
        <v>2.5</v>
      </c>
      <c r="S7">
        <v>62.666181213341851</v>
      </c>
      <c r="T7">
        <v>63.666181213341851</v>
      </c>
      <c r="U7">
        <v>1.587542114426796</v>
      </c>
      <c r="V7">
        <v>2.587542114426796</v>
      </c>
      <c r="W7">
        <v>3.587542114426796</v>
      </c>
      <c r="X7">
        <v>52.199004293310054</v>
      </c>
      <c r="Y7">
        <v>53.199004293310054</v>
      </c>
      <c r="Z7">
        <v>0</v>
      </c>
      <c r="AA7">
        <v>1</v>
      </c>
      <c r="AB7">
        <v>2</v>
      </c>
      <c r="AC7">
        <v>50.199004293310054</v>
      </c>
      <c r="AD7">
        <v>51.199004293310054</v>
      </c>
      <c r="AE7">
        <v>47.255606620306239</v>
      </c>
      <c r="AF7">
        <v>48.255606620306239</v>
      </c>
      <c r="AG7">
        <v>49.255606620306239</v>
      </c>
      <c r="AH7">
        <v>97.422045983831822</v>
      </c>
      <c r="AI7">
        <v>98.422045983831822</v>
      </c>
      <c r="AJ7">
        <v>64.666181213341844</v>
      </c>
      <c r="AK7">
        <v>65.666181213341844</v>
      </c>
      <c r="AL7">
        <v>66.666181213341844</v>
      </c>
      <c r="AM7">
        <v>103.72023366910639</v>
      </c>
      <c r="AN7">
        <v>104.72023366910639</v>
      </c>
      <c r="AO7">
        <v>62.416181213341851</v>
      </c>
      <c r="AP7">
        <v>63.416181213341851</v>
      </c>
      <c r="AQ7">
        <v>64.416181213341844</v>
      </c>
      <c r="AR7">
        <v>123.33175323334615</v>
      </c>
      <c r="AS7">
        <v>124.33175323334615</v>
      </c>
      <c r="AT7">
        <v>52.199004293310054</v>
      </c>
      <c r="AU7">
        <v>53.199004293310054</v>
      </c>
      <c r="AV7">
        <v>54.199004293310054</v>
      </c>
      <c r="AW7">
        <v>110.60347701463857</v>
      </c>
      <c r="AX7">
        <v>111.60347701463857</v>
      </c>
      <c r="AY7">
        <v>49.94900429331004</v>
      </c>
      <c r="AZ7">
        <v>50.94900429331004</v>
      </c>
      <c r="BA7">
        <v>51.94900429331004</v>
      </c>
      <c r="BB7">
        <v>90.915938636613973</v>
      </c>
      <c r="BC7">
        <v>91.915938636613973</v>
      </c>
    </row>
    <row r="8" spans="1:55">
      <c r="A8">
        <v>7</v>
      </c>
      <c r="B8" t="s">
        <v>81</v>
      </c>
      <c r="C8">
        <v>247.00100876464327</v>
      </c>
      <c r="D8">
        <v>12</v>
      </c>
      <c r="E8">
        <v>0</v>
      </c>
      <c r="F8">
        <v>2</v>
      </c>
      <c r="G8">
        <v>3</v>
      </c>
      <c r="H8">
        <v>4</v>
      </c>
      <c r="I8">
        <v>60.172479371175456</v>
      </c>
      <c r="J8">
        <v>61.172479371175456</v>
      </c>
      <c r="K8">
        <v>1.5</v>
      </c>
      <c r="L8">
        <v>2.5</v>
      </c>
      <c r="M8">
        <v>3.5</v>
      </c>
      <c r="N8">
        <v>30.390697791499548</v>
      </c>
      <c r="O8">
        <v>31.390697791499548</v>
      </c>
      <c r="P8">
        <v>0.5</v>
      </c>
      <c r="Q8">
        <v>1.5</v>
      </c>
      <c r="R8">
        <v>2.5</v>
      </c>
      <c r="S8">
        <v>57.554828528393109</v>
      </c>
      <c r="T8">
        <v>58.554828528393109</v>
      </c>
      <c r="U8">
        <v>0</v>
      </c>
      <c r="V8">
        <v>1</v>
      </c>
      <c r="W8">
        <v>2</v>
      </c>
      <c r="X8">
        <v>43.467682190841366</v>
      </c>
      <c r="Y8">
        <v>44.467682190841366</v>
      </c>
      <c r="Z8">
        <v>1</v>
      </c>
      <c r="AA8">
        <v>2</v>
      </c>
      <c r="AB8">
        <v>3</v>
      </c>
      <c r="AC8">
        <v>51.665320882733788</v>
      </c>
      <c r="AD8">
        <v>52.665320882733788</v>
      </c>
      <c r="AE8">
        <v>59.922479371175456</v>
      </c>
      <c r="AF8">
        <v>60.922479371175456</v>
      </c>
      <c r="AG8">
        <v>61.922479371175456</v>
      </c>
      <c r="AH8">
        <v>121.8291693483574</v>
      </c>
      <c r="AI8">
        <v>122.8291693483574</v>
      </c>
      <c r="AJ8">
        <v>30.140697791499548</v>
      </c>
      <c r="AK8">
        <v>31.140697791499548</v>
      </c>
      <c r="AL8">
        <v>32.140697791499548</v>
      </c>
      <c r="AM8">
        <v>92.369134102510174</v>
      </c>
      <c r="AN8">
        <v>93.369134102510174</v>
      </c>
      <c r="AO8">
        <v>57.304828528393109</v>
      </c>
      <c r="AP8">
        <v>58.304828528393109</v>
      </c>
      <c r="AQ8">
        <v>59.304828528393109</v>
      </c>
      <c r="AR8">
        <v>80.994915419094909</v>
      </c>
      <c r="AS8">
        <v>81.994915419094909</v>
      </c>
      <c r="AT8">
        <v>43.217682190841366</v>
      </c>
      <c r="AU8">
        <v>44.217682190841366</v>
      </c>
      <c r="AV8">
        <v>45.217682190841366</v>
      </c>
      <c r="AW8">
        <v>84.750916411324908</v>
      </c>
      <c r="AX8">
        <v>85.750916411324908</v>
      </c>
      <c r="AY8">
        <v>51.415320882733788</v>
      </c>
      <c r="AZ8">
        <v>52.415320882733788</v>
      </c>
      <c r="BA8">
        <v>53.415320882733788</v>
      </c>
      <c r="BB8">
        <v>86.670473257930638</v>
      </c>
      <c r="BC8">
        <v>87.670473257930638</v>
      </c>
    </row>
    <row r="9" spans="1:55">
      <c r="A9">
        <v>8</v>
      </c>
      <c r="B9" t="s">
        <v>81</v>
      </c>
      <c r="C9">
        <v>211.48258723483764</v>
      </c>
      <c r="D9">
        <v>12</v>
      </c>
      <c r="E9">
        <v>0</v>
      </c>
      <c r="F9">
        <v>1</v>
      </c>
      <c r="G9">
        <v>2</v>
      </c>
      <c r="H9">
        <v>3</v>
      </c>
      <c r="I9">
        <v>31.527400444676431</v>
      </c>
      <c r="J9">
        <v>32.527400444676431</v>
      </c>
      <c r="K9">
        <v>2</v>
      </c>
      <c r="L9">
        <v>3</v>
      </c>
      <c r="M9">
        <v>4</v>
      </c>
      <c r="N9">
        <v>61.862696611068564</v>
      </c>
      <c r="O9">
        <v>62.862696611068564</v>
      </c>
      <c r="P9">
        <v>0.5</v>
      </c>
      <c r="Q9">
        <v>1.5</v>
      </c>
      <c r="R9">
        <v>2.5</v>
      </c>
      <c r="S9">
        <v>40.434561780541358</v>
      </c>
      <c r="T9">
        <v>41.434561780541358</v>
      </c>
      <c r="U9">
        <v>0</v>
      </c>
      <c r="V9">
        <v>1</v>
      </c>
      <c r="W9">
        <v>2</v>
      </c>
      <c r="X9">
        <v>23.783618401184874</v>
      </c>
      <c r="Y9">
        <v>24.783618401184874</v>
      </c>
      <c r="Z9">
        <v>1.5</v>
      </c>
      <c r="AA9">
        <v>2.5</v>
      </c>
      <c r="AB9">
        <v>3.5</v>
      </c>
      <c r="AC9">
        <v>50.12430999736641</v>
      </c>
      <c r="AD9">
        <v>51.12430999736641</v>
      </c>
      <c r="AE9">
        <v>31.277400444676431</v>
      </c>
      <c r="AF9">
        <v>32.277400444676431</v>
      </c>
      <c r="AG9">
        <v>33.277400444676431</v>
      </c>
      <c r="AH9">
        <v>86.346465196640168</v>
      </c>
      <c r="AI9">
        <v>87.346465196640168</v>
      </c>
      <c r="AJ9">
        <v>61.612696611068564</v>
      </c>
      <c r="AK9">
        <v>62.612696611068564</v>
      </c>
      <c r="AL9">
        <v>63.612696611068564</v>
      </c>
      <c r="AM9">
        <v>97.248793414263901</v>
      </c>
      <c r="AN9">
        <v>98.248793414263901</v>
      </c>
      <c r="AO9">
        <v>40.184561780541358</v>
      </c>
      <c r="AP9">
        <v>41.184561780541358</v>
      </c>
      <c r="AQ9">
        <v>42.184561780541358</v>
      </c>
      <c r="AR9">
        <v>79.144116635130871</v>
      </c>
      <c r="AS9">
        <v>80.144116635130871</v>
      </c>
      <c r="AT9">
        <v>23.533618401184874</v>
      </c>
      <c r="AU9">
        <v>24.533618401184874</v>
      </c>
      <c r="AV9">
        <v>25.533618401184874</v>
      </c>
      <c r="AW9">
        <v>47.066932201030014</v>
      </c>
      <c r="AX9">
        <v>48.066932201030014</v>
      </c>
      <c r="AY9">
        <v>49.87430999736641</v>
      </c>
      <c r="AZ9">
        <v>50.87430999736641</v>
      </c>
      <c r="BA9">
        <v>51.87430999736641</v>
      </c>
      <c r="BB9">
        <v>83.083996252954151</v>
      </c>
      <c r="BC9">
        <v>84.083996252954151</v>
      </c>
    </row>
    <row r="10" spans="1:55">
      <c r="A10">
        <v>9</v>
      </c>
      <c r="B10" t="s">
        <v>81</v>
      </c>
      <c r="C10">
        <v>215.16163508652576</v>
      </c>
      <c r="D10">
        <v>13</v>
      </c>
      <c r="E10">
        <v>0</v>
      </c>
      <c r="F10">
        <v>1.4999999979999998</v>
      </c>
      <c r="G10">
        <v>2.4999999979999998</v>
      </c>
      <c r="H10">
        <v>3.4999999979999998</v>
      </c>
      <c r="I10">
        <v>63.882150521723361</v>
      </c>
      <c r="J10">
        <v>64.882150521723361</v>
      </c>
      <c r="K10">
        <v>1.9999999979999998</v>
      </c>
      <c r="L10">
        <v>2.9999999979999998</v>
      </c>
      <c r="M10">
        <v>3.9999999979999998</v>
      </c>
      <c r="N10">
        <v>26.5370065694432</v>
      </c>
      <c r="O10">
        <v>27.5370065694432</v>
      </c>
      <c r="P10">
        <v>0.99999999900000003</v>
      </c>
      <c r="Q10">
        <v>1.9999999989999999</v>
      </c>
      <c r="R10">
        <v>2.9999999989999999</v>
      </c>
      <c r="S10">
        <v>54.030123907352056</v>
      </c>
      <c r="T10">
        <v>55.030123907352056</v>
      </c>
      <c r="U10">
        <v>0.5</v>
      </c>
      <c r="V10">
        <v>1.5</v>
      </c>
      <c r="W10">
        <v>2.5</v>
      </c>
      <c r="X10">
        <v>43.407579296001721</v>
      </c>
      <c r="Y10">
        <v>44.407579296001721</v>
      </c>
      <c r="Z10">
        <v>0</v>
      </c>
      <c r="AA10">
        <v>1</v>
      </c>
      <c r="AB10">
        <v>2</v>
      </c>
      <c r="AC10">
        <v>23.554774803005415</v>
      </c>
      <c r="AD10">
        <v>24.554774803005415</v>
      </c>
      <c r="AE10">
        <v>63.632150519723361</v>
      </c>
      <c r="AF10">
        <v>64.632150519723353</v>
      </c>
      <c r="AG10">
        <v>65.632150519723353</v>
      </c>
      <c r="AH10">
        <v>125.25655356468056</v>
      </c>
      <c r="AI10">
        <v>126.25655356468056</v>
      </c>
      <c r="AJ10">
        <v>26.2870065694432</v>
      </c>
      <c r="AK10">
        <v>27.2870065694432</v>
      </c>
      <c r="AL10">
        <v>28.2870065694432</v>
      </c>
      <c r="AM10">
        <v>65.247932513551035</v>
      </c>
      <c r="AN10">
        <v>66.247932513551035</v>
      </c>
      <c r="AO10">
        <v>53.780123905352063</v>
      </c>
      <c r="AP10">
        <v>54.780123905352063</v>
      </c>
      <c r="AQ10">
        <v>55.780123905352063</v>
      </c>
      <c r="AR10">
        <v>78.608977664563071</v>
      </c>
      <c r="AS10">
        <v>79.608977664563071</v>
      </c>
      <c r="AT10">
        <v>43.157579294001728</v>
      </c>
      <c r="AU10">
        <v>44.157579294001728</v>
      </c>
      <c r="AV10">
        <v>45.157579294001728</v>
      </c>
      <c r="AW10">
        <v>83.782060993092514</v>
      </c>
      <c r="AX10">
        <v>84.782060993092514</v>
      </c>
      <c r="AY10">
        <v>23.304774803005408</v>
      </c>
      <c r="AZ10">
        <v>24.304774803005408</v>
      </c>
      <c r="BA10">
        <v>25.304774803005408</v>
      </c>
      <c r="BB10">
        <v>66.051611924550571</v>
      </c>
      <c r="BC10">
        <v>67.051611924550571</v>
      </c>
    </row>
    <row r="11" spans="1:55">
      <c r="A11">
        <v>10</v>
      </c>
      <c r="B11" t="s">
        <v>81</v>
      </c>
      <c r="C11">
        <v>205.4629806171921</v>
      </c>
      <c r="D11">
        <v>12</v>
      </c>
      <c r="E11">
        <v>0</v>
      </c>
      <c r="F11">
        <v>2</v>
      </c>
      <c r="G11">
        <v>3</v>
      </c>
      <c r="H11">
        <v>4</v>
      </c>
      <c r="I11">
        <v>44.750964416875796</v>
      </c>
      <c r="J11">
        <v>45.750964416875796</v>
      </c>
      <c r="K11">
        <v>0.5</v>
      </c>
      <c r="L11">
        <v>1.5</v>
      </c>
      <c r="M11">
        <v>2.5</v>
      </c>
      <c r="N11">
        <v>29.936206603156222</v>
      </c>
      <c r="O11">
        <v>30.936206603156222</v>
      </c>
      <c r="P11">
        <v>1.5</v>
      </c>
      <c r="Q11">
        <v>2.5</v>
      </c>
      <c r="R11">
        <v>3.5</v>
      </c>
      <c r="S11">
        <v>41.617703952817095</v>
      </c>
      <c r="T11">
        <v>42.617703952817095</v>
      </c>
      <c r="U11">
        <v>1</v>
      </c>
      <c r="V11">
        <v>2</v>
      </c>
      <c r="W11">
        <v>3</v>
      </c>
      <c r="X11">
        <v>47.24541035638633</v>
      </c>
      <c r="Y11">
        <v>48.24541035638633</v>
      </c>
      <c r="Z11">
        <v>0</v>
      </c>
      <c r="AA11">
        <v>1</v>
      </c>
      <c r="AB11">
        <v>2</v>
      </c>
      <c r="AC11">
        <v>38.162695289956659</v>
      </c>
      <c r="AD11">
        <v>39.162695289956659</v>
      </c>
      <c r="AE11">
        <v>44.500964416875796</v>
      </c>
      <c r="AF11">
        <v>45.500964416875796</v>
      </c>
      <c r="AG11">
        <v>46.500964416875796</v>
      </c>
      <c r="AH11">
        <v>82.856647275838185</v>
      </c>
      <c r="AI11">
        <v>83.856647275838185</v>
      </c>
      <c r="AJ11">
        <v>29.686206601156222</v>
      </c>
      <c r="AK11">
        <v>30.686206601156222</v>
      </c>
      <c r="AL11">
        <v>31.686206601156222</v>
      </c>
      <c r="AM11">
        <v>70.873434128765325</v>
      </c>
      <c r="AN11">
        <v>71.873434128765325</v>
      </c>
      <c r="AO11">
        <v>41.367703952817095</v>
      </c>
      <c r="AP11">
        <v>42.367703952817095</v>
      </c>
      <c r="AQ11">
        <v>43.367703952817095</v>
      </c>
      <c r="AR11">
        <v>95.102736976254221</v>
      </c>
      <c r="AS11">
        <v>96.102736976254221</v>
      </c>
      <c r="AT11">
        <v>46.99541035638633</v>
      </c>
      <c r="AU11">
        <v>47.99541035638633</v>
      </c>
      <c r="AV11">
        <v>48.99541035638633</v>
      </c>
      <c r="AW11">
        <v>109.34797353265208</v>
      </c>
      <c r="AX11">
        <v>110.34797353265208</v>
      </c>
      <c r="AY11">
        <v>37.912695289956645</v>
      </c>
      <c r="AZ11">
        <v>38.912695289956645</v>
      </c>
      <c r="BA11">
        <v>39.912695289956645</v>
      </c>
      <c r="BB11">
        <v>90.836159989988232</v>
      </c>
      <c r="BC11">
        <v>91.836159989988232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6400D-BF93-9C42-B939-9B5681BCCE56}">
  <dimension ref="A1:AK72"/>
  <sheetViews>
    <sheetView workbookViewId="0">
      <selection activeCell="G64" sqref="G64"/>
    </sheetView>
  </sheetViews>
  <sheetFormatPr defaultColWidth="11.42578125" defaultRowHeight="15"/>
  <cols>
    <col min="1" max="1" width="17.7109375" customWidth="1"/>
    <col min="2" max="2" width="20.140625" customWidth="1"/>
    <col min="3" max="3" width="24.42578125" customWidth="1"/>
    <col min="4" max="4" width="14.7109375" customWidth="1"/>
    <col min="6" max="6" width="19.42578125" customWidth="1"/>
    <col min="7" max="7" width="19.140625" customWidth="1"/>
  </cols>
  <sheetData>
    <row r="1" spans="1:17">
      <c r="A1" t="s">
        <v>253</v>
      </c>
    </row>
    <row r="2" spans="1:17" ht="18.75">
      <c r="B2" s="3" t="s">
        <v>252</v>
      </c>
      <c r="C2" s="3" t="s">
        <v>260</v>
      </c>
      <c r="D2" s="3" t="s">
        <v>261</v>
      </c>
      <c r="G2" s="8" t="s">
        <v>263</v>
      </c>
      <c r="H2" s="9"/>
      <c r="I2" s="9"/>
      <c r="J2" s="10" t="s">
        <v>264</v>
      </c>
    </row>
    <row r="3" spans="1:17">
      <c r="A3" s="3" t="s">
        <v>254</v>
      </c>
      <c r="B3" s="2">
        <v>1600</v>
      </c>
      <c r="C3" s="6">
        <v>65000</v>
      </c>
      <c r="D3" s="7">
        <f>C3/B3</f>
        <v>40.625</v>
      </c>
    </row>
    <row r="4" spans="1:17">
      <c r="A4" s="3" t="s">
        <v>255</v>
      </c>
      <c r="B4">
        <v>400</v>
      </c>
      <c r="C4" s="6">
        <v>65000</v>
      </c>
      <c r="D4">
        <f>C4/B4</f>
        <v>162.5</v>
      </c>
      <c r="G4" t="s">
        <v>259</v>
      </c>
    </row>
    <row r="6" spans="1:17">
      <c r="G6" t="s">
        <v>258</v>
      </c>
      <c r="H6">
        <v>1</v>
      </c>
      <c r="I6">
        <f t="shared" ref="I6:Q6" si="0">H6+1</f>
        <v>2</v>
      </c>
      <c r="J6">
        <f t="shared" si="0"/>
        <v>3</v>
      </c>
      <c r="K6">
        <f t="shared" si="0"/>
        <v>4</v>
      </c>
      <c r="L6">
        <f t="shared" si="0"/>
        <v>5</v>
      </c>
      <c r="M6">
        <f t="shared" si="0"/>
        <v>6</v>
      </c>
      <c r="N6">
        <f t="shared" si="0"/>
        <v>7</v>
      </c>
      <c r="O6">
        <f t="shared" si="0"/>
        <v>8</v>
      </c>
      <c r="P6">
        <f t="shared" si="0"/>
        <v>9</v>
      </c>
      <c r="Q6">
        <f t="shared" si="0"/>
        <v>10</v>
      </c>
    </row>
    <row r="7" spans="1:17">
      <c r="B7" s="3" t="s">
        <v>262</v>
      </c>
      <c r="C7" s="4" t="s">
        <v>256</v>
      </c>
      <c r="D7" s="4" t="s">
        <v>257</v>
      </c>
      <c r="G7" s="3">
        <v>1</v>
      </c>
      <c r="H7">
        <v>40.790647799680904</v>
      </c>
      <c r="I7">
        <v>54.108580367724869</v>
      </c>
      <c r="J7">
        <v>21.608684253924416</v>
      </c>
      <c r="K7">
        <v>23.41224737860707</v>
      </c>
      <c r="L7">
        <v>57.932236072710189</v>
      </c>
      <c r="M7">
        <v>59.82268323884724</v>
      </c>
      <c r="N7">
        <v>44.130528546347783</v>
      </c>
      <c r="O7">
        <v>31.44538124105441</v>
      </c>
      <c r="P7">
        <v>31.630491263790415</v>
      </c>
      <c r="Q7">
        <v>31.94191809288639</v>
      </c>
    </row>
    <row r="8" spans="1:17">
      <c r="B8">
        <f>D3</f>
        <v>40.625</v>
      </c>
      <c r="C8">
        <f>B8*1.5</f>
        <v>60.9375</v>
      </c>
      <c r="D8">
        <f>B8*0.5</f>
        <v>20.3125</v>
      </c>
      <c r="G8" s="3">
        <v>2</v>
      </c>
      <c r="H8">
        <v>60.473786891410256</v>
      </c>
      <c r="I8">
        <v>30.478548004006409</v>
      </c>
      <c r="J8">
        <v>49.019681099178896</v>
      </c>
      <c r="K8">
        <v>51.974466056485895</v>
      </c>
      <c r="L8">
        <v>53.330725339284093</v>
      </c>
      <c r="M8">
        <v>54.360215742671947</v>
      </c>
      <c r="N8">
        <v>48.783053698290544</v>
      </c>
      <c r="O8">
        <v>22.603687839825149</v>
      </c>
      <c r="P8">
        <v>46.28908948219533</v>
      </c>
      <c r="Q8">
        <v>50.598373270667615</v>
      </c>
    </row>
    <row r="9" spans="1:17">
      <c r="G9" s="3">
        <v>3</v>
      </c>
      <c r="H9">
        <v>51.847853148668648</v>
      </c>
      <c r="I9">
        <v>50.801480661501891</v>
      </c>
      <c r="J9">
        <v>32.099151935690557</v>
      </c>
      <c r="K9">
        <v>54.323642839181282</v>
      </c>
      <c r="L9">
        <v>20.937321705811023</v>
      </c>
      <c r="M9">
        <v>29.399200560622056</v>
      </c>
      <c r="N9">
        <v>50.645027330288109</v>
      </c>
      <c r="O9">
        <v>22.503792239991881</v>
      </c>
      <c r="P9">
        <v>58.234561849922947</v>
      </c>
      <c r="Q9">
        <v>59.785976863752957</v>
      </c>
    </row>
    <row r="10" spans="1:17">
      <c r="G10" s="3">
        <v>4</v>
      </c>
      <c r="H10">
        <v>33.48100671367267</v>
      </c>
      <c r="I10">
        <v>30.070433809045543</v>
      </c>
      <c r="J10">
        <v>36.672587854709029</v>
      </c>
      <c r="K10">
        <v>50.322498650053546</v>
      </c>
      <c r="L10">
        <v>52.134006471993239</v>
      </c>
      <c r="M10">
        <v>27.019699892676954</v>
      </c>
      <c r="N10">
        <v>44.23997469138061</v>
      </c>
      <c r="O10">
        <v>50.434123910916576</v>
      </c>
      <c r="P10">
        <v>25.925719434063609</v>
      </c>
      <c r="Q10">
        <v>37.134026610501138</v>
      </c>
    </row>
    <row r="11" spans="1:17">
      <c r="A11" t="s">
        <v>269</v>
      </c>
      <c r="B11">
        <v>0.5</v>
      </c>
      <c r="G11" s="3">
        <v>5</v>
      </c>
      <c r="H11">
        <v>37.512273618521625</v>
      </c>
      <c r="I11">
        <v>22.830862243938554</v>
      </c>
      <c r="J11">
        <v>28.770725993153434</v>
      </c>
      <c r="K11">
        <v>24.029316097982765</v>
      </c>
      <c r="L11">
        <v>47.858358634667603</v>
      </c>
      <c r="M11">
        <v>28.825829878751485</v>
      </c>
      <c r="N11">
        <v>54.485273994559051</v>
      </c>
      <c r="O11">
        <v>59.297847502483997</v>
      </c>
      <c r="P11">
        <v>29.281690407082337</v>
      </c>
      <c r="Q11">
        <v>30.273918878274291</v>
      </c>
    </row>
    <row r="12" spans="1:17">
      <c r="A12" t="s">
        <v>270</v>
      </c>
      <c r="B12">
        <v>0</v>
      </c>
      <c r="G12" s="3">
        <v>6</v>
      </c>
      <c r="H12">
        <v>44.505606620306239</v>
      </c>
      <c r="I12">
        <v>60.395881576479425</v>
      </c>
      <c r="J12">
        <v>60.166181213341851</v>
      </c>
      <c r="K12">
        <v>48.611462178883258</v>
      </c>
      <c r="L12">
        <v>48.199004293310054</v>
      </c>
      <c r="M12">
        <v>48.166439363525591</v>
      </c>
      <c r="N12">
        <v>37.054052455764548</v>
      </c>
      <c r="O12">
        <v>58.915572020004298</v>
      </c>
      <c r="P12">
        <v>56.404472721328524</v>
      </c>
      <c r="Q12">
        <v>38.966934343303933</v>
      </c>
    </row>
    <row r="13" spans="1:17">
      <c r="A13" t="s">
        <v>271</v>
      </c>
      <c r="B13">
        <f>2 - 0.25</f>
        <v>1.75</v>
      </c>
      <c r="G13" s="3">
        <v>7</v>
      </c>
      <c r="H13">
        <v>56.172479371175456</v>
      </c>
      <c r="I13">
        <v>26.890697791499548</v>
      </c>
      <c r="J13">
        <v>55.054828528393109</v>
      </c>
      <c r="K13">
        <v>41.467682190841366</v>
      </c>
      <c r="L13">
        <v>48.665320882733788</v>
      </c>
      <c r="M13">
        <v>59.906689977181948</v>
      </c>
      <c r="N13">
        <v>60.228436311010633</v>
      </c>
      <c r="O13">
        <v>21.690086890701799</v>
      </c>
      <c r="P13">
        <v>39.53323422048355</v>
      </c>
      <c r="Q13">
        <v>33.25515237519685</v>
      </c>
    </row>
    <row r="14" spans="1:17">
      <c r="G14" s="3">
        <v>8</v>
      </c>
      <c r="H14">
        <v>28.527400444676431</v>
      </c>
      <c r="I14">
        <v>57.862696611068564</v>
      </c>
      <c r="J14">
        <v>37.934561780541358</v>
      </c>
      <c r="K14">
        <v>21.783618401184874</v>
      </c>
      <c r="L14">
        <v>46.62430999736641</v>
      </c>
      <c r="M14">
        <v>53.069064751963744</v>
      </c>
      <c r="N14">
        <v>33.636096803195329</v>
      </c>
      <c r="O14">
        <v>36.959554854589513</v>
      </c>
      <c r="P14">
        <v>21.533313799845139</v>
      </c>
      <c r="Q14">
        <v>31.209686255587744</v>
      </c>
    </row>
    <row r="15" spans="1:17">
      <c r="G15" s="3">
        <v>9</v>
      </c>
      <c r="H15">
        <v>60.382150523723361</v>
      </c>
      <c r="I15">
        <v>22.5370065714432</v>
      </c>
      <c r="J15">
        <v>51.030123908352053</v>
      </c>
      <c r="K15">
        <v>40.907579296001721</v>
      </c>
      <c r="L15">
        <v>21.554774803005415</v>
      </c>
      <c r="M15">
        <v>59.624403044957205</v>
      </c>
      <c r="N15">
        <v>36.960925944107842</v>
      </c>
      <c r="O15">
        <v>22.828853759211015</v>
      </c>
      <c r="P15">
        <v>38.624481699090786</v>
      </c>
      <c r="Q15">
        <v>40.74683712154517</v>
      </c>
    </row>
    <row r="16" spans="1:17">
      <c r="G16" s="3">
        <v>10</v>
      </c>
      <c r="H16">
        <v>40.750964416875796</v>
      </c>
      <c r="I16">
        <v>27.436206603156222</v>
      </c>
      <c r="J16">
        <v>38.117703952817095</v>
      </c>
      <c r="K16">
        <v>44.24541035638633</v>
      </c>
      <c r="L16">
        <v>36.162695289956659</v>
      </c>
      <c r="M16">
        <v>36.355682858962396</v>
      </c>
      <c r="N16">
        <v>39.18722752760911</v>
      </c>
      <c r="O16">
        <v>51.735033023437119</v>
      </c>
      <c r="P16">
        <v>60.352563176265747</v>
      </c>
      <c r="Q16">
        <v>50.923464700031602</v>
      </c>
    </row>
    <row r="17" spans="1:27">
      <c r="A17" s="11"/>
    </row>
    <row r="18" spans="1:27">
      <c r="A18" s="11"/>
      <c r="G18" t="s">
        <v>265</v>
      </c>
    </row>
    <row r="20" spans="1:27">
      <c r="G20" t="s">
        <v>258</v>
      </c>
      <c r="H20">
        <v>1</v>
      </c>
      <c r="I20">
        <f t="shared" ref="I20:AA20" si="1">H20+1</f>
        <v>2</v>
      </c>
      <c r="J20">
        <f t="shared" si="1"/>
        <v>3</v>
      </c>
      <c r="K20">
        <f t="shared" si="1"/>
        <v>4</v>
      </c>
      <c r="L20">
        <f t="shared" si="1"/>
        <v>5</v>
      </c>
      <c r="M20">
        <f t="shared" si="1"/>
        <v>6</v>
      </c>
      <c r="N20">
        <f t="shared" si="1"/>
        <v>7</v>
      </c>
      <c r="O20">
        <f t="shared" si="1"/>
        <v>8</v>
      </c>
      <c r="P20">
        <f t="shared" si="1"/>
        <v>9</v>
      </c>
      <c r="Q20">
        <f t="shared" si="1"/>
        <v>10</v>
      </c>
      <c r="R20">
        <f t="shared" si="1"/>
        <v>11</v>
      </c>
      <c r="S20">
        <f t="shared" si="1"/>
        <v>12</v>
      </c>
      <c r="T20">
        <f t="shared" si="1"/>
        <v>13</v>
      </c>
      <c r="U20">
        <f t="shared" si="1"/>
        <v>14</v>
      </c>
      <c r="V20">
        <f t="shared" si="1"/>
        <v>15</v>
      </c>
      <c r="W20">
        <f t="shared" si="1"/>
        <v>16</v>
      </c>
      <c r="X20">
        <f t="shared" si="1"/>
        <v>17</v>
      </c>
      <c r="Y20">
        <f t="shared" si="1"/>
        <v>18</v>
      </c>
      <c r="Z20">
        <f t="shared" si="1"/>
        <v>19</v>
      </c>
      <c r="AA20">
        <f t="shared" si="1"/>
        <v>20</v>
      </c>
    </row>
    <row r="21" spans="1:27">
      <c r="G21" s="3">
        <v>1</v>
      </c>
      <c r="H21">
        <v>22.724288320665401</v>
      </c>
      <c r="I21">
        <v>33.987040267159188</v>
      </c>
      <c r="J21">
        <v>27.149332136417364</v>
      </c>
      <c r="K21">
        <v>49.932931680347394</v>
      </c>
      <c r="L21">
        <v>40.498869409697477</v>
      </c>
      <c r="M21">
        <v>56.954531552381503</v>
      </c>
      <c r="N21">
        <v>43.768492815995437</v>
      </c>
      <c r="O21">
        <v>34.720052219647798</v>
      </c>
      <c r="P21">
        <v>49.914029421169687</v>
      </c>
      <c r="Q21">
        <v>46.90018438075662</v>
      </c>
      <c r="R21">
        <v>45.813999930664956</v>
      </c>
      <c r="S21">
        <v>34.640023596755142</v>
      </c>
      <c r="T21">
        <v>45.749194902690874</v>
      </c>
      <c r="U21">
        <v>28.551044197375653</v>
      </c>
      <c r="V21">
        <v>27.738363171282977</v>
      </c>
      <c r="W21">
        <v>22.85348002538349</v>
      </c>
      <c r="X21">
        <v>57.733677667937982</v>
      </c>
      <c r="Y21">
        <v>24.28106891602598</v>
      </c>
      <c r="Z21">
        <v>36.939382773006699</v>
      </c>
      <c r="AA21">
        <v>44.074257388723012</v>
      </c>
    </row>
    <row r="22" spans="1:27">
      <c r="G22" s="3">
        <v>2</v>
      </c>
      <c r="H22">
        <v>37.33489795616407</v>
      </c>
      <c r="I22">
        <v>29.366820838884308</v>
      </c>
      <c r="J22">
        <v>58.380752954772397</v>
      </c>
      <c r="K22">
        <v>41.442391755026478</v>
      </c>
      <c r="L22">
        <v>55.293677597512428</v>
      </c>
      <c r="M22">
        <v>30.923564200303225</v>
      </c>
      <c r="N22">
        <v>50.264156483381932</v>
      </c>
      <c r="O22">
        <v>60.898549606310553</v>
      </c>
      <c r="P22">
        <v>41.604511331845288</v>
      </c>
      <c r="Q22">
        <v>33.187219711721916</v>
      </c>
      <c r="R22">
        <v>57.733214099975584</v>
      </c>
      <c r="S22">
        <v>59.284869990975416</v>
      </c>
      <c r="T22">
        <v>52.641813379154229</v>
      </c>
      <c r="U22">
        <v>40.608673791267506</v>
      </c>
      <c r="V22">
        <v>21.248143937000016</v>
      </c>
      <c r="W22">
        <v>46.240827453632249</v>
      </c>
      <c r="X22">
        <v>51.230018673040142</v>
      </c>
      <c r="Y22">
        <v>36.728464176743472</v>
      </c>
      <c r="Z22">
        <v>26.776829394989065</v>
      </c>
      <c r="AA22">
        <v>25.241669055237857</v>
      </c>
    </row>
    <row r="23" spans="1:27">
      <c r="G23" s="3">
        <v>3</v>
      </c>
      <c r="H23">
        <v>44.652381746386723</v>
      </c>
      <c r="I23">
        <v>57.924040945374408</v>
      </c>
      <c r="J23">
        <v>23.069111819548766</v>
      </c>
      <c r="K23">
        <v>32.814041140802075</v>
      </c>
      <c r="L23">
        <v>38.799533273590015</v>
      </c>
      <c r="M23">
        <v>22.566444175149492</v>
      </c>
      <c r="N23">
        <v>33.685259910697667</v>
      </c>
      <c r="O23">
        <v>34.104658936364295</v>
      </c>
      <c r="P23">
        <v>21.714981477889637</v>
      </c>
      <c r="Q23">
        <v>50.464512421763374</v>
      </c>
      <c r="R23">
        <v>53.402047490688979</v>
      </c>
      <c r="S23">
        <v>20.348825073235439</v>
      </c>
      <c r="T23">
        <v>30.730244313645489</v>
      </c>
      <c r="U23">
        <v>55.106683535305208</v>
      </c>
      <c r="V23">
        <v>24.030330673287743</v>
      </c>
      <c r="W23">
        <v>40.308332793063613</v>
      </c>
      <c r="X23">
        <v>25.711148178164848</v>
      </c>
      <c r="Y23">
        <v>45.485242148694709</v>
      </c>
      <c r="Z23">
        <v>51.557923045129073</v>
      </c>
      <c r="AA23">
        <v>51.318014035845572</v>
      </c>
    </row>
    <row r="24" spans="1:27">
      <c r="G24" s="3">
        <v>4</v>
      </c>
      <c r="H24">
        <v>60.654162993618613</v>
      </c>
      <c r="I24">
        <v>57.10945957875731</v>
      </c>
      <c r="J24">
        <v>34.426888355456185</v>
      </c>
      <c r="K24">
        <v>57.390879362846995</v>
      </c>
      <c r="L24">
        <v>35.658947320371624</v>
      </c>
      <c r="M24">
        <v>41.704644639452411</v>
      </c>
      <c r="N24">
        <v>22.663804215318997</v>
      </c>
      <c r="O24">
        <v>54.444475916605626</v>
      </c>
      <c r="P24">
        <v>55.853712297653779</v>
      </c>
      <c r="Q24">
        <v>40.184800191185545</v>
      </c>
      <c r="R24">
        <v>35.7277513993741</v>
      </c>
      <c r="S24">
        <v>42.371721609599334</v>
      </c>
      <c r="T24">
        <v>59.652865608020541</v>
      </c>
      <c r="U24">
        <v>31.957868908872339</v>
      </c>
      <c r="V24">
        <v>41.810017809818589</v>
      </c>
      <c r="W24">
        <v>23.261367545303806</v>
      </c>
      <c r="X24">
        <v>48.79611232279575</v>
      </c>
      <c r="Y24">
        <v>46.892468109012484</v>
      </c>
      <c r="Z24">
        <v>55.328763006051631</v>
      </c>
      <c r="AA24">
        <v>41.516315844093299</v>
      </c>
    </row>
    <row r="25" spans="1:27">
      <c r="G25" s="3">
        <v>5</v>
      </c>
      <c r="H25">
        <v>21.838098702783753</v>
      </c>
      <c r="I25">
        <v>54.261320469516292</v>
      </c>
      <c r="J25">
        <v>35.568112215706464</v>
      </c>
      <c r="K25">
        <v>23.925711178377114</v>
      </c>
      <c r="L25">
        <v>33.828860400406839</v>
      </c>
      <c r="M25">
        <v>57.670506432106379</v>
      </c>
      <c r="N25">
        <v>24.264514707565752</v>
      </c>
      <c r="O25">
        <v>54.170454927894156</v>
      </c>
      <c r="P25">
        <v>36.805496478283615</v>
      </c>
      <c r="Q25">
        <v>43.23734824072789</v>
      </c>
      <c r="R25">
        <v>22.743499217429587</v>
      </c>
      <c r="S25">
        <v>38.828716946419242</v>
      </c>
      <c r="T25">
        <v>38.371121147630888</v>
      </c>
      <c r="U25">
        <v>24.876283182385407</v>
      </c>
      <c r="V25">
        <v>43.407588165632156</v>
      </c>
      <c r="W25">
        <v>48.149815651481795</v>
      </c>
      <c r="X25">
        <v>48.277142536800227</v>
      </c>
      <c r="Y25">
        <v>43.181962863637096</v>
      </c>
      <c r="Z25">
        <v>46.804429657394778</v>
      </c>
      <c r="AA25">
        <v>57.906458230889783</v>
      </c>
    </row>
    <row r="26" spans="1:27">
      <c r="G26" s="3">
        <v>6</v>
      </c>
      <c r="H26">
        <v>26.76520688222336</v>
      </c>
      <c r="I26">
        <v>26.222123437597936</v>
      </c>
      <c r="J26">
        <v>34.90852652637318</v>
      </c>
      <c r="K26">
        <v>43.915235843133686</v>
      </c>
      <c r="L26">
        <v>32.929409139034355</v>
      </c>
      <c r="M26">
        <v>31.272281576491526</v>
      </c>
      <c r="N26">
        <v>57.500228811523108</v>
      </c>
      <c r="O26">
        <v>40.057195708246269</v>
      </c>
      <c r="P26">
        <v>25.266438152762134</v>
      </c>
      <c r="Q26">
        <v>41.835677622289822</v>
      </c>
      <c r="R26">
        <v>39.109580582266588</v>
      </c>
      <c r="S26">
        <v>50.186157257387123</v>
      </c>
      <c r="T26">
        <v>58.974205114283244</v>
      </c>
      <c r="U26">
        <v>45.31955466368791</v>
      </c>
      <c r="V26">
        <v>57.609380975606051</v>
      </c>
      <c r="W26">
        <v>24.816749712068386</v>
      </c>
      <c r="X26">
        <v>33.67862666334392</v>
      </c>
      <c r="Y26">
        <v>53.69521952958543</v>
      </c>
      <c r="Z26">
        <v>34.091539694973278</v>
      </c>
      <c r="AA26">
        <v>37.678895200922049</v>
      </c>
    </row>
    <row r="27" spans="1:27">
      <c r="G27" s="3">
        <v>7</v>
      </c>
      <c r="H27">
        <v>24.507463287354625</v>
      </c>
      <c r="I27">
        <v>58.319212999997291</v>
      </c>
      <c r="J27">
        <v>51.4370953128889</v>
      </c>
      <c r="K27">
        <v>55.212969433043718</v>
      </c>
      <c r="L27">
        <v>52.881770764845655</v>
      </c>
      <c r="M27">
        <v>43.228153551394712</v>
      </c>
      <c r="N27">
        <v>57.405642863451924</v>
      </c>
      <c r="O27">
        <v>23.527030747500532</v>
      </c>
      <c r="P27">
        <v>27.090453134976634</v>
      </c>
      <c r="Q27">
        <v>45.321508070966786</v>
      </c>
      <c r="R27">
        <v>34.102241490271524</v>
      </c>
      <c r="S27">
        <v>48.152091790939409</v>
      </c>
      <c r="T27">
        <v>44.930044165665429</v>
      </c>
      <c r="U27">
        <v>40.673342291941168</v>
      </c>
      <c r="V27">
        <v>32.599982052391944</v>
      </c>
      <c r="W27">
        <v>30.652775383424292</v>
      </c>
      <c r="X27">
        <v>25.164048170202967</v>
      </c>
      <c r="Y27">
        <v>22.152800788017636</v>
      </c>
      <c r="Z27">
        <v>41.67992605358755</v>
      </c>
      <c r="AA27">
        <v>38.982703998633298</v>
      </c>
    </row>
    <row r="28" spans="1:27">
      <c r="G28" s="3">
        <v>8</v>
      </c>
      <c r="H28">
        <v>21.72965732052873</v>
      </c>
      <c r="I28">
        <v>41.731952651298485</v>
      </c>
      <c r="J28">
        <v>48.211876871560179</v>
      </c>
      <c r="K28">
        <v>25.691298019332201</v>
      </c>
      <c r="L28">
        <v>51.293167454009321</v>
      </c>
      <c r="M28">
        <v>57.128142043633126</v>
      </c>
      <c r="N28">
        <v>56.875770501224288</v>
      </c>
      <c r="O28">
        <v>42.188772334426318</v>
      </c>
      <c r="P28">
        <v>57.422225445303873</v>
      </c>
      <c r="Q28">
        <v>23.266016098819719</v>
      </c>
      <c r="R28">
        <v>34.525664255702203</v>
      </c>
      <c r="S28">
        <v>38.238813502881086</v>
      </c>
      <c r="T28">
        <v>43.813783121854371</v>
      </c>
      <c r="U28">
        <v>33.079038414855845</v>
      </c>
      <c r="V28">
        <v>21.411239633674171</v>
      </c>
      <c r="W28">
        <v>55.507563318069607</v>
      </c>
      <c r="X28">
        <v>33.189866480212238</v>
      </c>
      <c r="Y28">
        <v>57.280149600434264</v>
      </c>
      <c r="Z28">
        <v>50.078241422298824</v>
      </c>
      <c r="AA28">
        <v>46.935314238513797</v>
      </c>
    </row>
    <row r="29" spans="1:27">
      <c r="G29" s="3">
        <v>9</v>
      </c>
      <c r="H29">
        <v>55.748715481312026</v>
      </c>
      <c r="I29">
        <v>57.667540425225596</v>
      </c>
      <c r="J29">
        <v>56.431387877508776</v>
      </c>
      <c r="K29">
        <v>33.043086192944912</v>
      </c>
      <c r="L29">
        <v>30.822254934870415</v>
      </c>
      <c r="M29">
        <v>22.842083473555903</v>
      </c>
      <c r="N29">
        <v>34.941279474190864</v>
      </c>
      <c r="O29">
        <v>52.372122684109385</v>
      </c>
      <c r="P29">
        <v>58.898574930972707</v>
      </c>
      <c r="Q29">
        <v>52.878338827299388</v>
      </c>
      <c r="R29">
        <v>44.066942795601435</v>
      </c>
      <c r="S29">
        <v>60.272213621510041</v>
      </c>
      <c r="T29">
        <v>48.538035884954461</v>
      </c>
      <c r="U29">
        <v>47.203289896622707</v>
      </c>
      <c r="V29">
        <v>37.501621725489713</v>
      </c>
      <c r="W29">
        <v>24.029871279200776</v>
      </c>
      <c r="X29">
        <v>23.62037634687487</v>
      </c>
      <c r="Y29">
        <v>58.457967905760981</v>
      </c>
      <c r="Z29">
        <v>37.49340890364077</v>
      </c>
      <c r="AA29">
        <v>37.151516002062152</v>
      </c>
    </row>
    <row r="30" spans="1:27">
      <c r="G30" s="3">
        <v>10</v>
      </c>
      <c r="H30">
        <v>26.428735448706796</v>
      </c>
      <c r="I30">
        <v>22.530201651138803</v>
      </c>
      <c r="J30">
        <v>35.083776939728864</v>
      </c>
      <c r="K30">
        <v>41.181100309380419</v>
      </c>
      <c r="L30">
        <v>30.114010257529674</v>
      </c>
      <c r="M30">
        <v>29.153499182502102</v>
      </c>
      <c r="N30">
        <v>46.929635809909975</v>
      </c>
      <c r="O30">
        <v>33.855948240205272</v>
      </c>
      <c r="P30">
        <v>51.391845073843385</v>
      </c>
      <c r="Q30">
        <v>39.701350254877205</v>
      </c>
      <c r="R30">
        <v>55.718577813703035</v>
      </c>
      <c r="S30">
        <v>22.543771957127909</v>
      </c>
      <c r="T30">
        <v>56.184277723740784</v>
      </c>
      <c r="U30">
        <v>59.190773470169063</v>
      </c>
      <c r="V30">
        <v>60.615457573934094</v>
      </c>
      <c r="W30">
        <v>32.255917146952541</v>
      </c>
      <c r="X30">
        <v>32.81917302378362</v>
      </c>
      <c r="Y30">
        <v>43.333942721572221</v>
      </c>
      <c r="Z30">
        <v>56.651591230369817</v>
      </c>
      <c r="AA30">
        <v>54.820037807235721</v>
      </c>
    </row>
    <row r="32" spans="1:27">
      <c r="G32" t="s">
        <v>266</v>
      </c>
    </row>
    <row r="34" spans="7:37">
      <c r="G34" t="s">
        <v>258</v>
      </c>
      <c r="H34">
        <v>1</v>
      </c>
      <c r="I34">
        <v>2</v>
      </c>
      <c r="J34">
        <v>3</v>
      </c>
      <c r="K34">
        <v>4</v>
      </c>
      <c r="L34">
        <v>5</v>
      </c>
      <c r="M34">
        <v>6</v>
      </c>
      <c r="N34">
        <v>7</v>
      </c>
      <c r="O34">
        <v>8</v>
      </c>
      <c r="P34">
        <v>9</v>
      </c>
      <c r="Q34">
        <v>10</v>
      </c>
      <c r="R34">
        <v>11</v>
      </c>
      <c r="S34">
        <v>12</v>
      </c>
      <c r="T34">
        <v>13</v>
      </c>
      <c r="U34">
        <v>14</v>
      </c>
      <c r="V34">
        <v>15</v>
      </c>
      <c r="W34">
        <v>16</v>
      </c>
      <c r="X34">
        <v>17</v>
      </c>
      <c r="Y34">
        <v>18</v>
      </c>
      <c r="Z34">
        <v>19</v>
      </c>
      <c r="AA34">
        <v>20</v>
      </c>
      <c r="AB34">
        <v>21</v>
      </c>
      <c r="AC34">
        <v>22</v>
      </c>
      <c r="AD34">
        <v>23</v>
      </c>
      <c r="AE34">
        <v>24</v>
      </c>
      <c r="AF34">
        <v>25</v>
      </c>
      <c r="AG34">
        <v>26</v>
      </c>
      <c r="AH34">
        <v>27</v>
      </c>
      <c r="AI34">
        <v>28</v>
      </c>
      <c r="AJ34">
        <v>29</v>
      </c>
      <c r="AK34">
        <v>30</v>
      </c>
    </row>
    <row r="35" spans="7:37">
      <c r="G35" s="3">
        <v>1</v>
      </c>
      <c r="H35">
        <v>51.28090884029465</v>
      </c>
      <c r="I35">
        <v>29.218672892946305</v>
      </c>
      <c r="J35">
        <v>53.532044738449471</v>
      </c>
      <c r="K35">
        <v>30.813577084189014</v>
      </c>
      <c r="L35">
        <v>53.570951453838163</v>
      </c>
      <c r="M35">
        <v>57.288991103390671</v>
      </c>
      <c r="N35">
        <v>50.765437803292699</v>
      </c>
      <c r="O35">
        <v>41.300095130345341</v>
      </c>
      <c r="P35">
        <v>39.314704949970007</v>
      </c>
      <c r="Q35">
        <v>23.051647932080641</v>
      </c>
      <c r="R35">
        <v>22.745235144622342</v>
      </c>
      <c r="S35">
        <v>51.303154008727404</v>
      </c>
      <c r="T35">
        <v>50.194698378408098</v>
      </c>
      <c r="U35">
        <v>35.058360423548642</v>
      </c>
      <c r="V35">
        <v>47.393099204291467</v>
      </c>
      <c r="W35">
        <v>31.070358383069998</v>
      </c>
      <c r="X35">
        <v>34.978283484094945</v>
      </c>
      <c r="Y35">
        <v>36.904496672308866</v>
      </c>
      <c r="Z35">
        <v>21.299461788172998</v>
      </c>
      <c r="AA35">
        <v>35.287082443969169</v>
      </c>
      <c r="AB35">
        <v>28.111697006886175</v>
      </c>
      <c r="AC35">
        <v>48.403685178756561</v>
      </c>
      <c r="AD35">
        <v>27.750520863895858</v>
      </c>
      <c r="AE35">
        <v>36.919571304182028</v>
      </c>
      <c r="AF35">
        <v>43.113551938947644</v>
      </c>
      <c r="AG35">
        <v>60.019139010035332</v>
      </c>
      <c r="AH35">
        <v>37.478455122696602</v>
      </c>
      <c r="AI35">
        <v>22.556823154738346</v>
      </c>
      <c r="AJ35">
        <v>50.640655176601285</v>
      </c>
      <c r="AK35">
        <v>30.520586913853428</v>
      </c>
    </row>
    <row r="36" spans="7:37">
      <c r="G36" s="3">
        <v>2</v>
      </c>
      <c r="H36">
        <v>39.66888898921097</v>
      </c>
      <c r="I36">
        <v>22.460809482659485</v>
      </c>
      <c r="J36">
        <v>25.778507647262181</v>
      </c>
      <c r="K36">
        <v>46.958950233802653</v>
      </c>
      <c r="L36">
        <v>49.005361002879106</v>
      </c>
      <c r="M36">
        <v>43.055850864370598</v>
      </c>
      <c r="N36">
        <v>44.381819777143861</v>
      </c>
      <c r="O36">
        <v>39.501539156761268</v>
      </c>
      <c r="P36">
        <v>23.770747213447024</v>
      </c>
      <c r="Q36">
        <v>23.201862160596441</v>
      </c>
      <c r="R36">
        <v>31.585290342293607</v>
      </c>
      <c r="S36">
        <v>27.218161692131154</v>
      </c>
      <c r="T36">
        <v>27.501566839709938</v>
      </c>
      <c r="U36">
        <v>44.901124972555017</v>
      </c>
      <c r="V36">
        <v>43.423926133654803</v>
      </c>
      <c r="W36">
        <v>49.887759798048492</v>
      </c>
      <c r="X36">
        <v>25.796189379063748</v>
      </c>
      <c r="Y36">
        <v>42.53293195226059</v>
      </c>
      <c r="Z36">
        <v>60.554184144890492</v>
      </c>
      <c r="AA36">
        <v>56.199115302829952</v>
      </c>
      <c r="AB36">
        <v>24.175609748557434</v>
      </c>
      <c r="AC36">
        <v>56.895199451104403</v>
      </c>
      <c r="AD36">
        <v>45.46107369229783</v>
      </c>
      <c r="AE36">
        <v>47.062601345006456</v>
      </c>
      <c r="AF36">
        <v>57.68866521402753</v>
      </c>
      <c r="AG36">
        <v>46.361282375235398</v>
      </c>
      <c r="AH36">
        <v>31.054672337472084</v>
      </c>
      <c r="AI36">
        <v>20.644959605092808</v>
      </c>
      <c r="AJ36">
        <v>43.55986635486088</v>
      </c>
      <c r="AK36">
        <v>60.461327516995993</v>
      </c>
    </row>
    <row r="37" spans="7:37">
      <c r="G37" s="3">
        <v>3</v>
      </c>
      <c r="H37">
        <v>27.984504011885342</v>
      </c>
      <c r="I37">
        <v>41.695161944380828</v>
      </c>
      <c r="J37">
        <v>46.013378353110156</v>
      </c>
      <c r="K37">
        <v>52.967387962907978</v>
      </c>
      <c r="L37">
        <v>54.181233482384783</v>
      </c>
      <c r="M37">
        <v>36.128558368264535</v>
      </c>
      <c r="N37">
        <v>28.433824734090678</v>
      </c>
      <c r="O37">
        <v>52.551276215083945</v>
      </c>
      <c r="P37">
        <v>57.587564320518737</v>
      </c>
      <c r="Q37">
        <v>29.514592640343491</v>
      </c>
      <c r="R37">
        <v>53.251651764011157</v>
      </c>
      <c r="S37">
        <v>39.758903237884283</v>
      </c>
      <c r="T37">
        <v>57.037985178555545</v>
      </c>
      <c r="U37">
        <v>48.728709107647873</v>
      </c>
      <c r="V37">
        <v>27.862754758536035</v>
      </c>
      <c r="W37">
        <v>27.415085553176141</v>
      </c>
      <c r="X37">
        <v>45.622162717544725</v>
      </c>
      <c r="Y37">
        <v>23.91041216643076</v>
      </c>
      <c r="Z37">
        <v>46.09875418385046</v>
      </c>
      <c r="AA37">
        <v>34.38973792094842</v>
      </c>
      <c r="AB37">
        <v>43.067510914115914</v>
      </c>
      <c r="AC37">
        <v>56.095029389549694</v>
      </c>
      <c r="AD37">
        <v>28.762554561072918</v>
      </c>
      <c r="AE37">
        <v>49.367679844254447</v>
      </c>
      <c r="AF37">
        <v>38.509461235412438</v>
      </c>
      <c r="AG37">
        <v>37.448973160678435</v>
      </c>
      <c r="AH37">
        <v>47.280710022899193</v>
      </c>
      <c r="AI37">
        <v>22.540372732767985</v>
      </c>
      <c r="AJ37">
        <v>52.064323519520684</v>
      </c>
      <c r="AK37">
        <v>27.916514849828708</v>
      </c>
    </row>
    <row r="38" spans="7:37">
      <c r="G38" s="3">
        <v>4</v>
      </c>
      <c r="H38">
        <v>59.375324914184482</v>
      </c>
      <c r="I38">
        <v>58.104399510608786</v>
      </c>
      <c r="J38">
        <v>56.104941185419385</v>
      </c>
      <c r="K38">
        <v>31.356473798822709</v>
      </c>
      <c r="L38">
        <v>21.976490239283166</v>
      </c>
      <c r="M38">
        <v>44.666710977897203</v>
      </c>
      <c r="N38">
        <v>36.652804247644923</v>
      </c>
      <c r="O38">
        <v>47.622172787037179</v>
      </c>
      <c r="P38">
        <v>30.55726100796479</v>
      </c>
      <c r="Q38">
        <v>59.447375368143156</v>
      </c>
      <c r="R38">
        <v>41.260000335190924</v>
      </c>
      <c r="S38">
        <v>51.718480183888644</v>
      </c>
      <c r="T38">
        <v>21.420089418618971</v>
      </c>
      <c r="U38">
        <v>53.999354789966006</v>
      </c>
      <c r="V38">
        <v>22.263422065373568</v>
      </c>
      <c r="W38">
        <v>30.369191915875504</v>
      </c>
      <c r="X38">
        <v>36.075680449287596</v>
      </c>
      <c r="Y38">
        <v>26.067461267864566</v>
      </c>
      <c r="Z38">
        <v>60.822656438736509</v>
      </c>
      <c r="AA38">
        <v>32.698493417245132</v>
      </c>
      <c r="AB38">
        <v>38.87547532567487</v>
      </c>
      <c r="AC38">
        <v>44.298103602098884</v>
      </c>
      <c r="AD38">
        <v>33.275392961286819</v>
      </c>
      <c r="AE38">
        <v>39.826921732757299</v>
      </c>
      <c r="AF38">
        <v>24.234846318597249</v>
      </c>
      <c r="AG38">
        <v>28.885272550497561</v>
      </c>
      <c r="AH38">
        <v>27.412519193039422</v>
      </c>
      <c r="AI38">
        <v>34.506420567930292</v>
      </c>
      <c r="AJ38">
        <v>51.678671620116297</v>
      </c>
      <c r="AK38">
        <v>44.130296147014761</v>
      </c>
    </row>
    <row r="39" spans="7:37">
      <c r="G39" s="3">
        <v>5</v>
      </c>
      <c r="H39">
        <v>54.399644196012119</v>
      </c>
      <c r="I39">
        <v>37.845593786280794</v>
      </c>
      <c r="J39">
        <v>29.352334109193343</v>
      </c>
      <c r="K39">
        <v>26.7640717159166</v>
      </c>
      <c r="L39">
        <v>40.094921964775139</v>
      </c>
      <c r="M39">
        <v>22.481013022266708</v>
      </c>
      <c r="N39">
        <v>22.269725374828276</v>
      </c>
      <c r="O39">
        <v>46.955266272448824</v>
      </c>
      <c r="P39">
        <v>59.811127778703032</v>
      </c>
      <c r="Q39">
        <v>22.096583642960766</v>
      </c>
      <c r="R39">
        <v>23.21538410479441</v>
      </c>
      <c r="S39">
        <v>50.1949232508845</v>
      </c>
      <c r="T39">
        <v>52.798639429146604</v>
      </c>
      <c r="U39">
        <v>49.614807982778764</v>
      </c>
      <c r="V39">
        <v>44.801682676918404</v>
      </c>
      <c r="W39">
        <v>29.780604522244218</v>
      </c>
      <c r="X39">
        <v>27.431947589992212</v>
      </c>
      <c r="Y39">
        <v>25.37147801414438</v>
      </c>
      <c r="Z39">
        <v>37.48644269549699</v>
      </c>
      <c r="AA39">
        <v>49.539076113767095</v>
      </c>
      <c r="AB39">
        <v>27.649923561045192</v>
      </c>
      <c r="AC39">
        <v>27.506625835984281</v>
      </c>
      <c r="AD39">
        <v>35.336307974715211</v>
      </c>
      <c r="AE39">
        <v>23.63270082266029</v>
      </c>
      <c r="AF39">
        <v>34.321365043710742</v>
      </c>
      <c r="AG39">
        <v>58.684187813174461</v>
      </c>
      <c r="AH39">
        <v>24.397675983125822</v>
      </c>
      <c r="AI39">
        <v>33.076950159594588</v>
      </c>
      <c r="AJ39">
        <v>21.819703192498558</v>
      </c>
      <c r="AK39">
        <v>50.594846686403585</v>
      </c>
    </row>
    <row r="40" spans="7:37">
      <c r="G40" s="3">
        <v>6</v>
      </c>
      <c r="H40">
        <v>35.506930151009541</v>
      </c>
      <c r="I40">
        <v>54.313005112697219</v>
      </c>
      <c r="J40">
        <v>43.418856623953687</v>
      </c>
      <c r="K40">
        <v>48.577523030013914</v>
      </c>
      <c r="L40">
        <v>56.359508846724431</v>
      </c>
      <c r="M40">
        <v>28.953294279962943</v>
      </c>
      <c r="N40">
        <v>47.205465203830165</v>
      </c>
      <c r="O40">
        <v>35.234520591001882</v>
      </c>
      <c r="P40">
        <v>25.080470639507496</v>
      </c>
      <c r="Q40">
        <v>52.569876973569052</v>
      </c>
      <c r="R40">
        <v>42.076944126613952</v>
      </c>
      <c r="S40">
        <v>49.389645567186079</v>
      </c>
      <c r="T40">
        <v>52.526627433104409</v>
      </c>
      <c r="U40">
        <v>21.75836966918822</v>
      </c>
      <c r="V40">
        <v>54.819379638316157</v>
      </c>
      <c r="W40">
        <v>41.300675448705796</v>
      </c>
      <c r="X40">
        <v>40.539708200895468</v>
      </c>
      <c r="Y40">
        <v>23.812820647850657</v>
      </c>
      <c r="Z40">
        <v>35.400957758827005</v>
      </c>
      <c r="AA40">
        <v>33.066627817718818</v>
      </c>
      <c r="AB40">
        <v>43.51607134299514</v>
      </c>
      <c r="AC40">
        <v>29.423720098394075</v>
      </c>
      <c r="AD40">
        <v>59.757449698408777</v>
      </c>
      <c r="AE40">
        <v>30.490931042677989</v>
      </c>
      <c r="AF40">
        <v>50.814143345941353</v>
      </c>
      <c r="AG40">
        <v>49.18315652538579</v>
      </c>
      <c r="AH40">
        <v>46.068668132954102</v>
      </c>
      <c r="AI40">
        <v>36.496213655241085</v>
      </c>
      <c r="AJ40">
        <v>39.998620530994415</v>
      </c>
      <c r="AK40">
        <v>22.833406408926876</v>
      </c>
    </row>
    <row r="41" spans="7:37">
      <c r="G41" s="3">
        <v>7</v>
      </c>
      <c r="H41">
        <v>26.477544802898585</v>
      </c>
      <c r="I41">
        <v>54.536294972404121</v>
      </c>
      <c r="J41">
        <v>51.297965138171996</v>
      </c>
      <c r="K41">
        <v>57.25550254136386</v>
      </c>
      <c r="L41">
        <v>33.477738306886955</v>
      </c>
      <c r="M41">
        <v>29.558758729700902</v>
      </c>
      <c r="N41">
        <v>48.913127609618833</v>
      </c>
      <c r="O41">
        <v>54.310641866849735</v>
      </c>
      <c r="P41">
        <v>51.673732026993783</v>
      </c>
      <c r="Q41">
        <v>46.125278938913148</v>
      </c>
      <c r="R41">
        <v>56.355864298598078</v>
      </c>
      <c r="S41">
        <v>58.88229572208666</v>
      </c>
      <c r="T41">
        <v>57.474841890667925</v>
      </c>
      <c r="U41">
        <v>37.423251676740236</v>
      </c>
      <c r="V41">
        <v>35.654445421534106</v>
      </c>
      <c r="W41">
        <v>26.790141543369963</v>
      </c>
      <c r="X41">
        <v>49.697430998468484</v>
      </c>
      <c r="Y41">
        <v>53.967151111487496</v>
      </c>
      <c r="Z41">
        <v>41.28534111260641</v>
      </c>
      <c r="AA41">
        <v>34.243666162384137</v>
      </c>
      <c r="AB41">
        <v>44.12055182070246</v>
      </c>
      <c r="AC41">
        <v>34.244407770349071</v>
      </c>
      <c r="AD41">
        <v>58.41026715748184</v>
      </c>
      <c r="AE41">
        <v>53.069594710631378</v>
      </c>
      <c r="AF41">
        <v>32.428668272294885</v>
      </c>
      <c r="AG41">
        <v>29.512462572901427</v>
      </c>
      <c r="AH41">
        <v>44.194475621372163</v>
      </c>
      <c r="AI41">
        <v>38.415812977453484</v>
      </c>
      <c r="AJ41">
        <v>29.489128735503282</v>
      </c>
      <c r="AK41">
        <v>35.20964686225124</v>
      </c>
    </row>
    <row r="42" spans="7:37">
      <c r="G42" s="3">
        <v>8</v>
      </c>
      <c r="H42">
        <v>39.329035832678628</v>
      </c>
      <c r="I42">
        <v>49.874922297215534</v>
      </c>
      <c r="J42">
        <v>44.010444786308277</v>
      </c>
      <c r="K42">
        <v>28.518378546278797</v>
      </c>
      <c r="L42">
        <v>47.370625073555637</v>
      </c>
      <c r="M42">
        <v>23.582694938304883</v>
      </c>
      <c r="N42">
        <v>47.695209567833885</v>
      </c>
      <c r="O42">
        <v>27.244073601180318</v>
      </c>
      <c r="P42">
        <v>22.682495041812423</v>
      </c>
      <c r="Q42">
        <v>41.028118655028337</v>
      </c>
      <c r="R42">
        <v>45.481131209096773</v>
      </c>
      <c r="S42">
        <v>36.86225951851776</v>
      </c>
      <c r="T42">
        <v>45.766780990951062</v>
      </c>
      <c r="U42">
        <v>46.541296685748307</v>
      </c>
      <c r="V42">
        <v>28.252228057095586</v>
      </c>
      <c r="W42">
        <v>20.851595727935141</v>
      </c>
      <c r="X42">
        <v>45.233390817405656</v>
      </c>
      <c r="Y42">
        <v>24.405335647608304</v>
      </c>
      <c r="Z42">
        <v>35.479612963091469</v>
      </c>
      <c r="AA42">
        <v>44.056798171634057</v>
      </c>
      <c r="AB42">
        <v>21.316086889443277</v>
      </c>
      <c r="AC42">
        <v>25.021044152952612</v>
      </c>
      <c r="AD42">
        <v>23.738019513814187</v>
      </c>
      <c r="AE42">
        <v>41.750680282907993</v>
      </c>
      <c r="AF42">
        <v>57.35295784097984</v>
      </c>
      <c r="AG42">
        <v>50.019377003843019</v>
      </c>
      <c r="AH42">
        <v>40.044299605995718</v>
      </c>
      <c r="AI42">
        <v>37.184863649009259</v>
      </c>
      <c r="AJ42">
        <v>20.320094120771053</v>
      </c>
      <c r="AK42">
        <v>56.130289355987394</v>
      </c>
    </row>
    <row r="43" spans="7:37">
      <c r="G43" s="3">
        <v>9</v>
      </c>
      <c r="H43">
        <v>49.926405258514698</v>
      </c>
      <c r="I43">
        <v>48.709286536055295</v>
      </c>
      <c r="J43">
        <v>45.365315583529025</v>
      </c>
      <c r="K43">
        <v>52.01141929708794</v>
      </c>
      <c r="L43">
        <v>34.603759779968328</v>
      </c>
      <c r="M43">
        <v>35.635553109660293</v>
      </c>
      <c r="N43">
        <v>38.660189711172563</v>
      </c>
      <c r="O43">
        <v>46.232153495084546</v>
      </c>
      <c r="P43">
        <v>27.848134495129742</v>
      </c>
      <c r="Q43">
        <v>25.173988583278458</v>
      </c>
      <c r="R43">
        <v>57.411902504084416</v>
      </c>
      <c r="S43">
        <v>42.477870460335971</v>
      </c>
      <c r="T43">
        <v>31.704641187687745</v>
      </c>
      <c r="U43">
        <v>25.911583154759562</v>
      </c>
      <c r="V43">
        <v>28.812549160538097</v>
      </c>
      <c r="W43">
        <v>29.080575629777517</v>
      </c>
      <c r="X43">
        <v>28.971622768945899</v>
      </c>
      <c r="Y43">
        <v>44.57528931016315</v>
      </c>
      <c r="Z43">
        <v>28.404646422322138</v>
      </c>
      <c r="AA43">
        <v>31.348862342052087</v>
      </c>
      <c r="AB43">
        <v>54.079545541771459</v>
      </c>
      <c r="AC43">
        <v>42.402761019261099</v>
      </c>
      <c r="AD43">
        <v>50.648054887403475</v>
      </c>
      <c r="AE43">
        <v>45.236057183125823</v>
      </c>
      <c r="AF43">
        <v>50.3974854088233</v>
      </c>
      <c r="AG43">
        <v>50.655725607469506</v>
      </c>
      <c r="AH43">
        <v>60.115583701907319</v>
      </c>
      <c r="AI43">
        <v>40.326696637524279</v>
      </c>
      <c r="AJ43">
        <v>34.411454228919233</v>
      </c>
      <c r="AK43">
        <v>60.021264120342849</v>
      </c>
    </row>
    <row r="44" spans="7:37">
      <c r="G44" s="3">
        <v>10</v>
      </c>
      <c r="H44">
        <v>49.689169385084227</v>
      </c>
      <c r="I44">
        <v>35.933944652070721</v>
      </c>
      <c r="J44">
        <v>20.344581944099978</v>
      </c>
      <c r="K44">
        <v>56.235531102911764</v>
      </c>
      <c r="L44">
        <v>37.696237829285721</v>
      </c>
      <c r="M44">
        <v>60.374560398003545</v>
      </c>
      <c r="N44">
        <v>35.207877338099593</v>
      </c>
      <c r="O44">
        <v>53.563951317378269</v>
      </c>
      <c r="P44">
        <v>33.603295008155925</v>
      </c>
      <c r="Q44">
        <v>54.407451932756281</v>
      </c>
      <c r="R44">
        <v>60.232335976314424</v>
      </c>
      <c r="S44">
        <v>28.000105966355591</v>
      </c>
      <c r="T44">
        <v>34.201509932099839</v>
      </c>
      <c r="U44">
        <v>59.31556369796872</v>
      </c>
      <c r="V44">
        <v>37.366776625707963</v>
      </c>
      <c r="W44">
        <v>31.346680579877681</v>
      </c>
      <c r="X44">
        <v>58.566063172270823</v>
      </c>
      <c r="Y44">
        <v>29.100508740143535</v>
      </c>
      <c r="Z44">
        <v>41.408538845714105</v>
      </c>
      <c r="AA44">
        <v>37.163099775402586</v>
      </c>
      <c r="AB44">
        <v>36.356716862151714</v>
      </c>
      <c r="AC44">
        <v>41.909050836903724</v>
      </c>
      <c r="AD44">
        <v>27.772736271998461</v>
      </c>
      <c r="AE44">
        <v>23.321316160858323</v>
      </c>
      <c r="AF44">
        <v>38.62636353084077</v>
      </c>
      <c r="AG44">
        <v>36.129275553603897</v>
      </c>
      <c r="AH44">
        <v>60.409879820114618</v>
      </c>
      <c r="AI44">
        <v>43.089819442782868</v>
      </c>
      <c r="AJ44">
        <v>25.643417580576411</v>
      </c>
      <c r="AK44">
        <v>43.425556047673112</v>
      </c>
    </row>
    <row r="46" spans="7:37">
      <c r="G46" t="s">
        <v>267</v>
      </c>
    </row>
    <row r="48" spans="7:37">
      <c r="G48" t="s">
        <v>258</v>
      </c>
      <c r="H48">
        <v>1</v>
      </c>
      <c r="I48">
        <v>2</v>
      </c>
      <c r="J48">
        <v>3</v>
      </c>
      <c r="K48">
        <v>4</v>
      </c>
      <c r="L48">
        <v>5</v>
      </c>
      <c r="M48">
        <v>6</v>
      </c>
      <c r="N48">
        <v>7</v>
      </c>
      <c r="O48">
        <v>8</v>
      </c>
      <c r="P48">
        <v>9</v>
      </c>
      <c r="Q48">
        <v>10</v>
      </c>
      <c r="R48">
        <v>11</v>
      </c>
      <c r="S48">
        <v>12</v>
      </c>
      <c r="T48">
        <v>13</v>
      </c>
      <c r="U48">
        <v>14</v>
      </c>
      <c r="V48">
        <v>15</v>
      </c>
      <c r="W48">
        <v>16</v>
      </c>
      <c r="X48">
        <v>17</v>
      </c>
      <c r="Y48">
        <v>18</v>
      </c>
      <c r="Z48">
        <v>19</v>
      </c>
      <c r="AA48">
        <v>20</v>
      </c>
    </row>
    <row r="49" spans="7:37">
      <c r="G49" s="3">
        <v>1</v>
      </c>
      <c r="H49">
        <v>53.472919932591395</v>
      </c>
      <c r="I49">
        <v>54.963321169135121</v>
      </c>
      <c r="J49">
        <v>55.492357465984206</v>
      </c>
      <c r="K49">
        <v>52.148300511763594</v>
      </c>
      <c r="L49">
        <v>52.533736323893208</v>
      </c>
      <c r="M49">
        <v>50.537902494606257</v>
      </c>
      <c r="N49">
        <v>44.102100532223318</v>
      </c>
      <c r="O49">
        <v>38.528660915817134</v>
      </c>
      <c r="P49">
        <v>42.569688744626347</v>
      </c>
      <c r="Q49">
        <v>21.768585341181229</v>
      </c>
      <c r="R49">
        <v>43.753019852561216</v>
      </c>
      <c r="S49">
        <v>29.205070493194963</v>
      </c>
      <c r="T49">
        <v>31.975483463336946</v>
      </c>
      <c r="U49">
        <v>22.557651934430773</v>
      </c>
      <c r="V49">
        <v>40.581716393876818</v>
      </c>
      <c r="W49">
        <v>60.917736307919576</v>
      </c>
      <c r="X49">
        <v>54.927421061163727</v>
      </c>
      <c r="Y49">
        <v>31.001761117518317</v>
      </c>
      <c r="Z49">
        <v>38.370457767625972</v>
      </c>
      <c r="AA49">
        <v>49.995481140627348</v>
      </c>
    </row>
    <row r="50" spans="7:37">
      <c r="G50" s="3">
        <v>2</v>
      </c>
      <c r="H50">
        <v>23.421089395342754</v>
      </c>
      <c r="I50">
        <v>60.480471735601093</v>
      </c>
      <c r="J50">
        <v>34.725977007065971</v>
      </c>
      <c r="K50">
        <v>53.480856424539986</v>
      </c>
      <c r="L50">
        <v>22.385208083105418</v>
      </c>
      <c r="M50">
        <v>32.352390982294729</v>
      </c>
      <c r="N50">
        <v>47.08189942115137</v>
      </c>
      <c r="O50">
        <v>22.238324720740252</v>
      </c>
      <c r="P50">
        <v>26.173291658079371</v>
      </c>
      <c r="Q50">
        <v>22.406183020888506</v>
      </c>
      <c r="R50">
        <v>23.2397632326524</v>
      </c>
      <c r="S50">
        <v>59.640190566822362</v>
      </c>
      <c r="T50">
        <v>25.137944739245249</v>
      </c>
      <c r="U50">
        <v>37.865710858273182</v>
      </c>
      <c r="V50">
        <v>34.797582207220486</v>
      </c>
      <c r="W50">
        <v>50.132340488230867</v>
      </c>
      <c r="X50">
        <v>51.054268922660903</v>
      </c>
      <c r="Y50">
        <v>26.376103019872858</v>
      </c>
      <c r="Z50">
        <v>27.543761585066228</v>
      </c>
      <c r="AA50">
        <v>37.078912000128355</v>
      </c>
    </row>
    <row r="51" spans="7:37">
      <c r="G51" s="3">
        <v>3</v>
      </c>
      <c r="H51">
        <v>56.189519358046724</v>
      </c>
      <c r="I51">
        <v>31.014691550922908</v>
      </c>
      <c r="J51">
        <v>52.410557816108152</v>
      </c>
      <c r="K51">
        <v>29.987503362518588</v>
      </c>
      <c r="L51">
        <v>43.312466005885611</v>
      </c>
      <c r="M51">
        <v>33.959983017485897</v>
      </c>
      <c r="N51">
        <v>40.524119866733898</v>
      </c>
      <c r="O51">
        <v>26.298151261994391</v>
      </c>
      <c r="P51">
        <v>42.531636231631296</v>
      </c>
      <c r="Q51">
        <v>48.679064027291304</v>
      </c>
      <c r="R51">
        <v>33.421837544437032</v>
      </c>
      <c r="S51">
        <v>32.417286764461998</v>
      </c>
      <c r="T51">
        <v>39.67187938436733</v>
      </c>
      <c r="U51">
        <v>22.009962430434761</v>
      </c>
      <c r="V51">
        <v>26.195282382424963</v>
      </c>
      <c r="W51">
        <v>28.140267202736382</v>
      </c>
      <c r="X51">
        <v>50.985460409551358</v>
      </c>
      <c r="Y51">
        <v>22.534397348329421</v>
      </c>
      <c r="Z51">
        <v>46.316849829704253</v>
      </c>
      <c r="AA51">
        <v>25.246225760084471</v>
      </c>
    </row>
    <row r="52" spans="7:37">
      <c r="G52" s="3">
        <v>4</v>
      </c>
      <c r="H52">
        <v>58.964803966934134</v>
      </c>
      <c r="I52">
        <v>34.126211184638883</v>
      </c>
      <c r="J52">
        <v>24.623462541079398</v>
      </c>
      <c r="K52">
        <v>49.129766896342602</v>
      </c>
      <c r="L52">
        <v>57.371352295158339</v>
      </c>
      <c r="M52">
        <v>34.870559580443455</v>
      </c>
      <c r="N52">
        <v>31.951445866647504</v>
      </c>
      <c r="O52">
        <v>26.168629907121819</v>
      </c>
      <c r="P52">
        <v>26.173841432539469</v>
      </c>
      <c r="Q52">
        <v>25.499995117774525</v>
      </c>
      <c r="R52">
        <v>55.32053362473242</v>
      </c>
      <c r="S52">
        <v>50.265283166674067</v>
      </c>
      <c r="T52">
        <v>22.359360217560557</v>
      </c>
      <c r="U52">
        <v>52.415261373879382</v>
      </c>
      <c r="V52">
        <v>49.365080416218717</v>
      </c>
      <c r="W52">
        <v>41.078082836237826</v>
      </c>
      <c r="X52">
        <v>52.729804707644419</v>
      </c>
      <c r="Y52">
        <v>56.905340466757067</v>
      </c>
      <c r="Z52">
        <v>45.436464866401671</v>
      </c>
      <c r="AA52">
        <v>44.620806922964924</v>
      </c>
    </row>
    <row r="53" spans="7:37">
      <c r="G53" s="3">
        <v>5</v>
      </c>
      <c r="H53">
        <v>25.692688533051538</v>
      </c>
      <c r="I53">
        <v>33.738273841016337</v>
      </c>
      <c r="J53">
        <v>21.392656824825941</v>
      </c>
      <c r="K53">
        <v>32.761305559006132</v>
      </c>
      <c r="L53">
        <v>34.500365066613028</v>
      </c>
      <c r="M53">
        <v>39.353383341149851</v>
      </c>
      <c r="N53">
        <v>27.045636200676874</v>
      </c>
      <c r="O53">
        <v>37.289998792744811</v>
      </c>
      <c r="P53">
        <v>32.247246398110775</v>
      </c>
      <c r="Q53">
        <v>29.792262767695071</v>
      </c>
      <c r="R53">
        <v>53.141280643343052</v>
      </c>
      <c r="S53">
        <v>37.356462549366938</v>
      </c>
      <c r="T53">
        <v>50.045312011875929</v>
      </c>
      <c r="U53">
        <v>34.619830245493205</v>
      </c>
      <c r="V53">
        <v>51.550266286318163</v>
      </c>
      <c r="W53">
        <v>26.755325256484973</v>
      </c>
      <c r="X53">
        <v>46.722655012931895</v>
      </c>
      <c r="Y53">
        <v>38.962320709842032</v>
      </c>
      <c r="Z53">
        <v>58.217607423478334</v>
      </c>
      <c r="AA53">
        <v>23.653200951156087</v>
      </c>
    </row>
    <row r="54" spans="7:37">
      <c r="G54" s="3">
        <v>6</v>
      </c>
      <c r="H54">
        <v>53.276102757608264</v>
      </c>
      <c r="I54">
        <v>35.250086432538112</v>
      </c>
      <c r="J54">
        <v>32.579431065328748</v>
      </c>
      <c r="K54">
        <v>38.072076815616789</v>
      </c>
      <c r="L54">
        <v>54.123425740278151</v>
      </c>
      <c r="M54">
        <v>48.422859553985248</v>
      </c>
      <c r="N54">
        <v>53.701188547398836</v>
      </c>
      <c r="O54">
        <v>45.032042736150785</v>
      </c>
      <c r="P54">
        <v>41.677146738162492</v>
      </c>
      <c r="Q54">
        <v>34.220464073044084</v>
      </c>
      <c r="R54">
        <v>53.472012958061732</v>
      </c>
      <c r="S54">
        <v>55.01492082165084</v>
      </c>
      <c r="T54">
        <v>22.884562096623192</v>
      </c>
      <c r="U54">
        <v>29.923449838099728</v>
      </c>
      <c r="V54">
        <v>56.900852186105382</v>
      </c>
      <c r="W54">
        <v>37.233803571625344</v>
      </c>
      <c r="X54">
        <v>47.604369538919926</v>
      </c>
      <c r="Y54">
        <v>59.46814165304864</v>
      </c>
      <c r="Z54">
        <v>29.555099089268161</v>
      </c>
      <c r="AA54">
        <v>24.551941327293996</v>
      </c>
    </row>
    <row r="55" spans="7:37">
      <c r="G55" s="3">
        <v>7</v>
      </c>
      <c r="H55">
        <v>24.639596690550412</v>
      </c>
      <c r="I55">
        <v>58.15386606102571</v>
      </c>
      <c r="J55">
        <v>44.587023086182143</v>
      </c>
      <c r="K55">
        <v>33.21304717373863</v>
      </c>
      <c r="L55">
        <v>43.769256636323746</v>
      </c>
      <c r="M55">
        <v>48.623523335475269</v>
      </c>
      <c r="N55">
        <v>30.246548623877104</v>
      </c>
      <c r="O55">
        <v>37.966774082774101</v>
      </c>
      <c r="P55">
        <v>39.106732735711958</v>
      </c>
      <c r="Q55">
        <v>31.2212035681933</v>
      </c>
      <c r="R55">
        <v>24.209845007648063</v>
      </c>
      <c r="S55">
        <v>25.592467013907118</v>
      </c>
      <c r="T55">
        <v>26.764163409375094</v>
      </c>
      <c r="U55">
        <v>48.833743548340415</v>
      </c>
      <c r="V55">
        <v>26.693949153080659</v>
      </c>
      <c r="W55">
        <v>25.45883114747199</v>
      </c>
      <c r="X55">
        <v>59.140003646568395</v>
      </c>
      <c r="Y55">
        <v>24.840966530499074</v>
      </c>
      <c r="Z55">
        <v>55.632637718978998</v>
      </c>
      <c r="AA55">
        <v>26.873523045053645</v>
      </c>
    </row>
    <row r="56" spans="7:37">
      <c r="G56" s="3">
        <v>8</v>
      </c>
      <c r="H56">
        <v>55.431257585139008</v>
      </c>
      <c r="I56">
        <v>57.901772034461992</v>
      </c>
      <c r="J56">
        <v>37.664121636378837</v>
      </c>
      <c r="K56">
        <v>28.375080032546542</v>
      </c>
      <c r="L56">
        <v>58.430669127726169</v>
      </c>
      <c r="M56">
        <v>57.930085161773775</v>
      </c>
      <c r="N56">
        <v>42.423610568064049</v>
      </c>
      <c r="O56">
        <v>42.790506544818001</v>
      </c>
      <c r="P56">
        <v>32.172002693175521</v>
      </c>
      <c r="Q56">
        <v>28.574532900268068</v>
      </c>
      <c r="R56">
        <v>21.160319786751423</v>
      </c>
      <c r="S56">
        <v>44.687336139949508</v>
      </c>
      <c r="T56">
        <v>21.682931054365511</v>
      </c>
      <c r="U56">
        <v>47.180489333394206</v>
      </c>
      <c r="V56">
        <v>32.177641297025374</v>
      </c>
      <c r="W56">
        <v>52.430790207767892</v>
      </c>
      <c r="X56">
        <v>22.978550364105232</v>
      </c>
      <c r="Y56">
        <v>32.28838173666167</v>
      </c>
      <c r="Z56">
        <v>39.372692103199796</v>
      </c>
      <c r="AA56">
        <v>23.386658556799894</v>
      </c>
    </row>
    <row r="57" spans="7:37">
      <c r="G57" s="3">
        <v>9</v>
      </c>
      <c r="H57">
        <v>39.577252209367678</v>
      </c>
      <c r="I57">
        <v>31.565390612465542</v>
      </c>
      <c r="J57">
        <v>21.465924761512959</v>
      </c>
      <c r="K57">
        <v>39.453936389526412</v>
      </c>
      <c r="L57">
        <v>26.348951067529576</v>
      </c>
      <c r="M57">
        <v>33.464004514708492</v>
      </c>
      <c r="N57">
        <v>54.911613599239587</v>
      </c>
      <c r="O57">
        <v>50.578419534623016</v>
      </c>
      <c r="P57">
        <v>29.086342392571314</v>
      </c>
      <c r="Q57">
        <v>21.750877663341235</v>
      </c>
      <c r="R57">
        <v>48.611053820573744</v>
      </c>
      <c r="S57">
        <v>26.603305407990959</v>
      </c>
      <c r="T57">
        <v>49.199551934169705</v>
      </c>
      <c r="U57">
        <v>37.390188644566521</v>
      </c>
      <c r="V57">
        <v>39.300079510405951</v>
      </c>
      <c r="W57">
        <v>26.079946152462277</v>
      </c>
      <c r="X57">
        <v>37.408899892266099</v>
      </c>
      <c r="Y57">
        <v>36.130978385179901</v>
      </c>
      <c r="Z57">
        <v>42.750051393642565</v>
      </c>
      <c r="AA57">
        <v>42.248247352964604</v>
      </c>
    </row>
    <row r="58" spans="7:37">
      <c r="G58" s="3">
        <v>10</v>
      </c>
      <c r="H58">
        <v>26.799282405537475</v>
      </c>
      <c r="I58">
        <v>50.636478636830375</v>
      </c>
      <c r="J58">
        <v>52.303637732264036</v>
      </c>
      <c r="K58">
        <v>33.345602242486983</v>
      </c>
      <c r="L58">
        <v>51.585794895398706</v>
      </c>
      <c r="M58">
        <v>25.574134392683852</v>
      </c>
      <c r="N58">
        <v>26.543854059319877</v>
      </c>
      <c r="O58">
        <v>43.299944019725686</v>
      </c>
      <c r="P58">
        <v>21.438641622888326</v>
      </c>
      <c r="Q58">
        <v>57.198573003310386</v>
      </c>
      <c r="R58">
        <v>38.07404470055036</v>
      </c>
      <c r="S58">
        <v>28.388722512990263</v>
      </c>
      <c r="T58">
        <v>60.851637636012157</v>
      </c>
      <c r="U58">
        <v>27.602261113215818</v>
      </c>
      <c r="V58">
        <v>39.799584090924725</v>
      </c>
      <c r="W58">
        <v>51.85233674486058</v>
      </c>
      <c r="X58">
        <v>44.712246960821261</v>
      </c>
      <c r="Y58">
        <v>45.454106820013074</v>
      </c>
      <c r="Z58">
        <v>58.340170378412097</v>
      </c>
      <c r="AA58">
        <v>24.215316430462273</v>
      </c>
    </row>
    <row r="60" spans="7:37">
      <c r="G60" t="s">
        <v>268</v>
      </c>
    </row>
    <row r="62" spans="7:37">
      <c r="G62" t="s">
        <v>258</v>
      </c>
      <c r="H62">
        <v>1</v>
      </c>
      <c r="I62">
        <v>2</v>
      </c>
      <c r="J62">
        <v>3</v>
      </c>
      <c r="K62">
        <v>4</v>
      </c>
      <c r="L62">
        <v>5</v>
      </c>
      <c r="M62">
        <v>6</v>
      </c>
      <c r="N62">
        <v>7</v>
      </c>
      <c r="O62">
        <v>8</v>
      </c>
      <c r="P62">
        <v>9</v>
      </c>
      <c r="Q62">
        <v>10</v>
      </c>
      <c r="R62">
        <v>11</v>
      </c>
      <c r="S62">
        <v>12</v>
      </c>
      <c r="T62">
        <v>13</v>
      </c>
      <c r="U62">
        <v>14</v>
      </c>
      <c r="V62">
        <v>15</v>
      </c>
      <c r="W62">
        <v>16</v>
      </c>
      <c r="X62">
        <v>17</v>
      </c>
      <c r="Y62">
        <v>18</v>
      </c>
      <c r="Z62">
        <v>19</v>
      </c>
      <c r="AA62">
        <v>20</v>
      </c>
      <c r="AB62">
        <v>21</v>
      </c>
      <c r="AC62">
        <v>22</v>
      </c>
      <c r="AD62">
        <v>23</v>
      </c>
      <c r="AE62">
        <v>24</v>
      </c>
      <c r="AF62">
        <v>25</v>
      </c>
      <c r="AG62">
        <v>26</v>
      </c>
      <c r="AH62">
        <v>27</v>
      </c>
      <c r="AI62">
        <v>28</v>
      </c>
      <c r="AJ62">
        <v>29</v>
      </c>
      <c r="AK62">
        <v>30</v>
      </c>
    </row>
    <row r="63" spans="7:37">
      <c r="G63" s="3">
        <v>1</v>
      </c>
      <c r="H63">
        <v>27.138901046520395</v>
      </c>
      <c r="I63">
        <v>44.562546035681756</v>
      </c>
      <c r="J63">
        <v>20.830407762885166</v>
      </c>
      <c r="K63">
        <v>56.680058098506528</v>
      </c>
      <c r="L63">
        <v>45.492081947565531</v>
      </c>
      <c r="M63">
        <v>48.102506713307122</v>
      </c>
      <c r="N63">
        <v>27.292542485591461</v>
      </c>
      <c r="O63">
        <v>46.477931259453641</v>
      </c>
      <c r="P63">
        <v>54.352772133905404</v>
      </c>
      <c r="Q63">
        <v>60.907251889985467</v>
      </c>
      <c r="R63">
        <v>38.070981187133889</v>
      </c>
      <c r="S63">
        <v>26.386277789885</v>
      </c>
      <c r="T63">
        <v>56.667788000331591</v>
      </c>
      <c r="U63">
        <v>34.550767025394009</v>
      </c>
      <c r="V63">
        <v>60.386917871767771</v>
      </c>
      <c r="W63">
        <v>22.645568300480754</v>
      </c>
      <c r="X63">
        <v>53.053992603003074</v>
      </c>
      <c r="Y63">
        <v>31.779675490825532</v>
      </c>
      <c r="Z63">
        <v>48.913021705083722</v>
      </c>
      <c r="AA63">
        <v>36.782016979561703</v>
      </c>
      <c r="AB63">
        <v>30.283733526430368</v>
      </c>
      <c r="AC63">
        <v>38.777840608108392</v>
      </c>
      <c r="AD63">
        <v>47.206485001726747</v>
      </c>
      <c r="AE63">
        <v>56.999493288654165</v>
      </c>
      <c r="AF63">
        <v>40.676921969602567</v>
      </c>
      <c r="AG63">
        <v>42.431141031115843</v>
      </c>
      <c r="AH63">
        <v>60.843231382858086</v>
      </c>
      <c r="AI63">
        <v>46.424644191887424</v>
      </c>
      <c r="AJ63">
        <v>33.935788931347417</v>
      </c>
      <c r="AK63">
        <v>55.442630423673648</v>
      </c>
    </row>
    <row r="64" spans="7:37">
      <c r="G64" s="3">
        <v>2</v>
      </c>
      <c r="H64">
        <v>40.376921404971505</v>
      </c>
      <c r="I64">
        <v>55.822014900224005</v>
      </c>
      <c r="J64">
        <v>51.441732428215502</v>
      </c>
      <c r="K64">
        <v>38.057538238061781</v>
      </c>
      <c r="L64">
        <v>40.403653007457962</v>
      </c>
      <c r="M64">
        <v>47.968540238309146</v>
      </c>
      <c r="N64">
        <v>32.190398414083532</v>
      </c>
      <c r="O64">
        <v>47.382487996154111</v>
      </c>
      <c r="P64">
        <v>48.644277364061878</v>
      </c>
      <c r="Q64">
        <v>23.20264735129156</v>
      </c>
      <c r="R64">
        <v>55.172615110429156</v>
      </c>
      <c r="S64">
        <v>55.648813104757799</v>
      </c>
      <c r="T64">
        <v>29.887871298797442</v>
      </c>
      <c r="U64">
        <v>40.605126821014728</v>
      </c>
      <c r="V64">
        <v>31.769612912206263</v>
      </c>
      <c r="W64">
        <v>29.129990176262016</v>
      </c>
      <c r="X64">
        <v>57.443578624138262</v>
      </c>
      <c r="Y64">
        <v>48.736978917995003</v>
      </c>
      <c r="Z64">
        <v>48.001923320966341</v>
      </c>
      <c r="AA64">
        <v>24.058063909541531</v>
      </c>
      <c r="AB64">
        <v>54.523670090536477</v>
      </c>
      <c r="AC64">
        <v>26.455965640013254</v>
      </c>
      <c r="AD64">
        <v>39.90597022644139</v>
      </c>
      <c r="AE64">
        <v>48.019170619098318</v>
      </c>
      <c r="AF64">
        <v>30.872882829876897</v>
      </c>
      <c r="AG64">
        <v>60.304039467564479</v>
      </c>
      <c r="AH64">
        <v>27.273060562859712</v>
      </c>
      <c r="AI64">
        <v>50.54352763341651</v>
      </c>
      <c r="AJ64">
        <v>54.701575071056851</v>
      </c>
      <c r="AK64">
        <v>38.333391124187507</v>
      </c>
    </row>
    <row r="65" spans="7:37">
      <c r="G65" s="3">
        <v>3</v>
      </c>
      <c r="H65">
        <v>41.996614180016678</v>
      </c>
      <c r="I65">
        <v>46.090905565139209</v>
      </c>
      <c r="J65">
        <v>51.030158851638781</v>
      </c>
      <c r="K65">
        <v>58.033138330161179</v>
      </c>
      <c r="L65">
        <v>36.726498844714747</v>
      </c>
      <c r="M65">
        <v>49.195171678548981</v>
      </c>
      <c r="N65">
        <v>42.959486928844328</v>
      </c>
      <c r="O65">
        <v>31.341082759611467</v>
      </c>
      <c r="P65">
        <v>28.686161679699481</v>
      </c>
      <c r="Q65">
        <v>32.811389760120733</v>
      </c>
      <c r="R65">
        <v>20.820908583506871</v>
      </c>
      <c r="S65">
        <v>56.296792025187372</v>
      </c>
      <c r="T65">
        <v>57.944389738572532</v>
      </c>
      <c r="U65">
        <v>52.591310452663663</v>
      </c>
      <c r="V65">
        <v>20.396690332349976</v>
      </c>
      <c r="W65">
        <v>42.623609042037288</v>
      </c>
      <c r="X65">
        <v>41.451040360724335</v>
      </c>
      <c r="Y65">
        <v>29.274493793043384</v>
      </c>
      <c r="Z65">
        <v>60.223239297648149</v>
      </c>
      <c r="AA65">
        <v>60.881718197962577</v>
      </c>
      <c r="AB65">
        <v>41.79597155773493</v>
      </c>
      <c r="AC65">
        <v>43.920208535332229</v>
      </c>
      <c r="AD65">
        <v>52.646334321133637</v>
      </c>
      <c r="AE65">
        <v>35.251374366933703</v>
      </c>
      <c r="AF65">
        <v>35.065121026610178</v>
      </c>
      <c r="AG65">
        <v>30.559109268195037</v>
      </c>
      <c r="AH65">
        <v>60.340870881373398</v>
      </c>
      <c r="AI65">
        <v>38.317251212857556</v>
      </c>
      <c r="AJ65">
        <v>55.902052407124529</v>
      </c>
      <c r="AK65">
        <v>20.599092100879304</v>
      </c>
    </row>
    <row r="66" spans="7:37">
      <c r="G66" s="3">
        <v>4</v>
      </c>
      <c r="H66">
        <v>46.761951788999994</v>
      </c>
      <c r="I66">
        <v>55.509414012927721</v>
      </c>
      <c r="J66">
        <v>33.96158238649808</v>
      </c>
      <c r="K66">
        <v>42.001943025239157</v>
      </c>
      <c r="L66">
        <v>51.829059507958277</v>
      </c>
      <c r="M66">
        <v>57.355657614476058</v>
      </c>
      <c r="N66">
        <v>25.840680024812642</v>
      </c>
      <c r="O66">
        <v>32.766583332352624</v>
      </c>
      <c r="P66">
        <v>54.326112527527705</v>
      </c>
      <c r="Q66">
        <v>30.83132409639445</v>
      </c>
      <c r="R66">
        <v>21.572191740197823</v>
      </c>
      <c r="S66">
        <v>47.678968892777647</v>
      </c>
      <c r="T66">
        <v>57.92957345645047</v>
      </c>
      <c r="U66">
        <v>40.897873086355325</v>
      </c>
      <c r="V66">
        <v>43.685413725761755</v>
      </c>
      <c r="W66">
        <v>55.5843013121059</v>
      </c>
      <c r="X66">
        <v>38.460511219955556</v>
      </c>
      <c r="Y66">
        <v>26.37089762965266</v>
      </c>
      <c r="Z66">
        <v>33.644441341030898</v>
      </c>
      <c r="AA66">
        <v>33.063796291072236</v>
      </c>
      <c r="AB66">
        <v>44.389467284541766</v>
      </c>
      <c r="AC66">
        <v>20.716698035648569</v>
      </c>
      <c r="AD66">
        <v>30.884781603990504</v>
      </c>
      <c r="AE66">
        <v>35.164189850054825</v>
      </c>
      <c r="AF66">
        <v>21.074414425324214</v>
      </c>
      <c r="AG66">
        <v>30.646132868469433</v>
      </c>
      <c r="AH66">
        <v>57.54848140404345</v>
      </c>
      <c r="AI66">
        <v>51.239474901002623</v>
      </c>
      <c r="AJ66">
        <v>59.708772610445372</v>
      </c>
      <c r="AK66">
        <v>31.517590091624655</v>
      </c>
    </row>
    <row r="67" spans="7:37">
      <c r="G67" s="3">
        <v>5</v>
      </c>
      <c r="H67">
        <v>22.225022933033301</v>
      </c>
      <c r="I67">
        <v>46.288248156072108</v>
      </c>
      <c r="J67">
        <v>46.244221113950729</v>
      </c>
      <c r="K67">
        <v>34.361278952233008</v>
      </c>
      <c r="L67">
        <v>25.573331188812929</v>
      </c>
      <c r="M67">
        <v>31.527145784178707</v>
      </c>
      <c r="N67">
        <v>37.700588841026004</v>
      </c>
      <c r="O67">
        <v>24.053056521869472</v>
      </c>
      <c r="P67">
        <v>60.068483468850197</v>
      </c>
      <c r="Q67">
        <v>43.405709869472645</v>
      </c>
      <c r="R67">
        <v>21.798028255210518</v>
      </c>
      <c r="S67">
        <v>24.08921869971801</v>
      </c>
      <c r="T67">
        <v>31.295023055284307</v>
      </c>
      <c r="U67">
        <v>34.602298747797221</v>
      </c>
      <c r="V67">
        <v>27.315159212736525</v>
      </c>
      <c r="W67">
        <v>29.105387413217017</v>
      </c>
      <c r="X67">
        <v>57.992094601779755</v>
      </c>
      <c r="Y67">
        <v>55.493450925517706</v>
      </c>
      <c r="Z67">
        <v>46.841517458373531</v>
      </c>
      <c r="AA67">
        <v>27.344879669538834</v>
      </c>
      <c r="AB67">
        <v>44.750382845960175</v>
      </c>
      <c r="AC67">
        <v>28.901560615818511</v>
      </c>
      <c r="AD67">
        <v>52.954177139524681</v>
      </c>
      <c r="AE67">
        <v>20.476824334401485</v>
      </c>
      <c r="AF67">
        <v>26.860854994260649</v>
      </c>
      <c r="AG67">
        <v>28.166711583976372</v>
      </c>
      <c r="AH67">
        <v>30.088059691212571</v>
      </c>
      <c r="AI67">
        <v>43.509669270497653</v>
      </c>
      <c r="AJ67">
        <v>59.959641912486809</v>
      </c>
      <c r="AK67">
        <v>42.432968272775497</v>
      </c>
    </row>
    <row r="68" spans="7:37">
      <c r="G68" s="3">
        <v>6</v>
      </c>
      <c r="H68">
        <v>31.762899089406325</v>
      </c>
      <c r="I68">
        <v>37.81995605709816</v>
      </c>
      <c r="J68">
        <v>29.627425779178356</v>
      </c>
      <c r="K68">
        <v>51.991632618548657</v>
      </c>
      <c r="L68">
        <v>51.783459722487351</v>
      </c>
      <c r="M68">
        <v>20.924968642549942</v>
      </c>
      <c r="N68">
        <v>39.980533991081238</v>
      </c>
      <c r="O68">
        <v>52.506227894810031</v>
      </c>
      <c r="P68">
        <v>56.285049487145791</v>
      </c>
      <c r="Q68">
        <v>45.084260213581985</v>
      </c>
      <c r="R68">
        <v>29.902534002401268</v>
      </c>
      <c r="S68">
        <v>51.503028953108377</v>
      </c>
      <c r="T68">
        <v>48.631565689196691</v>
      </c>
      <c r="U68">
        <v>51.148042381610708</v>
      </c>
      <c r="V68">
        <v>43.074925353661371</v>
      </c>
      <c r="W68">
        <v>28.076718177270429</v>
      </c>
      <c r="X68">
        <v>42.747104192235</v>
      </c>
      <c r="Y68">
        <v>59.997608521413675</v>
      </c>
      <c r="Z68">
        <v>21.257218397353718</v>
      </c>
      <c r="AA68">
        <v>60.332461556807424</v>
      </c>
      <c r="AB68">
        <v>32.196276750547909</v>
      </c>
      <c r="AC68">
        <v>57.400633351057003</v>
      </c>
      <c r="AD68">
        <v>29.158149041254141</v>
      </c>
      <c r="AE68">
        <v>34.511655722765411</v>
      </c>
      <c r="AF68">
        <v>53.874990349426369</v>
      </c>
      <c r="AG68">
        <v>26.999336298374402</v>
      </c>
      <c r="AH68">
        <v>28.800467641424348</v>
      </c>
      <c r="AI68">
        <v>24.963811255884515</v>
      </c>
      <c r="AJ68">
        <v>42.707867356975193</v>
      </c>
      <c r="AK68">
        <v>43.25409603265819</v>
      </c>
    </row>
    <row r="69" spans="7:37">
      <c r="G69" s="3">
        <v>7</v>
      </c>
      <c r="H69">
        <v>55.325187598015376</v>
      </c>
      <c r="I69">
        <v>30.341719616540455</v>
      </c>
      <c r="J69">
        <v>31.959321025261726</v>
      </c>
      <c r="K69">
        <v>25.568894295728775</v>
      </c>
      <c r="L69">
        <v>25.054445173855115</v>
      </c>
      <c r="M69">
        <v>58.788072285582778</v>
      </c>
      <c r="N69">
        <v>45.04348160563454</v>
      </c>
      <c r="O69">
        <v>22.168818005226278</v>
      </c>
      <c r="P69">
        <v>45.55381263707875</v>
      </c>
      <c r="Q69">
        <v>54.16544777799848</v>
      </c>
      <c r="R69">
        <v>29.736299550178749</v>
      </c>
      <c r="S69">
        <v>39.725590226740366</v>
      </c>
      <c r="T69">
        <v>45.10032554041144</v>
      </c>
      <c r="U69">
        <v>41.631608886280461</v>
      </c>
      <c r="V69">
        <v>35.500692070176996</v>
      </c>
      <c r="W69">
        <v>22.889686037172538</v>
      </c>
      <c r="X69">
        <v>25.869925887245465</v>
      </c>
      <c r="Y69">
        <v>32.028189855966076</v>
      </c>
      <c r="Z69">
        <v>53.036927010194233</v>
      </c>
      <c r="AA69">
        <v>21.824884434874932</v>
      </c>
      <c r="AB69">
        <v>40.779909221030408</v>
      </c>
      <c r="AC69">
        <v>54.529075399687265</v>
      </c>
      <c r="AD69">
        <v>53.596153016315839</v>
      </c>
      <c r="AE69">
        <v>52.412608722497737</v>
      </c>
      <c r="AF69">
        <v>47.905153197143036</v>
      </c>
      <c r="AG69">
        <v>24.144869175676575</v>
      </c>
      <c r="AH69">
        <v>57.291283908672163</v>
      </c>
      <c r="AI69">
        <v>43.667399425229334</v>
      </c>
      <c r="AJ69">
        <v>36.588985374539817</v>
      </c>
      <c r="AK69">
        <v>36.353139590182096</v>
      </c>
    </row>
    <row r="70" spans="7:37">
      <c r="G70" s="3">
        <v>8</v>
      </c>
      <c r="H70">
        <v>52.162871545577424</v>
      </c>
      <c r="I70">
        <v>53.535744225570618</v>
      </c>
      <c r="J70">
        <v>24.758296317940029</v>
      </c>
      <c r="K70">
        <v>36.599236202575931</v>
      </c>
      <c r="L70">
        <v>51.092006100272712</v>
      </c>
      <c r="M70">
        <v>21.950621173787106</v>
      </c>
      <c r="N70">
        <v>32.875610701139003</v>
      </c>
      <c r="O70">
        <v>25.373198609368544</v>
      </c>
      <c r="P70">
        <v>34.938351168617345</v>
      </c>
      <c r="Q70">
        <v>52.692919999693785</v>
      </c>
      <c r="R70">
        <v>40.393836684603869</v>
      </c>
      <c r="S70">
        <v>53.696166474103109</v>
      </c>
      <c r="T70">
        <v>37.555333417834419</v>
      </c>
      <c r="U70">
        <v>51.035318790575886</v>
      </c>
      <c r="V70">
        <v>23.207443141240901</v>
      </c>
      <c r="W70">
        <v>37.067241281490666</v>
      </c>
      <c r="X70">
        <v>31.186822815222598</v>
      </c>
      <c r="Y70">
        <v>25.8892993913109</v>
      </c>
      <c r="Z70">
        <v>58.540741431503626</v>
      </c>
      <c r="AA70">
        <v>48.005023817372845</v>
      </c>
      <c r="AB70">
        <v>22.256171926689156</v>
      </c>
      <c r="AC70">
        <v>36.418159684547376</v>
      </c>
      <c r="AD70">
        <v>22.812216679124276</v>
      </c>
      <c r="AE70">
        <v>47.337491312426252</v>
      </c>
      <c r="AF70">
        <v>25.48688250234909</v>
      </c>
      <c r="AG70">
        <v>31.45856218315884</v>
      </c>
      <c r="AH70">
        <v>40.733866180319822</v>
      </c>
      <c r="AI70">
        <v>59.000202381732812</v>
      </c>
      <c r="AJ70">
        <v>27.929882873246449</v>
      </c>
      <c r="AK70">
        <v>53.525965027952893</v>
      </c>
    </row>
    <row r="71" spans="7:37">
      <c r="G71" s="3">
        <v>9</v>
      </c>
      <c r="H71">
        <v>59.542711740162325</v>
      </c>
      <c r="I71">
        <v>55.968122070846427</v>
      </c>
      <c r="J71">
        <v>56.573256191707316</v>
      </c>
      <c r="K71">
        <v>43.753273243310559</v>
      </c>
      <c r="L71">
        <v>32.278738400516993</v>
      </c>
      <c r="M71">
        <v>50.609945579330486</v>
      </c>
      <c r="N71">
        <v>55.041720693217222</v>
      </c>
      <c r="O71">
        <v>47.206025302292595</v>
      </c>
      <c r="P71">
        <v>51.78995913571017</v>
      </c>
      <c r="Q71">
        <v>32.514667858655365</v>
      </c>
      <c r="R71">
        <v>53.884639018466927</v>
      </c>
      <c r="S71">
        <v>33.795695440961083</v>
      </c>
      <c r="T71">
        <v>33.096334268480881</v>
      </c>
      <c r="U71">
        <v>59.648236231645868</v>
      </c>
      <c r="V71">
        <v>38.244707508773288</v>
      </c>
      <c r="W71">
        <v>60.059187486243601</v>
      </c>
      <c r="X71">
        <v>49.238254082286332</v>
      </c>
      <c r="Y71">
        <v>59.766514761816808</v>
      </c>
      <c r="Z71">
        <v>54.165501915194454</v>
      </c>
      <c r="AA71">
        <v>56.572584477333862</v>
      </c>
      <c r="AB71">
        <v>24.942827129238346</v>
      </c>
      <c r="AC71">
        <v>54.759665985415282</v>
      </c>
      <c r="AD71">
        <v>26.547801691890584</v>
      </c>
      <c r="AE71">
        <v>28.313587250205607</v>
      </c>
      <c r="AF71">
        <v>58.430032714968561</v>
      </c>
      <c r="AG71">
        <v>31.854863131142977</v>
      </c>
      <c r="AH71">
        <v>55.129545592053475</v>
      </c>
      <c r="AI71">
        <v>40.128619009674502</v>
      </c>
      <c r="AJ71">
        <v>53.076711584263677</v>
      </c>
      <c r="AK71">
        <v>52.533275077735325</v>
      </c>
    </row>
    <row r="72" spans="7:37">
      <c r="G72" s="3">
        <v>10</v>
      </c>
      <c r="H72">
        <v>42.872740353515056</v>
      </c>
      <c r="I72">
        <v>60.092162202917919</v>
      </c>
      <c r="J72">
        <v>45.099904675412404</v>
      </c>
      <c r="K72">
        <v>57.586325879484839</v>
      </c>
      <c r="L72">
        <v>28.709453463450025</v>
      </c>
      <c r="M72">
        <v>20.605458672399124</v>
      </c>
      <c r="N72">
        <v>54.01324786048221</v>
      </c>
      <c r="O72">
        <v>32.225207701164244</v>
      </c>
      <c r="P72">
        <v>42.023369276709552</v>
      </c>
      <c r="Q72">
        <v>32.066689902591321</v>
      </c>
      <c r="R72">
        <v>44.521833278267536</v>
      </c>
      <c r="S72">
        <v>54.682192665189241</v>
      </c>
      <c r="T72">
        <v>23.784797479851164</v>
      </c>
      <c r="U72">
        <v>34.432726389464207</v>
      </c>
      <c r="V72">
        <v>33.06906748715501</v>
      </c>
      <c r="W72">
        <v>49.568295387741024</v>
      </c>
      <c r="X72">
        <v>25.682490360417688</v>
      </c>
      <c r="Y72">
        <v>32.892095348463513</v>
      </c>
      <c r="Z72">
        <v>59.554746198764242</v>
      </c>
      <c r="AA72">
        <v>24.11141551169549</v>
      </c>
      <c r="AB72">
        <v>34.035036052263308</v>
      </c>
      <c r="AC72">
        <v>49.055841707451627</v>
      </c>
      <c r="AD72">
        <v>23.083497368906109</v>
      </c>
      <c r="AE72">
        <v>40.618032364993347</v>
      </c>
      <c r="AF72">
        <v>44.23631972069289</v>
      </c>
      <c r="AG72">
        <v>42.468894554127203</v>
      </c>
      <c r="AH72">
        <v>59.33657533473297</v>
      </c>
      <c r="AI72">
        <v>27.091778668497327</v>
      </c>
      <c r="AJ72">
        <v>26.800224541556268</v>
      </c>
      <c r="AK72">
        <v>25.976768811619415</v>
      </c>
    </row>
  </sheetData>
  <phoneticPr fontId="5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DA11"/>
  <sheetViews>
    <sheetView workbookViewId="0">
      <selection activeCell="I6" sqref="I6"/>
    </sheetView>
  </sheetViews>
  <sheetFormatPr defaultColWidth="8.85546875" defaultRowHeight="15"/>
  <sheetData>
    <row r="1" spans="1:10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125</v>
      </c>
      <c r="CV1" t="s">
        <v>126</v>
      </c>
      <c r="CW1" t="s">
        <v>127</v>
      </c>
      <c r="CX1" t="s">
        <v>128</v>
      </c>
      <c r="CY1" t="s">
        <v>129</v>
      </c>
      <c r="CZ1" t="s">
        <v>130</v>
      </c>
      <c r="DA1" t="s">
        <v>131</v>
      </c>
    </row>
    <row r="2" spans="1:105">
      <c r="A2">
        <v>1</v>
      </c>
      <c r="B2" t="s">
        <v>81</v>
      </c>
      <c r="C2">
        <v>1242.3845920215322</v>
      </c>
      <c r="D2">
        <v>79</v>
      </c>
      <c r="E2">
        <v>0</v>
      </c>
      <c r="F2">
        <v>2</v>
      </c>
      <c r="G2">
        <v>3</v>
      </c>
      <c r="H2">
        <v>4</v>
      </c>
      <c r="I2">
        <v>26.724288320665401</v>
      </c>
      <c r="J2">
        <v>27.724288320665401</v>
      </c>
      <c r="K2">
        <v>0</v>
      </c>
      <c r="L2">
        <v>1</v>
      </c>
      <c r="M2">
        <v>2</v>
      </c>
      <c r="N2">
        <v>35.987040267159188</v>
      </c>
      <c r="O2">
        <v>36.987040267159188</v>
      </c>
      <c r="P2">
        <v>0.5</v>
      </c>
      <c r="Q2">
        <v>1.5</v>
      </c>
      <c r="R2">
        <v>2.5</v>
      </c>
      <c r="S2">
        <v>29.649332136417364</v>
      </c>
      <c r="T2">
        <v>30.649332136417364</v>
      </c>
      <c r="U2">
        <v>1.5</v>
      </c>
      <c r="V2">
        <v>2.5</v>
      </c>
      <c r="W2">
        <v>3.5</v>
      </c>
      <c r="X2">
        <v>53.432931680347394</v>
      </c>
      <c r="Y2">
        <v>54.432931680347394</v>
      </c>
      <c r="Z2">
        <v>1</v>
      </c>
      <c r="AA2">
        <v>2</v>
      </c>
      <c r="AB2">
        <v>3</v>
      </c>
      <c r="AC2">
        <v>43.498869409697477</v>
      </c>
      <c r="AD2">
        <v>44.498869409697477</v>
      </c>
      <c r="AE2">
        <v>26.474288320665401</v>
      </c>
      <c r="AF2">
        <v>27.474288320665401</v>
      </c>
      <c r="AG2">
        <v>28.474288320665401</v>
      </c>
      <c r="AH2">
        <v>85.428819873046905</v>
      </c>
      <c r="AI2">
        <v>86.428819873046905</v>
      </c>
      <c r="AJ2">
        <v>35.737040267159188</v>
      </c>
      <c r="AK2">
        <v>36.737040267159188</v>
      </c>
      <c r="AL2">
        <v>37.737040267159188</v>
      </c>
      <c r="AM2">
        <v>81.505533083154631</v>
      </c>
      <c r="AN2">
        <v>82.505533083154631</v>
      </c>
      <c r="AO2">
        <v>29.399332136417364</v>
      </c>
      <c r="AP2">
        <v>30.399332136417364</v>
      </c>
      <c r="AQ2">
        <v>31.399332136417364</v>
      </c>
      <c r="AR2">
        <v>66.119384356065154</v>
      </c>
      <c r="AS2">
        <v>67.119384356065154</v>
      </c>
      <c r="AT2">
        <v>53.182931680347394</v>
      </c>
      <c r="AU2">
        <v>54.182931680347394</v>
      </c>
      <c r="AV2">
        <v>55.182931680347394</v>
      </c>
      <c r="AW2">
        <v>105.09696110151708</v>
      </c>
      <c r="AX2">
        <v>106.09696110151708</v>
      </c>
      <c r="AY2">
        <v>43.248869409697477</v>
      </c>
      <c r="AZ2">
        <v>44.248869409697477</v>
      </c>
      <c r="BA2">
        <v>45.248869409697477</v>
      </c>
      <c r="BB2">
        <v>92.149053790454104</v>
      </c>
      <c r="BC2">
        <v>93.149053790454104</v>
      </c>
      <c r="BD2">
        <v>85.178819873046905</v>
      </c>
      <c r="BE2">
        <v>86.178819873046905</v>
      </c>
      <c r="BF2">
        <v>87.178819873046905</v>
      </c>
      <c r="BG2">
        <v>132.99281980371185</v>
      </c>
      <c r="BH2">
        <v>133.99281980371185</v>
      </c>
      <c r="BI2">
        <v>81.255533083154631</v>
      </c>
      <c r="BJ2">
        <v>82.255533083154631</v>
      </c>
      <c r="BK2">
        <v>83.255533083154631</v>
      </c>
      <c r="BL2">
        <v>117.89555667990977</v>
      </c>
      <c r="BM2">
        <v>118.89555667990977</v>
      </c>
      <c r="BN2">
        <v>65.869384356065154</v>
      </c>
      <c r="BO2">
        <v>66.869384356065154</v>
      </c>
      <c r="BP2">
        <v>67.869384356065154</v>
      </c>
      <c r="BQ2">
        <v>113.61857925875603</v>
      </c>
      <c r="BR2">
        <v>114.61857925875603</v>
      </c>
      <c r="BS2">
        <v>104.84696110151708</v>
      </c>
      <c r="BT2">
        <v>105.84696110151708</v>
      </c>
      <c r="BU2">
        <v>106.84696110151708</v>
      </c>
      <c r="BV2">
        <v>135.39800529889274</v>
      </c>
      <c r="BW2">
        <v>136.39800529889274</v>
      </c>
      <c r="BX2">
        <v>91.899053790454104</v>
      </c>
      <c r="BY2">
        <v>92.899053790454104</v>
      </c>
      <c r="BZ2">
        <v>93.899053790454104</v>
      </c>
      <c r="CA2">
        <v>121.63741696173707</v>
      </c>
      <c r="CB2">
        <v>122.63741696173707</v>
      </c>
      <c r="CC2">
        <v>132.74281980371185</v>
      </c>
      <c r="CD2">
        <v>133.74281980371185</v>
      </c>
      <c r="CE2">
        <v>134.74281980371185</v>
      </c>
      <c r="CF2">
        <v>157.59629982909536</v>
      </c>
      <c r="CG2">
        <v>158.59629982909536</v>
      </c>
      <c r="CH2">
        <v>117.64555667990977</v>
      </c>
      <c r="CI2">
        <v>118.64555667990977</v>
      </c>
      <c r="CJ2">
        <v>119.64555667990977</v>
      </c>
      <c r="CK2">
        <v>177.37923434784776</v>
      </c>
      <c r="CL2">
        <v>178.37923434784776</v>
      </c>
      <c r="CM2">
        <v>113.36857925875603</v>
      </c>
      <c r="CN2">
        <v>114.36857925875603</v>
      </c>
      <c r="CO2">
        <v>115.36857925875603</v>
      </c>
      <c r="CP2">
        <v>139.64964817478202</v>
      </c>
      <c r="CQ2">
        <v>140.64964817478202</v>
      </c>
      <c r="CR2">
        <v>135.14800529889274</v>
      </c>
      <c r="CS2">
        <v>136.14800529889274</v>
      </c>
      <c r="CT2">
        <v>137.14800529889274</v>
      </c>
      <c r="CU2">
        <v>174.08738807189945</v>
      </c>
      <c r="CV2">
        <v>175.08738807189945</v>
      </c>
      <c r="CW2">
        <v>121.38741696173707</v>
      </c>
      <c r="CX2">
        <v>122.38741696173707</v>
      </c>
      <c r="CY2">
        <v>123.38741696173707</v>
      </c>
      <c r="CZ2">
        <v>167.4616743504601</v>
      </c>
      <c r="DA2">
        <v>168.4616743504601</v>
      </c>
    </row>
    <row r="3" spans="1:105">
      <c r="A3">
        <v>2</v>
      </c>
      <c r="B3" t="s">
        <v>81</v>
      </c>
      <c r="C3">
        <v>1403.2283411725773</v>
      </c>
      <c r="D3">
        <v>81</v>
      </c>
      <c r="E3">
        <v>0</v>
      </c>
      <c r="F3">
        <v>2</v>
      </c>
      <c r="G3">
        <v>3</v>
      </c>
      <c r="H3">
        <v>4</v>
      </c>
      <c r="I3">
        <v>41.33489795616407</v>
      </c>
      <c r="J3">
        <v>42.33489795616407</v>
      </c>
      <c r="K3">
        <v>1.5</v>
      </c>
      <c r="L3">
        <v>2.5</v>
      </c>
      <c r="M3">
        <v>3.5</v>
      </c>
      <c r="N3">
        <v>32.866820838884308</v>
      </c>
      <c r="O3">
        <v>33.866820838884308</v>
      </c>
      <c r="P3">
        <v>1</v>
      </c>
      <c r="Q3">
        <v>2</v>
      </c>
      <c r="R3">
        <v>3</v>
      </c>
      <c r="S3">
        <v>61.380752954772397</v>
      </c>
      <c r="T3">
        <v>62.380752954772397</v>
      </c>
      <c r="U3">
        <v>0.5</v>
      </c>
      <c r="V3">
        <v>1.5</v>
      </c>
      <c r="W3">
        <v>2.5</v>
      </c>
      <c r="X3">
        <v>43.942391755026478</v>
      </c>
      <c r="Y3">
        <v>44.942391755026478</v>
      </c>
      <c r="Z3">
        <v>0</v>
      </c>
      <c r="AA3">
        <v>1</v>
      </c>
      <c r="AB3">
        <v>2</v>
      </c>
      <c r="AC3">
        <v>57.293677597512428</v>
      </c>
      <c r="AD3">
        <v>58.293677597512428</v>
      </c>
      <c r="AE3">
        <v>41.08489795616407</v>
      </c>
      <c r="AF3">
        <v>42.08489795616407</v>
      </c>
      <c r="AG3">
        <v>43.08489795616407</v>
      </c>
      <c r="AH3">
        <v>74.008462156467289</v>
      </c>
      <c r="AI3">
        <v>75.008462156467289</v>
      </c>
      <c r="AJ3">
        <v>32.616820838884308</v>
      </c>
      <c r="AK3">
        <v>33.616820838884308</v>
      </c>
      <c r="AL3">
        <v>34.616820838884308</v>
      </c>
      <c r="AM3">
        <v>84.880977322266233</v>
      </c>
      <c r="AN3">
        <v>85.880977322266233</v>
      </c>
      <c r="AO3">
        <v>61.130752954772397</v>
      </c>
      <c r="AP3">
        <v>62.130752954772397</v>
      </c>
      <c r="AQ3">
        <v>63.130752954772397</v>
      </c>
      <c r="AR3">
        <v>124.02930256108294</v>
      </c>
      <c r="AS3">
        <v>125.02930256108294</v>
      </c>
      <c r="AT3">
        <v>43.692391755026478</v>
      </c>
      <c r="AU3">
        <v>44.692391755026478</v>
      </c>
      <c r="AV3">
        <v>45.692391755026478</v>
      </c>
      <c r="AW3">
        <v>87.296903086871765</v>
      </c>
      <c r="AX3">
        <v>88.296903086871765</v>
      </c>
      <c r="AY3">
        <v>57.043677597512406</v>
      </c>
      <c r="AZ3">
        <v>58.043677597512406</v>
      </c>
      <c r="BA3">
        <v>59.043677597512406</v>
      </c>
      <c r="BB3">
        <v>92.230897309234322</v>
      </c>
      <c r="BC3">
        <v>93.230897309234322</v>
      </c>
      <c r="BD3">
        <v>73.758462156467289</v>
      </c>
      <c r="BE3">
        <v>74.758462156467289</v>
      </c>
      <c r="BF3">
        <v>75.758462156467289</v>
      </c>
      <c r="BG3">
        <v>133.49167625644287</v>
      </c>
      <c r="BH3">
        <v>134.49167625644287</v>
      </c>
      <c r="BI3">
        <v>84.630977322266233</v>
      </c>
      <c r="BJ3">
        <v>85.630977322266233</v>
      </c>
      <c r="BK3">
        <v>86.630977322266233</v>
      </c>
      <c r="BL3">
        <v>145.91584731324164</v>
      </c>
      <c r="BM3">
        <v>146.91584731324164</v>
      </c>
      <c r="BN3">
        <v>123.77930256108294</v>
      </c>
      <c r="BO3">
        <v>124.77930256108294</v>
      </c>
      <c r="BP3">
        <v>125.77930256108294</v>
      </c>
      <c r="BQ3">
        <v>178.42111594023717</v>
      </c>
      <c r="BR3">
        <v>179.42111594023717</v>
      </c>
      <c r="BS3">
        <v>87.046903086871765</v>
      </c>
      <c r="BT3">
        <v>88.046903086871765</v>
      </c>
      <c r="BU3">
        <v>89.046903086871765</v>
      </c>
      <c r="BV3">
        <v>129.65557687813927</v>
      </c>
      <c r="BW3">
        <v>130.65557687813927</v>
      </c>
      <c r="BX3">
        <v>91.98089730923428</v>
      </c>
      <c r="BY3">
        <v>92.98089730923428</v>
      </c>
      <c r="BZ3">
        <v>93.98089730923428</v>
      </c>
      <c r="CA3">
        <v>115.22904124623429</v>
      </c>
      <c r="CB3">
        <v>116.22904124623429</v>
      </c>
      <c r="CC3">
        <v>133.24167625644287</v>
      </c>
      <c r="CD3">
        <v>134.24167625644287</v>
      </c>
      <c r="CE3">
        <v>135.24167625644287</v>
      </c>
      <c r="CF3">
        <v>181.48250371007512</v>
      </c>
      <c r="CG3">
        <v>182.48250371007512</v>
      </c>
      <c r="CH3">
        <v>145.66584731324164</v>
      </c>
      <c r="CI3">
        <v>146.66584731324164</v>
      </c>
      <c r="CJ3">
        <v>147.66584731324164</v>
      </c>
      <c r="CK3">
        <v>198.89586598628179</v>
      </c>
      <c r="CL3">
        <v>199.89586598628179</v>
      </c>
      <c r="CM3">
        <v>178.17111594023717</v>
      </c>
      <c r="CN3">
        <v>179.17111594023717</v>
      </c>
      <c r="CO3">
        <v>180.17111594023717</v>
      </c>
      <c r="CP3">
        <v>216.89958011698064</v>
      </c>
      <c r="CQ3">
        <v>217.89958011698064</v>
      </c>
      <c r="CR3">
        <v>129.40557687813927</v>
      </c>
      <c r="CS3">
        <v>130.40557687813927</v>
      </c>
      <c r="CT3">
        <v>131.40557687813927</v>
      </c>
      <c r="CU3">
        <v>158.18240627312832</v>
      </c>
      <c r="CV3">
        <v>159.18240627312832</v>
      </c>
      <c r="CW3">
        <v>114.97904124623422</v>
      </c>
      <c r="CX3">
        <v>115.97904124623422</v>
      </c>
      <c r="CY3">
        <v>116.97904124623422</v>
      </c>
      <c r="CZ3">
        <v>142.22071030147208</v>
      </c>
      <c r="DA3">
        <v>143.22071030147208</v>
      </c>
    </row>
    <row r="4" spans="1:105">
      <c r="A4">
        <v>3</v>
      </c>
      <c r="B4" t="s">
        <v>81</v>
      </c>
      <c r="C4">
        <v>1178.5141960423498</v>
      </c>
      <c r="D4">
        <v>79</v>
      </c>
      <c r="E4">
        <v>0</v>
      </c>
      <c r="F4">
        <v>1.5</v>
      </c>
      <c r="G4">
        <v>2.5</v>
      </c>
      <c r="H4">
        <v>3.5</v>
      </c>
      <c r="I4">
        <v>48.152381746386723</v>
      </c>
      <c r="J4">
        <v>49.152381746386723</v>
      </c>
      <c r="K4">
        <v>1</v>
      </c>
      <c r="L4">
        <v>2</v>
      </c>
      <c r="M4">
        <v>3</v>
      </c>
      <c r="N4">
        <v>60.924040945374408</v>
      </c>
      <c r="O4">
        <v>61.924040945374408</v>
      </c>
      <c r="P4">
        <v>2</v>
      </c>
      <c r="Q4">
        <v>3</v>
      </c>
      <c r="R4">
        <v>4</v>
      </c>
      <c r="S4">
        <v>27.069111819548766</v>
      </c>
      <c r="T4">
        <v>28.069111819548766</v>
      </c>
      <c r="U4">
        <v>0.5</v>
      </c>
      <c r="V4">
        <v>1.5</v>
      </c>
      <c r="W4">
        <v>2.5</v>
      </c>
      <c r="X4">
        <v>35.314041140802075</v>
      </c>
      <c r="Y4">
        <v>36.314041140802075</v>
      </c>
      <c r="Z4">
        <v>0</v>
      </c>
      <c r="AA4">
        <v>1</v>
      </c>
      <c r="AB4">
        <v>2</v>
      </c>
      <c r="AC4">
        <v>40.799533273590015</v>
      </c>
      <c r="AD4">
        <v>41.799533273590015</v>
      </c>
      <c r="AE4">
        <v>47.90238174538672</v>
      </c>
      <c r="AF4">
        <v>48.90238174538672</v>
      </c>
      <c r="AG4">
        <v>49.90238174538672</v>
      </c>
      <c r="AH4">
        <v>72.468825920536204</v>
      </c>
      <c r="AI4">
        <v>73.468825920536204</v>
      </c>
      <c r="AJ4">
        <v>60.779022617691709</v>
      </c>
      <c r="AK4">
        <v>61.779022617691709</v>
      </c>
      <c r="AL4">
        <v>62.779022617691709</v>
      </c>
      <c r="AM4">
        <v>96.464282528389376</v>
      </c>
      <c r="AN4">
        <v>97.464282528389376</v>
      </c>
      <c r="AO4">
        <v>26.819382009010113</v>
      </c>
      <c r="AP4">
        <v>27.819382009010113</v>
      </c>
      <c r="AQ4">
        <v>28.819382009010113</v>
      </c>
      <c r="AR4">
        <v>62.924040945374408</v>
      </c>
      <c r="AS4">
        <v>63.924040945374408</v>
      </c>
      <c r="AT4">
        <v>35.064041139802072</v>
      </c>
      <c r="AU4">
        <v>36.064041139802072</v>
      </c>
      <c r="AV4">
        <v>37.064041139802072</v>
      </c>
      <c r="AW4">
        <v>58.779022617691709</v>
      </c>
      <c r="AX4">
        <v>59.779022617691709</v>
      </c>
      <c r="AY4">
        <v>40.549533273590001</v>
      </c>
      <c r="AZ4">
        <v>41.549533273590001</v>
      </c>
      <c r="BA4">
        <v>42.549533273590001</v>
      </c>
      <c r="BB4">
        <v>93.014045695353374</v>
      </c>
      <c r="BC4">
        <v>94.014045695353374</v>
      </c>
      <c r="BD4">
        <v>72.218825919536201</v>
      </c>
      <c r="BE4">
        <v>73.218825919536201</v>
      </c>
      <c r="BF4">
        <v>74.218825919536201</v>
      </c>
      <c r="BG4">
        <v>127.62087341022519</v>
      </c>
      <c r="BH4">
        <v>128.62087341022519</v>
      </c>
      <c r="BI4">
        <v>98.464282528389376</v>
      </c>
      <c r="BJ4">
        <v>99.464282528389376</v>
      </c>
      <c r="BK4">
        <v>100.46428252838938</v>
      </c>
      <c r="BL4">
        <v>120.81310760162481</v>
      </c>
      <c r="BM4">
        <v>121.81310760162481</v>
      </c>
      <c r="BN4">
        <v>62.924040945374408</v>
      </c>
      <c r="BO4">
        <v>63.924040945374408</v>
      </c>
      <c r="BP4">
        <v>64.924040945374401</v>
      </c>
      <c r="BQ4">
        <v>95.6542852590199</v>
      </c>
      <c r="BR4">
        <v>96.6542852590199</v>
      </c>
      <c r="BS4">
        <v>58.529022616691705</v>
      </c>
      <c r="BT4">
        <v>59.529022616691705</v>
      </c>
      <c r="BU4">
        <v>60.529022616691705</v>
      </c>
      <c r="BV4">
        <v>115.63570615199691</v>
      </c>
      <c r="BW4">
        <v>116.63570615199691</v>
      </c>
      <c r="BX4">
        <v>92.764045693353367</v>
      </c>
      <c r="BY4">
        <v>93.764045693353367</v>
      </c>
      <c r="BZ4">
        <v>94.764045693353367</v>
      </c>
      <c r="CA4">
        <v>118.7943763666411</v>
      </c>
      <c r="CB4">
        <v>119.7943763666411</v>
      </c>
      <c r="CC4">
        <v>127.3708734092252</v>
      </c>
      <c r="CD4">
        <v>128.3708734092252</v>
      </c>
      <c r="CE4">
        <v>129.3708734092252</v>
      </c>
      <c r="CF4">
        <v>169.67920620228881</v>
      </c>
      <c r="CG4">
        <v>170.67920620228881</v>
      </c>
      <c r="CH4">
        <v>120.7943763666411</v>
      </c>
      <c r="CI4">
        <v>121.7943763666411</v>
      </c>
      <c r="CJ4">
        <v>122.7943763666411</v>
      </c>
      <c r="CK4">
        <v>148.50552454480595</v>
      </c>
      <c r="CL4">
        <v>149.50552454480595</v>
      </c>
      <c r="CM4">
        <v>95.404285258019897</v>
      </c>
      <c r="CN4">
        <v>96.404285258019897</v>
      </c>
      <c r="CO4">
        <v>97.404285258019897</v>
      </c>
      <c r="CP4">
        <v>142.88952740671459</v>
      </c>
      <c r="CQ4">
        <v>143.88952740671459</v>
      </c>
      <c r="CR4">
        <v>115.38570615099692</v>
      </c>
      <c r="CS4">
        <v>116.38570615099692</v>
      </c>
      <c r="CT4">
        <v>117.38570615099692</v>
      </c>
      <c r="CU4">
        <v>168.94362919612598</v>
      </c>
      <c r="CV4">
        <v>169.94362919612598</v>
      </c>
      <c r="CW4">
        <v>118.54437636864101</v>
      </c>
      <c r="CX4">
        <v>119.54437636864101</v>
      </c>
      <c r="CY4">
        <v>120.54437636864101</v>
      </c>
      <c r="CZ4">
        <v>171.86239040448658</v>
      </c>
      <c r="DA4">
        <v>172.86239040448658</v>
      </c>
    </row>
    <row r="5" spans="1:105">
      <c r="A5">
        <v>4</v>
      </c>
      <c r="B5" t="s">
        <v>81</v>
      </c>
      <c r="C5">
        <v>1450.1043971731049</v>
      </c>
      <c r="D5">
        <v>78</v>
      </c>
      <c r="E5">
        <v>0</v>
      </c>
      <c r="F5">
        <v>1</v>
      </c>
      <c r="G5">
        <v>2</v>
      </c>
      <c r="H5">
        <v>3</v>
      </c>
      <c r="I5">
        <v>63.654162993618613</v>
      </c>
      <c r="J5">
        <v>64.654162993618613</v>
      </c>
      <c r="K5">
        <v>0</v>
      </c>
      <c r="L5">
        <v>1</v>
      </c>
      <c r="M5">
        <v>2</v>
      </c>
      <c r="N5">
        <v>59.10945957875731</v>
      </c>
      <c r="O5">
        <v>60.10945957875731</v>
      </c>
      <c r="P5">
        <v>0.5</v>
      </c>
      <c r="Q5">
        <v>1.5</v>
      </c>
      <c r="R5">
        <v>2.5</v>
      </c>
      <c r="S5">
        <v>36.926888355456185</v>
      </c>
      <c r="T5">
        <v>37.926888355456185</v>
      </c>
      <c r="U5">
        <v>2</v>
      </c>
      <c r="V5">
        <v>3</v>
      </c>
      <c r="W5">
        <v>4</v>
      </c>
      <c r="X5">
        <v>61.390879362846995</v>
      </c>
      <c r="Y5">
        <v>62.390879362846995</v>
      </c>
      <c r="Z5">
        <v>1.5</v>
      </c>
      <c r="AA5">
        <v>2.5</v>
      </c>
      <c r="AB5">
        <v>3.5</v>
      </c>
      <c r="AC5">
        <v>39.158947320371624</v>
      </c>
      <c r="AD5">
        <v>40.158947320371624</v>
      </c>
      <c r="AE5">
        <v>63.404162993618613</v>
      </c>
      <c r="AF5">
        <v>64.404162993618613</v>
      </c>
      <c r="AG5">
        <v>65.404162993618613</v>
      </c>
      <c r="AH5">
        <v>107.10880763307102</v>
      </c>
      <c r="AI5">
        <v>108.10880763307102</v>
      </c>
      <c r="AJ5">
        <v>58.859459578757289</v>
      </c>
      <c r="AK5">
        <v>59.859459578757289</v>
      </c>
      <c r="AL5">
        <v>60.859459578757289</v>
      </c>
      <c r="AM5">
        <v>83.523263794076286</v>
      </c>
      <c r="AN5">
        <v>84.523263794076286</v>
      </c>
      <c r="AO5">
        <v>36.676888355456185</v>
      </c>
      <c r="AP5">
        <v>37.676888355456185</v>
      </c>
      <c r="AQ5">
        <v>38.676888355456185</v>
      </c>
      <c r="AR5">
        <v>93.121364272061811</v>
      </c>
      <c r="AS5">
        <v>94.121364272061811</v>
      </c>
      <c r="AT5">
        <v>61.140879362846995</v>
      </c>
      <c r="AU5">
        <v>62.140879362846995</v>
      </c>
      <c r="AV5">
        <v>63.140879362846995</v>
      </c>
      <c r="AW5">
        <v>118.99459166050077</v>
      </c>
      <c r="AX5">
        <v>119.99459166050077</v>
      </c>
      <c r="AY5">
        <v>38.926888355456185</v>
      </c>
      <c r="AZ5">
        <v>39.926888355456185</v>
      </c>
      <c r="BA5">
        <v>40.926888355456185</v>
      </c>
      <c r="BB5">
        <v>81.11168854664173</v>
      </c>
      <c r="BC5">
        <v>82.11168854664173</v>
      </c>
      <c r="BD5">
        <v>106.85880763307102</v>
      </c>
      <c r="BE5">
        <v>107.85880763307102</v>
      </c>
      <c r="BF5">
        <v>108.85880763307102</v>
      </c>
      <c r="BG5">
        <v>144.58655903244511</v>
      </c>
      <c r="BH5">
        <v>145.58655903244511</v>
      </c>
      <c r="BI5">
        <v>83.273263794076286</v>
      </c>
      <c r="BJ5">
        <v>84.273263794076286</v>
      </c>
      <c r="BK5">
        <v>85.273263794076286</v>
      </c>
      <c r="BL5">
        <v>127.64498540367561</v>
      </c>
      <c r="BM5">
        <v>128.64498540367561</v>
      </c>
      <c r="BN5">
        <v>93.049594961352568</v>
      </c>
      <c r="BO5">
        <v>94.049594961352568</v>
      </c>
      <c r="BP5">
        <v>95.049594961352568</v>
      </c>
      <c r="BQ5">
        <v>154.7024605693731</v>
      </c>
      <c r="BR5">
        <v>155.7024605693731</v>
      </c>
      <c r="BS5">
        <v>118.74459166050077</v>
      </c>
      <c r="BT5">
        <v>119.74459166050077</v>
      </c>
      <c r="BU5">
        <v>120.74459166050077</v>
      </c>
      <c r="BV5">
        <v>152.7024605693731</v>
      </c>
      <c r="BW5">
        <v>153.7024605693731</v>
      </c>
      <c r="BX5">
        <v>80.86168854664173</v>
      </c>
      <c r="BY5">
        <v>81.86168854664173</v>
      </c>
      <c r="BZ5">
        <v>82.86168854664173</v>
      </c>
      <c r="CA5">
        <v>124.67170635646032</v>
      </c>
      <c r="CB5">
        <v>125.67170635646032</v>
      </c>
      <c r="CC5">
        <v>144.33655903244511</v>
      </c>
      <c r="CD5">
        <v>145.33655903244511</v>
      </c>
      <c r="CE5">
        <v>146.33655903244511</v>
      </c>
      <c r="CF5">
        <v>169.59792657774892</v>
      </c>
      <c r="CG5">
        <v>170.59792657774892</v>
      </c>
      <c r="CH5">
        <v>127.39498540367561</v>
      </c>
      <c r="CI5">
        <v>128.39498540367561</v>
      </c>
      <c r="CJ5">
        <v>129.39498540367561</v>
      </c>
      <c r="CK5">
        <v>178.19109772647136</v>
      </c>
      <c r="CL5">
        <v>179.19109772647136</v>
      </c>
      <c r="CM5">
        <v>154.7024605693731</v>
      </c>
      <c r="CN5">
        <v>155.7024605693731</v>
      </c>
      <c r="CO5">
        <v>156.7024605693731</v>
      </c>
      <c r="CP5">
        <v>203.5949286783856</v>
      </c>
      <c r="CQ5">
        <v>204.5949286783856</v>
      </c>
      <c r="CR5">
        <v>152.4524605693731</v>
      </c>
      <c r="CS5">
        <v>153.4524605693731</v>
      </c>
      <c r="CT5">
        <v>154.4524605693731</v>
      </c>
      <c r="CU5">
        <v>209.78122357542475</v>
      </c>
      <c r="CV5">
        <v>210.78122357542475</v>
      </c>
      <c r="CW5">
        <v>124.42170635646032</v>
      </c>
      <c r="CX5">
        <v>125.42170635646032</v>
      </c>
      <c r="CY5">
        <v>126.42170635646032</v>
      </c>
      <c r="CZ5">
        <v>167.93802220055363</v>
      </c>
      <c r="DA5">
        <v>168.93802220055363</v>
      </c>
    </row>
    <row r="6" spans="1:105">
      <c r="A6">
        <v>5</v>
      </c>
      <c r="B6" t="s">
        <v>81</v>
      </c>
      <c r="C6">
        <v>1184.0840900439159</v>
      </c>
      <c r="D6">
        <v>79</v>
      </c>
      <c r="E6">
        <v>0</v>
      </c>
      <c r="F6">
        <v>1</v>
      </c>
      <c r="G6">
        <v>2</v>
      </c>
      <c r="H6">
        <v>3</v>
      </c>
      <c r="I6">
        <v>24.838098702783753</v>
      </c>
      <c r="J6">
        <v>25.838098702783753</v>
      </c>
      <c r="K6">
        <v>0.5</v>
      </c>
      <c r="L6">
        <v>1.5</v>
      </c>
      <c r="M6">
        <v>2.5</v>
      </c>
      <c r="N6">
        <v>56.761320469516292</v>
      </c>
      <c r="O6">
        <v>57.761320469516292</v>
      </c>
      <c r="P6">
        <v>2</v>
      </c>
      <c r="Q6">
        <v>3</v>
      </c>
      <c r="R6">
        <v>4</v>
      </c>
      <c r="S6">
        <v>39.568112215706464</v>
      </c>
      <c r="T6">
        <v>40.568112215706464</v>
      </c>
      <c r="U6">
        <v>1.5</v>
      </c>
      <c r="V6">
        <v>2.5</v>
      </c>
      <c r="W6">
        <v>3.5</v>
      </c>
      <c r="X6">
        <v>27.425711178377114</v>
      </c>
      <c r="Y6">
        <v>28.425711178377114</v>
      </c>
      <c r="Z6">
        <v>0</v>
      </c>
      <c r="AA6">
        <v>1</v>
      </c>
      <c r="AB6">
        <v>2</v>
      </c>
      <c r="AC6">
        <v>35.828860400406839</v>
      </c>
      <c r="AD6">
        <v>36.828860400406839</v>
      </c>
      <c r="AE6">
        <v>24.838098702783753</v>
      </c>
      <c r="AF6">
        <v>25.838098702783753</v>
      </c>
      <c r="AG6">
        <v>26.838098702783753</v>
      </c>
      <c r="AH6">
        <v>84.816208641134722</v>
      </c>
      <c r="AI6">
        <v>85.816208641134722</v>
      </c>
      <c r="AJ6">
        <v>56.55169393356897</v>
      </c>
      <c r="AK6">
        <v>57.55169393356897</v>
      </c>
      <c r="AL6">
        <v>58.55169393356897</v>
      </c>
      <c r="AM6">
        <v>82.816208641134722</v>
      </c>
      <c r="AN6">
        <v>83.816208641134722</v>
      </c>
      <c r="AO6">
        <v>39.318112215706464</v>
      </c>
      <c r="AP6">
        <v>40.318112215706464</v>
      </c>
      <c r="AQ6">
        <v>41.318112215706464</v>
      </c>
      <c r="AR6">
        <v>95.488567143600619</v>
      </c>
      <c r="AS6">
        <v>96.488567143600619</v>
      </c>
      <c r="AT6">
        <v>27.175711178377114</v>
      </c>
      <c r="AU6">
        <v>28.175711178377114</v>
      </c>
      <c r="AV6">
        <v>29.175711178377114</v>
      </c>
      <c r="AW6">
        <v>65.981207656660729</v>
      </c>
      <c r="AX6">
        <v>66.981207656660729</v>
      </c>
      <c r="AY6">
        <v>35.578860400406839</v>
      </c>
      <c r="AZ6">
        <v>36.578860400406839</v>
      </c>
      <c r="BA6">
        <v>37.578860400406839</v>
      </c>
      <c r="BB6">
        <v>80.816208641134722</v>
      </c>
      <c r="BC6">
        <v>81.816208641134722</v>
      </c>
      <c r="BD6">
        <v>84.816208641134722</v>
      </c>
      <c r="BE6">
        <v>85.816208641134722</v>
      </c>
      <c r="BF6">
        <v>86.816208641134722</v>
      </c>
      <c r="BG6">
        <v>109.55970785856431</v>
      </c>
      <c r="BH6">
        <v>110.55970785856431</v>
      </c>
      <c r="BI6">
        <v>82.816208641134722</v>
      </c>
      <c r="BJ6">
        <v>83.816208641134722</v>
      </c>
      <c r="BK6">
        <v>84.816208641134722</v>
      </c>
      <c r="BL6">
        <v>123.64492558755396</v>
      </c>
      <c r="BM6">
        <v>124.64492558755396</v>
      </c>
      <c r="BN6">
        <v>95.238567143600619</v>
      </c>
      <c r="BO6">
        <v>96.238567143600619</v>
      </c>
      <c r="BP6">
        <v>97.238567143600619</v>
      </c>
      <c r="BQ6">
        <v>135.60968829123152</v>
      </c>
      <c r="BR6">
        <v>136.60968829123152</v>
      </c>
      <c r="BS6">
        <v>65.731207656660729</v>
      </c>
      <c r="BT6">
        <v>66.731207656660729</v>
      </c>
      <c r="BU6">
        <v>67.731207656660729</v>
      </c>
      <c r="BV6">
        <v>92.607490839046136</v>
      </c>
      <c r="BW6">
        <v>93.607490839046136</v>
      </c>
      <c r="BX6">
        <v>80.566208641134637</v>
      </c>
      <c r="BY6">
        <v>81.566208641134637</v>
      </c>
      <c r="BZ6">
        <v>82.566208641134637</v>
      </c>
      <c r="CA6">
        <v>125.97379680676679</v>
      </c>
      <c r="CB6">
        <v>126.97379680676679</v>
      </c>
      <c r="CC6">
        <v>109.30970785856431</v>
      </c>
      <c r="CD6">
        <v>110.30970785856431</v>
      </c>
      <c r="CE6">
        <v>111.30970785856431</v>
      </c>
      <c r="CF6">
        <v>159.4595235100461</v>
      </c>
      <c r="CG6">
        <v>160.4595235100461</v>
      </c>
      <c r="CH6">
        <v>123.39492558755396</v>
      </c>
      <c r="CI6">
        <v>124.39492558755396</v>
      </c>
      <c r="CJ6">
        <v>125.39492558755396</v>
      </c>
      <c r="CK6">
        <v>173.67206812435418</v>
      </c>
      <c r="CL6">
        <v>174.67206812435418</v>
      </c>
      <c r="CM6">
        <v>135.35968829123152</v>
      </c>
      <c r="CN6">
        <v>136.35968829123152</v>
      </c>
      <c r="CO6">
        <v>137.35968829123152</v>
      </c>
      <c r="CP6">
        <v>180.54165115486862</v>
      </c>
      <c r="CQ6">
        <v>181.54165115486862</v>
      </c>
      <c r="CR6">
        <v>92.357490839046136</v>
      </c>
      <c r="CS6">
        <v>93.357490839046136</v>
      </c>
      <c r="CT6">
        <v>94.357490839046136</v>
      </c>
      <c r="CU6">
        <v>141.16192049644093</v>
      </c>
      <c r="CV6">
        <v>142.16192049644093</v>
      </c>
      <c r="CW6">
        <v>125.72379680676674</v>
      </c>
      <c r="CX6">
        <v>126.72379680676674</v>
      </c>
      <c r="CY6">
        <v>127.72379680676674</v>
      </c>
      <c r="CZ6">
        <v>185.63025503765653</v>
      </c>
      <c r="DA6">
        <v>186.63025503765653</v>
      </c>
    </row>
    <row r="7" spans="1:105">
      <c r="A7">
        <v>6</v>
      </c>
      <c r="B7" t="s">
        <v>81</v>
      </c>
      <c r="C7">
        <v>1213.1072645594056</v>
      </c>
      <c r="D7">
        <v>79</v>
      </c>
      <c r="E7">
        <v>0</v>
      </c>
      <c r="F7">
        <v>2</v>
      </c>
      <c r="G7">
        <v>3</v>
      </c>
      <c r="H7">
        <v>4</v>
      </c>
      <c r="I7">
        <v>30.76520688222336</v>
      </c>
      <c r="J7">
        <v>31.76520688222336</v>
      </c>
      <c r="K7">
        <v>0.5</v>
      </c>
      <c r="L7">
        <v>1.5</v>
      </c>
      <c r="M7">
        <v>2.5</v>
      </c>
      <c r="N7">
        <v>28.722123437597936</v>
      </c>
      <c r="O7">
        <v>29.722123437597936</v>
      </c>
      <c r="P7">
        <v>1.5</v>
      </c>
      <c r="Q7">
        <v>2.5</v>
      </c>
      <c r="R7">
        <v>3.5</v>
      </c>
      <c r="S7">
        <v>38.40852652637318</v>
      </c>
      <c r="T7">
        <v>39.40852652637318</v>
      </c>
      <c r="U7">
        <v>1</v>
      </c>
      <c r="V7">
        <v>2</v>
      </c>
      <c r="W7">
        <v>3</v>
      </c>
      <c r="X7">
        <v>46.915235843133686</v>
      </c>
      <c r="Y7">
        <v>47.915235843133686</v>
      </c>
      <c r="Z7">
        <v>0</v>
      </c>
      <c r="AA7">
        <v>1</v>
      </c>
      <c r="AB7">
        <v>2</v>
      </c>
      <c r="AC7">
        <v>34.929409139034355</v>
      </c>
      <c r="AD7">
        <v>35.929409139034355</v>
      </c>
      <c r="AE7">
        <v>30.722123437597936</v>
      </c>
      <c r="AF7">
        <v>31.722123437597936</v>
      </c>
      <c r="AG7">
        <v>32.722123437597936</v>
      </c>
      <c r="AH7">
        <v>63.994405014089466</v>
      </c>
      <c r="AI7">
        <v>64.994405014089466</v>
      </c>
      <c r="AJ7">
        <v>28.472123437597936</v>
      </c>
      <c r="AK7">
        <v>29.472123437597936</v>
      </c>
      <c r="AL7">
        <v>30.472123437597936</v>
      </c>
      <c r="AM7">
        <v>87.972352249121045</v>
      </c>
      <c r="AN7">
        <v>88.972352249121045</v>
      </c>
      <c r="AO7">
        <v>38.40852652637318</v>
      </c>
      <c r="AP7">
        <v>39.40852652637318</v>
      </c>
      <c r="AQ7">
        <v>40.40852652637318</v>
      </c>
      <c r="AR7">
        <v>80.51508676132417</v>
      </c>
      <c r="AS7">
        <v>81.51508676132417</v>
      </c>
      <c r="AT7">
        <v>46.665235843133686</v>
      </c>
      <c r="AU7">
        <v>47.665235843133686</v>
      </c>
      <c r="AV7">
        <v>48.665235843133686</v>
      </c>
      <c r="AW7">
        <v>73.931673995895821</v>
      </c>
      <c r="AX7">
        <v>74.931673995895821</v>
      </c>
      <c r="AY7">
        <v>34.679409139034355</v>
      </c>
      <c r="AZ7">
        <v>35.679409139034355</v>
      </c>
      <c r="BA7">
        <v>36.679409139034355</v>
      </c>
      <c r="BB7">
        <v>78.51508676132417</v>
      </c>
      <c r="BC7">
        <v>79.51508676132417</v>
      </c>
      <c r="BD7">
        <v>63.744405014089466</v>
      </c>
      <c r="BE7">
        <v>64.744405014089466</v>
      </c>
      <c r="BF7">
        <v>65.744405014089466</v>
      </c>
      <c r="BG7">
        <v>104.85398559635605</v>
      </c>
      <c r="BH7">
        <v>105.85398559635605</v>
      </c>
      <c r="BI7">
        <v>87.722352249121045</v>
      </c>
      <c r="BJ7">
        <v>88.722352249121045</v>
      </c>
      <c r="BK7">
        <v>89.722352249121045</v>
      </c>
      <c r="BL7">
        <v>139.90850950650815</v>
      </c>
      <c r="BM7">
        <v>140.90850950650815</v>
      </c>
      <c r="BN7">
        <v>80.51508676132417</v>
      </c>
      <c r="BO7">
        <v>81.51508676132417</v>
      </c>
      <c r="BP7">
        <v>82.51508676132417</v>
      </c>
      <c r="BQ7">
        <v>141.90850950650815</v>
      </c>
      <c r="BR7">
        <v>142.90850950650815</v>
      </c>
      <c r="BS7">
        <v>73.681673995895821</v>
      </c>
      <c r="BT7">
        <v>74.681673995895821</v>
      </c>
      <c r="BU7">
        <v>75.681673995895821</v>
      </c>
      <c r="BV7">
        <v>121.00122865958373</v>
      </c>
      <c r="BW7">
        <v>122.00122865958373</v>
      </c>
      <c r="BX7">
        <v>78.26508676132417</v>
      </c>
      <c r="BY7">
        <v>79.26508676132417</v>
      </c>
      <c r="BZ7">
        <v>80.26508676132417</v>
      </c>
      <c r="CA7">
        <v>137.87446773693023</v>
      </c>
      <c r="CB7">
        <v>138.87446773693023</v>
      </c>
      <c r="CC7">
        <v>104.60398559635605</v>
      </c>
      <c r="CD7">
        <v>105.60398559635605</v>
      </c>
      <c r="CE7">
        <v>106.60398559635605</v>
      </c>
      <c r="CF7">
        <v>131.42073530842444</v>
      </c>
      <c r="CG7">
        <v>132.42073530842444</v>
      </c>
      <c r="CH7">
        <v>139.87446773693023</v>
      </c>
      <c r="CI7">
        <v>140.87446773693023</v>
      </c>
      <c r="CJ7">
        <v>141.87446773693023</v>
      </c>
      <c r="CK7">
        <v>175.55309440027415</v>
      </c>
      <c r="CL7">
        <v>176.55309440027415</v>
      </c>
      <c r="CM7">
        <v>141.90850950650815</v>
      </c>
      <c r="CN7">
        <v>142.90850950650815</v>
      </c>
      <c r="CO7">
        <v>143.90850950650815</v>
      </c>
      <c r="CP7">
        <v>197.60372903609357</v>
      </c>
      <c r="CQ7">
        <v>198.60372903609357</v>
      </c>
      <c r="CR7">
        <v>120.75122865958373</v>
      </c>
      <c r="CS7">
        <v>121.75122865958373</v>
      </c>
      <c r="CT7">
        <v>122.75122865958373</v>
      </c>
      <c r="CU7">
        <v>156.84276835455699</v>
      </c>
      <c r="CV7">
        <v>157.84276835455699</v>
      </c>
      <c r="CW7">
        <v>137.62446773693023</v>
      </c>
      <c r="CX7">
        <v>138.62446773693023</v>
      </c>
      <c r="CY7">
        <v>139.62446773693023</v>
      </c>
      <c r="CZ7">
        <v>177.30336293785228</v>
      </c>
      <c r="DA7">
        <v>178.30336293785228</v>
      </c>
    </row>
    <row r="8" spans="1:105">
      <c r="A8">
        <v>7</v>
      </c>
      <c r="B8" t="s">
        <v>81</v>
      </c>
      <c r="C8">
        <v>1393.1788139221812</v>
      </c>
      <c r="D8">
        <v>77</v>
      </c>
      <c r="E8">
        <v>0</v>
      </c>
      <c r="F8">
        <v>0.5</v>
      </c>
      <c r="G8">
        <v>1.5</v>
      </c>
      <c r="H8">
        <v>2.5</v>
      </c>
      <c r="I8">
        <v>27.007463287354625</v>
      </c>
      <c r="J8">
        <v>28.007463287354625</v>
      </c>
      <c r="K8">
        <v>1.5</v>
      </c>
      <c r="L8">
        <v>2.5</v>
      </c>
      <c r="M8">
        <v>3.5</v>
      </c>
      <c r="N8">
        <v>61.819212999997291</v>
      </c>
      <c r="O8">
        <v>62.819212999997291</v>
      </c>
      <c r="P8">
        <v>0</v>
      </c>
      <c r="Q8">
        <v>1</v>
      </c>
      <c r="R8">
        <v>2</v>
      </c>
      <c r="S8">
        <v>53.4370953128889</v>
      </c>
      <c r="T8">
        <v>54.4370953128889</v>
      </c>
      <c r="U8">
        <v>2</v>
      </c>
      <c r="V8">
        <v>3</v>
      </c>
      <c r="W8">
        <v>4</v>
      </c>
      <c r="X8">
        <v>59.212969433043718</v>
      </c>
      <c r="Y8">
        <v>60.212969433043718</v>
      </c>
      <c r="Z8" s="1">
        <v>1</v>
      </c>
      <c r="AA8">
        <v>2</v>
      </c>
      <c r="AB8">
        <v>3</v>
      </c>
      <c r="AC8">
        <v>55.881770764845655</v>
      </c>
      <c r="AD8">
        <v>56.881770764845655</v>
      </c>
      <c r="AE8">
        <v>26.757463287354625</v>
      </c>
      <c r="AF8">
        <v>27.757463287354625</v>
      </c>
      <c r="AG8">
        <v>28.757463287354625</v>
      </c>
      <c r="AH8">
        <v>71.985616838749337</v>
      </c>
      <c r="AI8">
        <v>72.985616838749337</v>
      </c>
      <c r="AJ8">
        <v>61.569212999997291</v>
      </c>
      <c r="AK8">
        <v>62.569212999997291</v>
      </c>
      <c r="AL8">
        <v>63.569212999997291</v>
      </c>
      <c r="AM8">
        <v>120.97485586344922</v>
      </c>
      <c r="AN8">
        <v>121.97485586344922</v>
      </c>
      <c r="AO8">
        <v>53.1870953128889</v>
      </c>
      <c r="AP8">
        <v>54.1870953128889</v>
      </c>
      <c r="AQ8">
        <v>55.1870953128889</v>
      </c>
      <c r="AR8">
        <v>78.714126060389432</v>
      </c>
      <c r="AS8">
        <v>79.714126060389432</v>
      </c>
      <c r="AT8">
        <v>58.962969433043718</v>
      </c>
      <c r="AU8">
        <v>59.962969433043718</v>
      </c>
      <c r="AV8">
        <v>60.962969433043718</v>
      </c>
      <c r="AW8">
        <v>88.053422568020352</v>
      </c>
      <c r="AX8">
        <v>89.053422568020352</v>
      </c>
      <c r="AY8">
        <v>55.631770764845655</v>
      </c>
      <c r="AZ8">
        <v>56.631770764845655</v>
      </c>
      <c r="BA8">
        <v>57.631770764845655</v>
      </c>
      <c r="BB8">
        <v>102.95327883581244</v>
      </c>
      <c r="BC8">
        <v>103.95327883581244</v>
      </c>
      <c r="BD8">
        <v>71.735616838749337</v>
      </c>
      <c r="BE8">
        <v>72.735616838749337</v>
      </c>
      <c r="BF8">
        <v>73.735616838749337</v>
      </c>
      <c r="BG8">
        <v>107.83785832902086</v>
      </c>
      <c r="BH8">
        <v>108.83785832902086</v>
      </c>
      <c r="BI8">
        <v>120.72485586344922</v>
      </c>
      <c r="BJ8">
        <v>121.72485586344922</v>
      </c>
      <c r="BK8">
        <v>122.72485586344922</v>
      </c>
      <c r="BL8">
        <v>170.87694765438863</v>
      </c>
      <c r="BM8">
        <v>171.87694765438863</v>
      </c>
      <c r="BN8">
        <v>78.464126060389432</v>
      </c>
      <c r="BO8">
        <v>79.464126060389432</v>
      </c>
      <c r="BP8">
        <v>80.464126060389432</v>
      </c>
      <c r="BQ8">
        <v>125.39417022605485</v>
      </c>
      <c r="BR8">
        <v>126.39417022605485</v>
      </c>
      <c r="BS8">
        <v>87.803422568020352</v>
      </c>
      <c r="BT8">
        <v>88.803422568020352</v>
      </c>
      <c r="BU8">
        <v>89.803422568020352</v>
      </c>
      <c r="BV8">
        <v>130.47676485996152</v>
      </c>
      <c r="BW8">
        <v>131.47676485996152</v>
      </c>
      <c r="BX8">
        <v>102.70327883581244</v>
      </c>
      <c r="BY8">
        <v>103.70327883581244</v>
      </c>
      <c r="BZ8">
        <v>104.70327883581244</v>
      </c>
      <c r="CA8">
        <v>137.30326088820439</v>
      </c>
      <c r="CB8">
        <v>138.30326088820439</v>
      </c>
      <c r="CC8">
        <v>107.58785832902086</v>
      </c>
      <c r="CD8">
        <v>108.58785832902086</v>
      </c>
      <c r="CE8">
        <v>109.58785832902086</v>
      </c>
      <c r="CF8">
        <v>140.24063371244515</v>
      </c>
      <c r="CG8">
        <v>141.24063371244515</v>
      </c>
      <c r="CH8">
        <v>170.62694765438863</v>
      </c>
      <c r="CI8">
        <v>171.62694765438863</v>
      </c>
      <c r="CJ8">
        <v>172.62694765438863</v>
      </c>
      <c r="CK8">
        <v>197.79099582459159</v>
      </c>
      <c r="CL8">
        <v>198.79099582459159</v>
      </c>
      <c r="CM8">
        <v>125.14417022605485</v>
      </c>
      <c r="CN8">
        <v>126.14417022605485</v>
      </c>
      <c r="CO8">
        <v>127.14417022605485</v>
      </c>
      <c r="CP8">
        <v>149.29697101407248</v>
      </c>
      <c r="CQ8">
        <v>150.29697101407248</v>
      </c>
      <c r="CR8">
        <v>130.22676485996152</v>
      </c>
      <c r="CS8">
        <v>131.22676485996152</v>
      </c>
      <c r="CT8">
        <v>132.22676485996152</v>
      </c>
      <c r="CU8">
        <v>173.90669091354908</v>
      </c>
      <c r="CV8">
        <v>174.90669091354908</v>
      </c>
      <c r="CW8">
        <v>137.05326088820439</v>
      </c>
      <c r="CX8">
        <v>138.05326088820439</v>
      </c>
      <c r="CY8">
        <v>139.05326088820439</v>
      </c>
      <c r="CZ8">
        <v>178.03596488683769</v>
      </c>
      <c r="DA8">
        <v>179.03596488683769</v>
      </c>
    </row>
    <row r="9" spans="1:105">
      <c r="A9">
        <v>8</v>
      </c>
      <c r="B9" t="s">
        <v>81</v>
      </c>
      <c r="C9">
        <v>1283.304248725969</v>
      </c>
      <c r="D9">
        <v>77</v>
      </c>
      <c r="E9">
        <v>0</v>
      </c>
      <c r="F9">
        <v>1.5</v>
      </c>
      <c r="G9">
        <v>2.5</v>
      </c>
      <c r="H9">
        <v>3.5</v>
      </c>
      <c r="I9">
        <v>25.22965732052873</v>
      </c>
      <c r="J9">
        <v>26.22965732052873</v>
      </c>
      <c r="K9">
        <v>2</v>
      </c>
      <c r="L9">
        <v>3</v>
      </c>
      <c r="M9">
        <v>4</v>
      </c>
      <c r="N9">
        <v>45.731952651298485</v>
      </c>
      <c r="O9">
        <v>46.731952651298485</v>
      </c>
      <c r="P9">
        <v>0.5</v>
      </c>
      <c r="Q9">
        <v>1.5</v>
      </c>
      <c r="R9">
        <v>2.5</v>
      </c>
      <c r="S9">
        <v>50.711876871560179</v>
      </c>
      <c r="T9">
        <v>51.711876871560179</v>
      </c>
      <c r="U9">
        <v>1</v>
      </c>
      <c r="V9">
        <v>2</v>
      </c>
      <c r="W9">
        <v>3</v>
      </c>
      <c r="X9">
        <v>28.691298019332201</v>
      </c>
      <c r="Y9">
        <v>29.691298019332201</v>
      </c>
      <c r="Z9">
        <v>0</v>
      </c>
      <c r="AA9">
        <v>1</v>
      </c>
      <c r="AB9">
        <v>2</v>
      </c>
      <c r="AC9">
        <v>53.293167454009321</v>
      </c>
      <c r="AD9">
        <v>54.293167454009321</v>
      </c>
      <c r="AE9">
        <v>24.97965732052873</v>
      </c>
      <c r="AF9">
        <v>25.97965732052873</v>
      </c>
      <c r="AG9">
        <v>26.97965732052873</v>
      </c>
      <c r="AH9">
        <v>84.107799364161849</v>
      </c>
      <c r="AI9">
        <v>85.107799364161849</v>
      </c>
      <c r="AJ9">
        <v>45.481952651298485</v>
      </c>
      <c r="AK9">
        <v>46.481952651298485</v>
      </c>
      <c r="AL9">
        <v>47.481952651298485</v>
      </c>
      <c r="AM9">
        <v>104.35772315252277</v>
      </c>
      <c r="AN9">
        <v>105.35772315252277</v>
      </c>
      <c r="AO9">
        <v>50.461876871560179</v>
      </c>
      <c r="AP9">
        <v>51.461876871560179</v>
      </c>
      <c r="AQ9">
        <v>52.461876871560179</v>
      </c>
      <c r="AR9">
        <v>94.650649205986497</v>
      </c>
      <c r="AS9">
        <v>95.650649205986497</v>
      </c>
      <c r="AT9">
        <v>28.441298019332201</v>
      </c>
      <c r="AU9">
        <v>29.441298019332201</v>
      </c>
      <c r="AV9">
        <v>30.441298019332201</v>
      </c>
      <c r="AW9">
        <v>87.863523464636074</v>
      </c>
      <c r="AX9">
        <v>88.863523464636074</v>
      </c>
      <c r="AY9">
        <v>53.043167454009321</v>
      </c>
      <c r="AZ9">
        <v>54.043167454009321</v>
      </c>
      <c r="BA9">
        <v>55.043167454009321</v>
      </c>
      <c r="BB9">
        <v>78.30918355282904</v>
      </c>
      <c r="BC9">
        <v>79.30918355282904</v>
      </c>
      <c r="BD9">
        <v>83.857799364161849</v>
      </c>
      <c r="BE9">
        <v>84.857799364161849</v>
      </c>
      <c r="BF9">
        <v>85.857799364161849</v>
      </c>
      <c r="BG9">
        <v>120.38346361986405</v>
      </c>
      <c r="BH9">
        <v>121.38346361986405</v>
      </c>
      <c r="BI9">
        <v>104.10772315252277</v>
      </c>
      <c r="BJ9">
        <v>105.10772315252277</v>
      </c>
      <c r="BK9">
        <v>106.10772315252277</v>
      </c>
      <c r="BL9">
        <v>144.34653665540384</v>
      </c>
      <c r="BM9">
        <v>145.34653665540384</v>
      </c>
      <c r="BN9">
        <v>94.400649205986497</v>
      </c>
      <c r="BO9">
        <v>95.400649205986497</v>
      </c>
      <c r="BP9">
        <v>96.400649205986497</v>
      </c>
      <c r="BQ9">
        <v>140.21443232784088</v>
      </c>
      <c r="BR9">
        <v>141.21443232784088</v>
      </c>
      <c r="BS9">
        <v>87.613523464636074</v>
      </c>
      <c r="BT9">
        <v>88.613523464636074</v>
      </c>
      <c r="BU9">
        <v>89.613523464636074</v>
      </c>
      <c r="BV9">
        <v>122.69256187949192</v>
      </c>
      <c r="BW9">
        <v>123.69256187949192</v>
      </c>
      <c r="BX9">
        <v>78.059183552828983</v>
      </c>
      <c r="BY9">
        <v>79.059183552828983</v>
      </c>
      <c r="BZ9">
        <v>80.059183552828983</v>
      </c>
      <c r="CA9">
        <v>101.47042318650315</v>
      </c>
      <c r="CB9">
        <v>102.47042318650315</v>
      </c>
      <c r="CC9">
        <v>120.13346361986405</v>
      </c>
      <c r="CD9">
        <v>121.13346361986405</v>
      </c>
      <c r="CE9">
        <v>122.13346361986405</v>
      </c>
      <c r="CF9">
        <v>177.64102693793365</v>
      </c>
      <c r="CG9">
        <v>178.64102693793365</v>
      </c>
      <c r="CH9">
        <v>144.09653665540384</v>
      </c>
      <c r="CI9">
        <v>145.09653665540384</v>
      </c>
      <c r="CJ9">
        <v>146.09653665540384</v>
      </c>
      <c r="CK9">
        <v>179.28640313561607</v>
      </c>
      <c r="CL9">
        <v>180.28640313561607</v>
      </c>
      <c r="CM9">
        <v>139.96443232784088</v>
      </c>
      <c r="CN9">
        <v>140.96443232784088</v>
      </c>
      <c r="CO9">
        <v>141.96443232784088</v>
      </c>
      <c r="CP9">
        <v>199.24458192827515</v>
      </c>
      <c r="CQ9">
        <v>200.24458192827515</v>
      </c>
      <c r="CR9">
        <v>122.44256187949192</v>
      </c>
      <c r="CS9">
        <v>123.44256187949192</v>
      </c>
      <c r="CT9">
        <v>124.44256187949192</v>
      </c>
      <c r="CU9">
        <v>174.52080330179075</v>
      </c>
      <c r="CV9">
        <v>175.52080330179075</v>
      </c>
      <c r="CW9">
        <v>101.2204231865031</v>
      </c>
      <c r="CX9">
        <v>102.2204231865031</v>
      </c>
      <c r="CY9">
        <v>103.2204231865031</v>
      </c>
      <c r="CZ9">
        <v>150.15573742501689</v>
      </c>
      <c r="DA9">
        <v>151.15573742501689</v>
      </c>
    </row>
    <row r="10" spans="1:105">
      <c r="A10">
        <v>9</v>
      </c>
      <c r="B10" t="s">
        <v>81</v>
      </c>
      <c r="C10">
        <v>1459.4812176049982</v>
      </c>
      <c r="D10">
        <v>77</v>
      </c>
      <c r="E10">
        <v>0</v>
      </c>
      <c r="F10">
        <v>0</v>
      </c>
      <c r="G10">
        <v>1</v>
      </c>
      <c r="H10">
        <v>2</v>
      </c>
      <c r="I10">
        <v>57.748715481312026</v>
      </c>
      <c r="J10">
        <v>58.748715481312026</v>
      </c>
      <c r="K10">
        <v>2</v>
      </c>
      <c r="L10">
        <v>3</v>
      </c>
      <c r="M10">
        <v>4</v>
      </c>
      <c r="N10">
        <v>61.931387877508776</v>
      </c>
      <c r="O10">
        <v>62.931387877508776</v>
      </c>
      <c r="P10">
        <v>1.5</v>
      </c>
      <c r="Q10">
        <v>2.5</v>
      </c>
      <c r="R10">
        <v>3.5</v>
      </c>
      <c r="S10">
        <v>59.931387877508776</v>
      </c>
      <c r="T10">
        <v>60.931387877508776</v>
      </c>
      <c r="U10">
        <v>1</v>
      </c>
      <c r="V10">
        <v>2</v>
      </c>
      <c r="W10">
        <v>3</v>
      </c>
      <c r="X10">
        <v>36.043086192944912</v>
      </c>
      <c r="Y10">
        <v>37.043086192944912</v>
      </c>
      <c r="Z10">
        <v>0.5</v>
      </c>
      <c r="AA10">
        <v>1.5</v>
      </c>
      <c r="AB10">
        <v>2.5</v>
      </c>
      <c r="AC10">
        <v>33.322254934870415</v>
      </c>
      <c r="AD10">
        <v>34.322254934870415</v>
      </c>
      <c r="AE10">
        <v>57.498715481312026</v>
      </c>
      <c r="AF10">
        <v>58.498715481312026</v>
      </c>
      <c r="AG10">
        <v>59.498715481312026</v>
      </c>
      <c r="AH10">
        <v>82.340798954867921</v>
      </c>
      <c r="AI10">
        <v>83.340798954867921</v>
      </c>
      <c r="AJ10">
        <v>61.931387877508776</v>
      </c>
      <c r="AK10">
        <v>62.931387877508776</v>
      </c>
      <c r="AL10">
        <v>63.931387877508776</v>
      </c>
      <c r="AM10">
        <v>98.872667351699647</v>
      </c>
      <c r="AN10">
        <v>99.872667351699647</v>
      </c>
      <c r="AO10">
        <v>59.748715481312026</v>
      </c>
      <c r="AP10">
        <v>60.748715481312026</v>
      </c>
      <c r="AQ10">
        <v>61.748715481312026</v>
      </c>
      <c r="AR10">
        <v>114.12083816542142</v>
      </c>
      <c r="AS10">
        <v>115.12083816542142</v>
      </c>
      <c r="AT10">
        <v>35.793086192944912</v>
      </c>
      <c r="AU10">
        <v>36.793086192944912</v>
      </c>
      <c r="AV10">
        <v>37.793086192944912</v>
      </c>
      <c r="AW10">
        <v>96.691661123917612</v>
      </c>
      <c r="AX10">
        <v>97.691661123917612</v>
      </c>
      <c r="AY10">
        <v>33.072254934870415</v>
      </c>
      <c r="AZ10">
        <v>34.072254934870415</v>
      </c>
      <c r="BA10">
        <v>35.072254934870415</v>
      </c>
      <c r="BB10">
        <v>87.950593762169802</v>
      </c>
      <c r="BC10">
        <v>88.950593762169802</v>
      </c>
      <c r="BD10">
        <v>82.090798954867822</v>
      </c>
      <c r="BE10">
        <v>83.090798954867822</v>
      </c>
      <c r="BF10">
        <v>84.090798954867822</v>
      </c>
      <c r="BG10">
        <v>128.15774175046926</v>
      </c>
      <c r="BH10">
        <v>129.15774175046926</v>
      </c>
      <c r="BI10">
        <v>98.691661123917612</v>
      </c>
      <c r="BJ10">
        <v>99.691661123917612</v>
      </c>
      <c r="BK10">
        <v>100.69166112391761</v>
      </c>
      <c r="BL10">
        <v>160.96387474542766</v>
      </c>
      <c r="BM10">
        <v>161.96387474542766</v>
      </c>
      <c r="BN10">
        <v>113.87083816542142</v>
      </c>
      <c r="BO10">
        <v>114.87083816542142</v>
      </c>
      <c r="BP10">
        <v>115.87083816542142</v>
      </c>
      <c r="BQ10">
        <v>164.40887405037589</v>
      </c>
      <c r="BR10">
        <v>165.40887405037589</v>
      </c>
      <c r="BS10">
        <v>96.441661123917612</v>
      </c>
      <c r="BT10">
        <v>97.441661123917612</v>
      </c>
      <c r="BU10">
        <v>98.441661123917612</v>
      </c>
      <c r="BV10">
        <v>145.6449510205403</v>
      </c>
      <c r="BW10">
        <v>146.6449510205403</v>
      </c>
      <c r="BX10">
        <v>87.700593762169802</v>
      </c>
      <c r="BY10">
        <v>88.700593762169802</v>
      </c>
      <c r="BZ10">
        <v>89.700593762169802</v>
      </c>
      <c r="CA10">
        <v>127.20221548765952</v>
      </c>
      <c r="CB10">
        <v>128.20221548765952</v>
      </c>
      <c r="CC10">
        <v>130.15774175046926</v>
      </c>
      <c r="CD10">
        <v>131.15774175046926</v>
      </c>
      <c r="CE10">
        <v>132.15774175046926</v>
      </c>
      <c r="CF10">
        <v>156.18761302967005</v>
      </c>
      <c r="CG10">
        <v>157.18761302967005</v>
      </c>
      <c r="CH10">
        <v>160.71387474542766</v>
      </c>
      <c r="CI10">
        <v>161.71387474542766</v>
      </c>
      <c r="CJ10">
        <v>162.71387474542766</v>
      </c>
      <c r="CK10">
        <v>186.33425109230254</v>
      </c>
      <c r="CL10">
        <v>187.33425109230254</v>
      </c>
      <c r="CM10">
        <v>164.15887405037589</v>
      </c>
      <c r="CN10">
        <v>165.15887405037589</v>
      </c>
      <c r="CO10">
        <v>166.15887405037589</v>
      </c>
      <c r="CP10">
        <v>224.61684195613685</v>
      </c>
      <c r="CQ10">
        <v>225.61684195613685</v>
      </c>
      <c r="CR10">
        <v>145.3949510205403</v>
      </c>
      <c r="CS10">
        <v>146.3949510205403</v>
      </c>
      <c r="CT10">
        <v>147.3949510205403</v>
      </c>
      <c r="CU10">
        <v>184.88835992418109</v>
      </c>
      <c r="CV10">
        <v>185.88835992418109</v>
      </c>
      <c r="CW10">
        <v>126.95221548765952</v>
      </c>
      <c r="CX10">
        <v>127.95221548765952</v>
      </c>
      <c r="CY10">
        <v>128.95221548765952</v>
      </c>
      <c r="CZ10">
        <v>166.10373148972167</v>
      </c>
      <c r="DA10">
        <v>167.10373148972167</v>
      </c>
    </row>
    <row r="11" spans="1:105">
      <c r="A11">
        <v>10</v>
      </c>
      <c r="B11" t="s">
        <v>81</v>
      </c>
      <c r="C11">
        <v>1199.2240957645006</v>
      </c>
      <c r="D11">
        <v>77</v>
      </c>
      <c r="E11">
        <v>0</v>
      </c>
      <c r="F11">
        <v>1</v>
      </c>
      <c r="G11">
        <v>2</v>
      </c>
      <c r="H11">
        <v>3</v>
      </c>
      <c r="I11">
        <v>29.428735448706796</v>
      </c>
      <c r="J11">
        <v>30.428735448706796</v>
      </c>
      <c r="K11">
        <v>1.5</v>
      </c>
      <c r="L11">
        <v>2.5</v>
      </c>
      <c r="M11">
        <v>3.5</v>
      </c>
      <c r="N11">
        <v>26.030201651138803</v>
      </c>
      <c r="O11">
        <v>27.030201651138803</v>
      </c>
      <c r="P11">
        <v>0</v>
      </c>
      <c r="Q11">
        <v>1</v>
      </c>
      <c r="R11">
        <v>2</v>
      </c>
      <c r="S11">
        <v>37.083776939728864</v>
      </c>
      <c r="T11">
        <v>38.083776939728864</v>
      </c>
      <c r="U11">
        <v>0.5</v>
      </c>
      <c r="V11">
        <v>1.5</v>
      </c>
      <c r="W11">
        <v>2.5</v>
      </c>
      <c r="X11">
        <v>43.681100309380419</v>
      </c>
      <c r="Y11">
        <v>44.681100309380419</v>
      </c>
      <c r="Z11">
        <v>2</v>
      </c>
      <c r="AA11">
        <v>3</v>
      </c>
      <c r="AB11">
        <v>4</v>
      </c>
      <c r="AC11">
        <v>34.114010257529671</v>
      </c>
      <c r="AD11">
        <v>35.114010257529671</v>
      </c>
      <c r="AE11">
        <v>29.178735448706796</v>
      </c>
      <c r="AF11">
        <v>30.178735448706796</v>
      </c>
      <c r="AG11">
        <v>31.178735448706796</v>
      </c>
      <c r="AH11">
        <v>60.332234631208898</v>
      </c>
      <c r="AI11">
        <v>61.332234631208898</v>
      </c>
      <c r="AJ11">
        <v>25.780201651138803</v>
      </c>
      <c r="AK11">
        <v>26.780201651138803</v>
      </c>
      <c r="AL11">
        <v>27.780201651138803</v>
      </c>
      <c r="AM11">
        <v>74.709837461048778</v>
      </c>
      <c r="AN11">
        <v>75.709837461048778</v>
      </c>
      <c r="AO11">
        <v>36.83377693972885</v>
      </c>
      <c r="AP11">
        <v>37.83377693972885</v>
      </c>
      <c r="AQ11">
        <v>38.83377693972885</v>
      </c>
      <c r="AR11">
        <v>72.689725179934129</v>
      </c>
      <c r="AS11">
        <v>73.689725179934129</v>
      </c>
      <c r="AT11">
        <v>43.431100309380419</v>
      </c>
      <c r="AU11">
        <v>44.431100309380419</v>
      </c>
      <c r="AV11">
        <v>45.431100309380419</v>
      </c>
      <c r="AW11">
        <v>96.822945383223811</v>
      </c>
      <c r="AX11">
        <v>97.822945383223811</v>
      </c>
      <c r="AY11">
        <v>33.864010257529671</v>
      </c>
      <c r="AZ11">
        <v>34.864010257529671</v>
      </c>
      <c r="BA11">
        <v>35.864010257529671</v>
      </c>
      <c r="BB11">
        <v>76.709837461048778</v>
      </c>
      <c r="BC11">
        <v>77.709837461048778</v>
      </c>
      <c r="BD11">
        <v>60.082234631208898</v>
      </c>
      <c r="BE11">
        <v>61.082234631208898</v>
      </c>
      <c r="BF11">
        <v>62.082234631208898</v>
      </c>
      <c r="BG11">
        <v>117.80081244491194</v>
      </c>
      <c r="BH11">
        <v>118.80081244491194</v>
      </c>
      <c r="BI11">
        <v>74.689725179934129</v>
      </c>
      <c r="BJ11">
        <v>75.689725179934129</v>
      </c>
      <c r="BK11">
        <v>76.689725179934129</v>
      </c>
      <c r="BL11">
        <v>99.233497137062045</v>
      </c>
      <c r="BM11">
        <v>100.23349713706205</v>
      </c>
      <c r="BN11">
        <v>72.439725179934072</v>
      </c>
      <c r="BO11">
        <v>73.439725179934072</v>
      </c>
      <c r="BP11">
        <v>74.439725179934072</v>
      </c>
      <c r="BQ11">
        <v>130.62400290367486</v>
      </c>
      <c r="BR11">
        <v>131.62400290367486</v>
      </c>
      <c r="BS11">
        <v>96.572945383223811</v>
      </c>
      <c r="BT11">
        <v>97.572945383223811</v>
      </c>
      <c r="BU11">
        <v>98.572945383223811</v>
      </c>
      <c r="BV11">
        <v>157.76371885339287</v>
      </c>
      <c r="BW11">
        <v>158.76371885339287</v>
      </c>
      <c r="BX11">
        <v>76.709837461048778</v>
      </c>
      <c r="BY11">
        <v>77.709837461048778</v>
      </c>
      <c r="BZ11">
        <v>78.709837461048778</v>
      </c>
      <c r="CA11">
        <v>139.32529503498287</v>
      </c>
      <c r="CB11">
        <v>140.32529503498287</v>
      </c>
      <c r="CC11">
        <v>117.55081244491194</v>
      </c>
      <c r="CD11">
        <v>118.55081244491194</v>
      </c>
      <c r="CE11">
        <v>119.55081244491194</v>
      </c>
      <c r="CF11">
        <v>151.8067295918645</v>
      </c>
      <c r="CG11">
        <v>152.8067295918645</v>
      </c>
      <c r="CH11">
        <v>98.983497137062045</v>
      </c>
      <c r="CI11">
        <v>99.983497137062045</v>
      </c>
      <c r="CJ11">
        <v>100.98349713706205</v>
      </c>
      <c r="CK11">
        <v>133.80267016084565</v>
      </c>
      <c r="CL11">
        <v>134.80267016084565</v>
      </c>
      <c r="CM11">
        <v>130.37400290367478</v>
      </c>
      <c r="CN11">
        <v>131.37400290367478</v>
      </c>
      <c r="CO11">
        <v>132.37400290367478</v>
      </c>
      <c r="CP11">
        <v>175.70794562524699</v>
      </c>
      <c r="CQ11">
        <v>176.70794562524699</v>
      </c>
      <c r="CR11">
        <v>157.51371885339287</v>
      </c>
      <c r="CS11">
        <v>158.51371885339287</v>
      </c>
      <c r="CT11">
        <v>159.51371885339287</v>
      </c>
      <c r="CU11">
        <v>216.16531008376268</v>
      </c>
      <c r="CV11">
        <v>217.16531008376268</v>
      </c>
      <c r="CW11">
        <v>139.07529503498287</v>
      </c>
      <c r="CX11">
        <v>140.07529503498287</v>
      </c>
      <c r="CY11">
        <v>141.07529503498287</v>
      </c>
      <c r="CZ11">
        <v>195.89533284221858</v>
      </c>
      <c r="DA11">
        <v>196.89533284221858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EY11"/>
  <sheetViews>
    <sheetView workbookViewId="0">
      <selection activeCell="H12" sqref="H12"/>
    </sheetView>
  </sheetViews>
  <sheetFormatPr defaultColWidth="8.85546875" defaultRowHeight="15"/>
  <sheetData>
    <row r="1" spans="1:15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125</v>
      </c>
      <c r="CV1" t="s">
        <v>126</v>
      </c>
      <c r="CW1" t="s">
        <v>127</v>
      </c>
      <c r="CX1" t="s">
        <v>128</v>
      </c>
      <c r="CY1" t="s">
        <v>129</v>
      </c>
      <c r="CZ1" t="s">
        <v>130</v>
      </c>
      <c r="DA1" t="s">
        <v>131</v>
      </c>
      <c r="DB1" t="s">
        <v>152</v>
      </c>
      <c r="DC1" t="s">
        <v>153</v>
      </c>
      <c r="DD1" t="s">
        <v>154</v>
      </c>
      <c r="DE1" t="s">
        <v>155</v>
      </c>
      <c r="DF1" t="s">
        <v>156</v>
      </c>
      <c r="DG1" t="s">
        <v>157</v>
      </c>
      <c r="DH1" t="s">
        <v>158</v>
      </c>
      <c r="DI1" t="s">
        <v>159</v>
      </c>
      <c r="DJ1" t="s">
        <v>160</v>
      </c>
      <c r="DK1" t="s">
        <v>161</v>
      </c>
      <c r="DL1" t="s">
        <v>162</v>
      </c>
      <c r="DM1" t="s">
        <v>163</v>
      </c>
      <c r="DN1" t="s">
        <v>164</v>
      </c>
      <c r="DO1" t="s">
        <v>165</v>
      </c>
      <c r="DP1" t="s">
        <v>166</v>
      </c>
      <c r="DQ1" t="s">
        <v>167</v>
      </c>
      <c r="DR1" t="s">
        <v>168</v>
      </c>
      <c r="DS1" t="s">
        <v>169</v>
      </c>
      <c r="DT1" t="s">
        <v>170</v>
      </c>
      <c r="DU1" t="s">
        <v>171</v>
      </c>
      <c r="DV1" t="s">
        <v>172</v>
      </c>
      <c r="DW1" t="s">
        <v>173</v>
      </c>
      <c r="DX1" t="s">
        <v>174</v>
      </c>
      <c r="DY1" t="s">
        <v>175</v>
      </c>
      <c r="DZ1" t="s">
        <v>176</v>
      </c>
      <c r="EA1" t="s">
        <v>177</v>
      </c>
      <c r="EB1" t="s">
        <v>178</v>
      </c>
      <c r="EC1" t="s">
        <v>179</v>
      </c>
      <c r="ED1" t="s">
        <v>180</v>
      </c>
      <c r="EE1" t="s">
        <v>181</v>
      </c>
      <c r="EF1" t="s">
        <v>182</v>
      </c>
      <c r="EG1" t="s">
        <v>183</v>
      </c>
      <c r="EH1" t="s">
        <v>184</v>
      </c>
      <c r="EI1" t="s">
        <v>185</v>
      </c>
      <c r="EJ1" t="s">
        <v>186</v>
      </c>
      <c r="EK1" t="s">
        <v>187</v>
      </c>
      <c r="EL1" t="s">
        <v>188</v>
      </c>
      <c r="EM1" t="s">
        <v>189</v>
      </c>
      <c r="EN1" t="s">
        <v>190</v>
      </c>
      <c r="EO1" t="s">
        <v>191</v>
      </c>
      <c r="EP1" t="s">
        <v>192</v>
      </c>
      <c r="EQ1" t="s">
        <v>193</v>
      </c>
      <c r="ER1" t="s">
        <v>194</v>
      </c>
      <c r="ES1" t="s">
        <v>195</v>
      </c>
      <c r="ET1" t="s">
        <v>196</v>
      </c>
      <c r="EU1" t="s">
        <v>197</v>
      </c>
      <c r="EV1" t="s">
        <v>198</v>
      </c>
      <c r="EW1" t="s">
        <v>199</v>
      </c>
      <c r="EX1" t="s">
        <v>200</v>
      </c>
      <c r="EY1" t="s">
        <v>201</v>
      </c>
    </row>
    <row r="2" spans="1:155">
      <c r="A2">
        <v>1</v>
      </c>
      <c r="B2" t="s">
        <v>81</v>
      </c>
      <c r="C2">
        <v>3245.5427119078149</v>
      </c>
      <c r="D2">
        <f>60*6+10</f>
        <v>370</v>
      </c>
      <c r="E2">
        <v>0</v>
      </c>
      <c r="F2">
        <v>0.5</v>
      </c>
      <c r="G2">
        <v>1.5</v>
      </c>
      <c r="H2">
        <v>2.5</v>
      </c>
      <c r="I2">
        <v>53.78090884029465</v>
      </c>
      <c r="J2">
        <v>54.78090884029465</v>
      </c>
      <c r="K2">
        <v>2.5389067153886913</v>
      </c>
      <c r="L2">
        <v>3.5389067153886913</v>
      </c>
      <c r="M2">
        <v>4.5389067153886913</v>
      </c>
      <c r="N2">
        <v>34.813577084189014</v>
      </c>
      <c r="O2">
        <v>35.813577084189014</v>
      </c>
      <c r="P2">
        <v>3.0389067153886913</v>
      </c>
      <c r="Q2">
        <v>4.0389067153886913</v>
      </c>
      <c r="R2">
        <v>5.0389067153886913</v>
      </c>
      <c r="S2">
        <v>58.570951453838163</v>
      </c>
      <c r="T2">
        <v>59.570951453838163</v>
      </c>
      <c r="U2">
        <v>0</v>
      </c>
      <c r="V2">
        <v>1</v>
      </c>
      <c r="W2">
        <v>2</v>
      </c>
      <c r="X2">
        <v>32.813577084189014</v>
      </c>
      <c r="Y2">
        <v>33.813577084189014</v>
      </c>
      <c r="Z2">
        <v>1</v>
      </c>
      <c r="AA2">
        <v>2</v>
      </c>
      <c r="AB2">
        <v>3</v>
      </c>
      <c r="AC2">
        <v>56.570951453838163</v>
      </c>
      <c r="AD2">
        <v>57.570951453838163</v>
      </c>
      <c r="AE2">
        <v>53.530908839294646</v>
      </c>
      <c r="AF2">
        <v>54.530908839294646</v>
      </c>
      <c r="AG2">
        <v>55.530908839294646</v>
      </c>
      <c r="AH2">
        <v>112.81989994268531</v>
      </c>
      <c r="AI2">
        <v>113.81989994268531</v>
      </c>
      <c r="AJ2">
        <v>34.813577084189014</v>
      </c>
      <c r="AK2">
        <v>35.813577084189014</v>
      </c>
      <c r="AL2">
        <v>36.813577084189014</v>
      </c>
      <c r="AM2">
        <v>87.579014887481719</v>
      </c>
      <c r="AN2">
        <v>88.579014887481719</v>
      </c>
      <c r="AO2">
        <v>58.570951453838163</v>
      </c>
      <c r="AP2">
        <v>59.570951453838163</v>
      </c>
      <c r="AQ2">
        <v>60.570951453838163</v>
      </c>
      <c r="AR2">
        <v>101.8710465841835</v>
      </c>
      <c r="AS2">
        <v>102.8710465841835</v>
      </c>
      <c r="AT2">
        <v>32.56357708318901</v>
      </c>
      <c r="AU2">
        <v>33.56357708318901</v>
      </c>
      <c r="AV2">
        <v>34.56357708318901</v>
      </c>
      <c r="AW2">
        <v>73.878282033159024</v>
      </c>
      <c r="AX2">
        <v>74.878282033159024</v>
      </c>
      <c r="AY2">
        <v>56.320951452838159</v>
      </c>
      <c r="AZ2">
        <v>57.320951452838159</v>
      </c>
      <c r="BA2">
        <v>58.320951452838159</v>
      </c>
      <c r="BB2">
        <v>81.3725993849188</v>
      </c>
      <c r="BC2">
        <v>82.3725993849188</v>
      </c>
      <c r="BD2">
        <v>112.68664245570767</v>
      </c>
      <c r="BE2">
        <v>113.68664245570767</v>
      </c>
      <c r="BF2">
        <v>114.68664245570767</v>
      </c>
      <c r="BG2">
        <v>137.43187760033001</v>
      </c>
      <c r="BH2">
        <v>138.43187760033001</v>
      </c>
      <c r="BI2">
        <v>87.32901488648173</v>
      </c>
      <c r="BJ2">
        <v>88.32901488648173</v>
      </c>
      <c r="BK2">
        <v>89.32901488648173</v>
      </c>
      <c r="BL2">
        <v>140.63216889520913</v>
      </c>
      <c r="BM2">
        <v>141.63216889520913</v>
      </c>
      <c r="BN2">
        <v>101.62104658318351</v>
      </c>
      <c r="BO2">
        <v>102.62104658318351</v>
      </c>
      <c r="BP2">
        <v>103.62104658318351</v>
      </c>
      <c r="BQ2">
        <v>153.81574496159161</v>
      </c>
      <c r="BR2">
        <v>154.81574496159161</v>
      </c>
      <c r="BS2">
        <v>73.628282032159035</v>
      </c>
      <c r="BT2">
        <v>74.628282032159035</v>
      </c>
      <c r="BU2">
        <v>75.628282032159035</v>
      </c>
      <c r="BV2">
        <v>110.68664245570767</v>
      </c>
      <c r="BW2">
        <v>111.68664245570767</v>
      </c>
      <c r="BX2">
        <v>81.122599383918811</v>
      </c>
      <c r="BY2">
        <v>82.122599383918811</v>
      </c>
      <c r="BZ2">
        <v>83.122599383918811</v>
      </c>
      <c r="CA2">
        <v>130.51569858821028</v>
      </c>
      <c r="CB2">
        <v>131.51569858821028</v>
      </c>
      <c r="CC2">
        <v>137.18187759933002</v>
      </c>
      <c r="CD2">
        <v>138.18187759933002</v>
      </c>
      <c r="CE2">
        <v>139.18187759933002</v>
      </c>
      <c r="CF2">
        <v>170.25223598240001</v>
      </c>
      <c r="CG2">
        <v>171.25223598240001</v>
      </c>
      <c r="CH2">
        <v>140.38216889420914</v>
      </c>
      <c r="CI2">
        <v>141.38216889420914</v>
      </c>
      <c r="CJ2">
        <v>142.38216889420914</v>
      </c>
      <c r="CK2">
        <v>177.3604523783041</v>
      </c>
      <c r="CL2">
        <v>178.3604523783041</v>
      </c>
      <c r="CM2">
        <v>153.56574496059162</v>
      </c>
      <c r="CN2">
        <v>154.56574496059162</v>
      </c>
      <c r="CO2">
        <v>155.56574496059162</v>
      </c>
      <c r="CP2">
        <v>192.47024163290047</v>
      </c>
      <c r="CQ2">
        <v>193.47024163290047</v>
      </c>
      <c r="CR2">
        <v>110.43664245470768</v>
      </c>
      <c r="CS2">
        <v>111.43664245470768</v>
      </c>
      <c r="CT2">
        <v>112.43664245470768</v>
      </c>
      <c r="CU2">
        <v>133.73610424288069</v>
      </c>
      <c r="CV2">
        <v>134.73610424288069</v>
      </c>
      <c r="CW2">
        <v>130.2656985872103</v>
      </c>
      <c r="CX2">
        <v>131.2656985872103</v>
      </c>
      <c r="CY2">
        <v>132.2656985872103</v>
      </c>
      <c r="CZ2">
        <v>167.55278103117945</v>
      </c>
      <c r="DA2">
        <v>168.55278103117945</v>
      </c>
      <c r="DB2">
        <v>170.00223598140002</v>
      </c>
      <c r="DC2">
        <v>171.00223598140002</v>
      </c>
      <c r="DD2">
        <v>172.00223598140002</v>
      </c>
      <c r="DE2">
        <v>200.11393298828619</v>
      </c>
      <c r="DF2">
        <v>201.11393298828619</v>
      </c>
      <c r="DG2">
        <v>177.11045237730411</v>
      </c>
      <c r="DH2">
        <v>178.11045237730411</v>
      </c>
      <c r="DI2">
        <v>179.11045237730411</v>
      </c>
      <c r="DJ2">
        <v>227.51413755606069</v>
      </c>
      <c r="DK2">
        <v>228.51413755606069</v>
      </c>
      <c r="DL2">
        <v>192.22024163190048</v>
      </c>
      <c r="DM2">
        <v>193.22024163190048</v>
      </c>
      <c r="DN2">
        <v>194.22024163190048</v>
      </c>
      <c r="DO2">
        <v>221.97076249579635</v>
      </c>
      <c r="DP2">
        <v>222.97076249579635</v>
      </c>
      <c r="DQ2">
        <v>133.4861042418807</v>
      </c>
      <c r="DR2">
        <v>134.4861042418807</v>
      </c>
      <c r="DS2">
        <v>135.4861042418807</v>
      </c>
      <c r="DT2">
        <v>172.40567554606272</v>
      </c>
      <c r="DU2">
        <v>173.40567554606272</v>
      </c>
      <c r="DV2">
        <v>167.30278103017946</v>
      </c>
      <c r="DW2">
        <v>168.30278103017946</v>
      </c>
      <c r="DX2">
        <v>169.30278103017946</v>
      </c>
      <c r="DY2">
        <v>212.4163329691271</v>
      </c>
      <c r="DZ2">
        <v>213.4163329691271</v>
      </c>
      <c r="EA2">
        <v>199.8639329872862</v>
      </c>
      <c r="EB2">
        <v>200.8639329872862</v>
      </c>
      <c r="EC2">
        <v>201.8639329872862</v>
      </c>
      <c r="ED2">
        <v>261.88307199732151</v>
      </c>
      <c r="EE2">
        <v>262.88307199732151</v>
      </c>
      <c r="EF2">
        <v>227.2641375550607</v>
      </c>
      <c r="EG2">
        <v>228.2641375550607</v>
      </c>
      <c r="EH2">
        <v>229.2641375550607</v>
      </c>
      <c r="EI2">
        <v>266.74259267775733</v>
      </c>
      <c r="EJ2">
        <v>267.74259267775733</v>
      </c>
      <c r="EK2">
        <v>221.72076249479636</v>
      </c>
      <c r="EL2">
        <v>222.72076249479636</v>
      </c>
      <c r="EM2">
        <v>223.72076249479636</v>
      </c>
      <c r="EN2">
        <v>246.2775856495347</v>
      </c>
      <c r="EO2">
        <v>247.2775856495347</v>
      </c>
      <c r="EP2">
        <v>172.25223598240001</v>
      </c>
      <c r="EQ2">
        <v>173.25223598240001</v>
      </c>
      <c r="ER2">
        <v>174.25223598240001</v>
      </c>
      <c r="ES2">
        <v>224.89289115900129</v>
      </c>
      <c r="ET2">
        <v>225.89289115900129</v>
      </c>
      <c r="EU2">
        <v>212.16633296812711</v>
      </c>
      <c r="EV2">
        <v>213.16633296812711</v>
      </c>
      <c r="EW2">
        <v>214.16633296812711</v>
      </c>
      <c r="EX2">
        <v>244.68691988198054</v>
      </c>
      <c r="EY2">
        <v>245.68691988198054</v>
      </c>
    </row>
    <row r="3" spans="1:155">
      <c r="A3">
        <v>2</v>
      </c>
      <c r="B3" t="s">
        <v>81</v>
      </c>
      <c r="C3">
        <v>3006.4121388211379</v>
      </c>
      <c r="D3">
        <f>6*60+12</f>
        <v>372</v>
      </c>
      <c r="E3">
        <v>0</v>
      </c>
      <c r="F3">
        <v>0</v>
      </c>
      <c r="G3">
        <v>1</v>
      </c>
      <c r="H3">
        <v>2</v>
      </c>
      <c r="I3">
        <v>41.66888898921097</v>
      </c>
      <c r="J3">
        <v>42.66888898921097</v>
      </c>
      <c r="K3">
        <v>1.5</v>
      </c>
      <c r="L3">
        <v>2.5</v>
      </c>
      <c r="M3">
        <v>3.5</v>
      </c>
      <c r="N3">
        <v>25.960809482659485</v>
      </c>
      <c r="O3">
        <v>26.960809482659485</v>
      </c>
      <c r="P3">
        <v>0.5</v>
      </c>
      <c r="Q3">
        <v>1.5</v>
      </c>
      <c r="R3">
        <v>2.5</v>
      </c>
      <c r="S3">
        <v>28.278507647262181</v>
      </c>
      <c r="T3">
        <v>29.278507647262181</v>
      </c>
      <c r="U3">
        <v>1</v>
      </c>
      <c r="V3">
        <v>2</v>
      </c>
      <c r="W3">
        <v>3</v>
      </c>
      <c r="X3">
        <v>49.958950233802653</v>
      </c>
      <c r="Y3">
        <v>50.958950233802653</v>
      </c>
      <c r="Z3">
        <v>2</v>
      </c>
      <c r="AA3">
        <v>3</v>
      </c>
      <c r="AB3">
        <v>4</v>
      </c>
      <c r="AC3">
        <v>53.005361002879106</v>
      </c>
      <c r="AD3">
        <v>54.005361002879106</v>
      </c>
      <c r="AE3">
        <v>41.418888989210956</v>
      </c>
      <c r="AF3">
        <v>42.418888989210956</v>
      </c>
      <c r="AG3">
        <v>43.418888989210956</v>
      </c>
      <c r="AH3">
        <v>86.474739853581553</v>
      </c>
      <c r="AI3">
        <v>87.474739853581553</v>
      </c>
      <c r="AJ3">
        <v>25.710809482659485</v>
      </c>
      <c r="AK3">
        <v>26.710809482659485</v>
      </c>
      <c r="AL3">
        <v>27.710809482659485</v>
      </c>
      <c r="AM3">
        <v>72.092629259803346</v>
      </c>
      <c r="AN3">
        <v>73.092629259803346</v>
      </c>
      <c r="AO3">
        <v>28.028507647262181</v>
      </c>
      <c r="AP3">
        <v>29.028507647262181</v>
      </c>
      <c r="AQ3">
        <v>30.028507647262181</v>
      </c>
      <c r="AR3">
        <v>69.530046804023442</v>
      </c>
      <c r="AS3">
        <v>70.530046804023442</v>
      </c>
      <c r="AT3">
        <v>49.708950233802653</v>
      </c>
      <c r="AU3">
        <v>50.708950233802653</v>
      </c>
      <c r="AV3">
        <v>51.708950233802653</v>
      </c>
      <c r="AW3">
        <v>75.479697447249677</v>
      </c>
      <c r="AX3">
        <v>76.479697447249677</v>
      </c>
      <c r="AY3">
        <v>52.755361002879106</v>
      </c>
      <c r="AZ3">
        <v>53.755361002879106</v>
      </c>
      <c r="BA3">
        <v>54.755361002879106</v>
      </c>
      <c r="BB3">
        <v>77.957223163475547</v>
      </c>
      <c r="BC3">
        <v>78.957223163475547</v>
      </c>
      <c r="BD3">
        <v>86.224739853581511</v>
      </c>
      <c r="BE3">
        <v>87.224739853581511</v>
      </c>
      <c r="BF3">
        <v>88.224739853581511</v>
      </c>
      <c r="BG3">
        <v>119.81003019587511</v>
      </c>
      <c r="BH3">
        <v>120.81003019587511</v>
      </c>
      <c r="BI3">
        <v>71.842629259803346</v>
      </c>
      <c r="BJ3">
        <v>72.842629259803346</v>
      </c>
      <c r="BK3">
        <v>73.842629259803346</v>
      </c>
      <c r="BL3">
        <v>101.06079095193451</v>
      </c>
      <c r="BM3">
        <v>102.06079095193451</v>
      </c>
      <c r="BN3">
        <v>69.280046804023442</v>
      </c>
      <c r="BO3">
        <v>70.280046804023442</v>
      </c>
      <c r="BP3">
        <v>71.280046804023442</v>
      </c>
      <c r="BQ3">
        <v>98.78161364373338</v>
      </c>
      <c r="BR3">
        <v>99.78161364373338</v>
      </c>
      <c r="BS3">
        <v>75.229697447249677</v>
      </c>
      <c r="BT3">
        <v>76.229697447249677</v>
      </c>
      <c r="BU3">
        <v>77.229697447249677</v>
      </c>
      <c r="BV3">
        <v>122.1308224198047</v>
      </c>
      <c r="BW3">
        <v>123.1308224198047</v>
      </c>
      <c r="BX3">
        <v>77.707223163475547</v>
      </c>
      <c r="BY3">
        <v>78.707223163475547</v>
      </c>
      <c r="BZ3">
        <v>79.707223163475547</v>
      </c>
      <c r="CA3">
        <v>124.1308224198047</v>
      </c>
      <c r="CB3">
        <v>125.1308224198047</v>
      </c>
      <c r="CC3">
        <v>119.56003019587504</v>
      </c>
      <c r="CD3">
        <v>120.56003019587504</v>
      </c>
      <c r="CE3">
        <v>121.56003019587504</v>
      </c>
      <c r="CF3">
        <v>171.44778999392355</v>
      </c>
      <c r="CG3">
        <v>172.44778999392355</v>
      </c>
      <c r="CH3">
        <v>100.81079095193451</v>
      </c>
      <c r="CI3">
        <v>101.81079095193451</v>
      </c>
      <c r="CJ3">
        <v>102.81079095193451</v>
      </c>
      <c r="CK3">
        <v>128.60698033099825</v>
      </c>
      <c r="CL3">
        <v>129.60698033099825</v>
      </c>
      <c r="CM3">
        <v>98.53161364373338</v>
      </c>
      <c r="CN3">
        <v>99.53161364373338</v>
      </c>
      <c r="CO3">
        <v>100.53161364373338</v>
      </c>
      <c r="CP3">
        <v>143.06454559599396</v>
      </c>
      <c r="CQ3">
        <v>144.06454559599396</v>
      </c>
      <c r="CR3">
        <v>121.8808224198047</v>
      </c>
      <c r="CS3">
        <v>122.8808224198047</v>
      </c>
      <c r="CT3">
        <v>123.8808224198047</v>
      </c>
      <c r="CU3">
        <v>184.43500656469519</v>
      </c>
      <c r="CV3">
        <v>185.43500656469519</v>
      </c>
      <c r="CW3">
        <v>124.1308224198047</v>
      </c>
      <c r="CX3">
        <v>125.1308224198047</v>
      </c>
      <c r="CY3">
        <v>126.1308224198047</v>
      </c>
      <c r="CZ3">
        <v>182.32993772263467</v>
      </c>
      <c r="DA3">
        <v>183.32993772263467</v>
      </c>
      <c r="DB3">
        <v>171.19778999392344</v>
      </c>
      <c r="DC3">
        <v>172.19778999392344</v>
      </c>
      <c r="DD3">
        <v>173.19778999392344</v>
      </c>
      <c r="DE3">
        <v>197.37339974248087</v>
      </c>
      <c r="DF3">
        <v>198.37339974248087</v>
      </c>
      <c r="DG3">
        <v>128.35698033099825</v>
      </c>
      <c r="DH3">
        <v>129.35698033099825</v>
      </c>
      <c r="DI3">
        <v>130.35698033099825</v>
      </c>
      <c r="DJ3">
        <v>187.25217978210264</v>
      </c>
      <c r="DK3">
        <v>188.25217978210264</v>
      </c>
      <c r="DL3">
        <v>142.81454559599396</v>
      </c>
      <c r="DM3">
        <v>143.81454559599396</v>
      </c>
      <c r="DN3">
        <v>144.81454559599396</v>
      </c>
      <c r="DO3">
        <v>190.27561928829181</v>
      </c>
      <c r="DP3">
        <v>191.27561928829181</v>
      </c>
      <c r="DQ3">
        <v>184.32993772263467</v>
      </c>
      <c r="DR3">
        <v>185.32993772263467</v>
      </c>
      <c r="DS3">
        <v>186.32993772263467</v>
      </c>
      <c r="DT3">
        <v>233.39253906764111</v>
      </c>
      <c r="DU3">
        <v>234.39253906764111</v>
      </c>
      <c r="DV3">
        <v>182.07993772263467</v>
      </c>
      <c r="DW3">
        <v>183.07993772263467</v>
      </c>
      <c r="DX3">
        <v>184.07993772263467</v>
      </c>
      <c r="DY3">
        <v>241.76860293666221</v>
      </c>
      <c r="DZ3">
        <v>242.76860293666221</v>
      </c>
      <c r="EA3">
        <v>197.12339974248076</v>
      </c>
      <c r="EB3">
        <v>198.12339974248076</v>
      </c>
      <c r="EC3">
        <v>199.12339974248076</v>
      </c>
      <c r="ED3">
        <v>245.48468211771615</v>
      </c>
      <c r="EE3">
        <v>246.48468211771615</v>
      </c>
      <c r="EF3">
        <v>187.00217978210264</v>
      </c>
      <c r="EG3">
        <v>188.00217978210264</v>
      </c>
      <c r="EH3">
        <v>189.00217978210264</v>
      </c>
      <c r="EI3">
        <v>220.05685211957473</v>
      </c>
      <c r="EJ3">
        <v>221.05685211957473</v>
      </c>
      <c r="EK3">
        <v>190.02561928829181</v>
      </c>
      <c r="EL3">
        <v>191.02561928829181</v>
      </c>
      <c r="EM3">
        <v>192.02561928829181</v>
      </c>
      <c r="EN3">
        <v>212.67057889338463</v>
      </c>
      <c r="EO3">
        <v>213.67057889338463</v>
      </c>
      <c r="EP3">
        <v>233.14253906764111</v>
      </c>
      <c r="EQ3">
        <v>234.14253906764111</v>
      </c>
      <c r="ER3">
        <v>235.14253906764111</v>
      </c>
      <c r="ES3">
        <v>278.70240542250201</v>
      </c>
      <c r="ET3">
        <v>279.70240542250201</v>
      </c>
      <c r="EU3">
        <v>241.51860293666221</v>
      </c>
      <c r="EV3">
        <v>242.51860293666221</v>
      </c>
      <c r="EW3">
        <v>243.51860293666221</v>
      </c>
      <c r="EX3">
        <v>303.9799304536582</v>
      </c>
      <c r="EY3">
        <v>304.9799304536582</v>
      </c>
    </row>
    <row r="4" spans="1:155">
      <c r="A4">
        <v>3</v>
      </c>
      <c r="B4" t="s">
        <v>81</v>
      </c>
      <c r="C4">
        <v>3348.9834194209025</v>
      </c>
      <c r="D4">
        <f>60*6+21</f>
        <v>381</v>
      </c>
      <c r="E4">
        <v>0</v>
      </c>
      <c r="F4">
        <v>1</v>
      </c>
      <c r="G4">
        <v>2</v>
      </c>
      <c r="H4">
        <v>3</v>
      </c>
      <c r="I4">
        <v>30.984504011885342</v>
      </c>
      <c r="J4">
        <v>31.984504011885342</v>
      </c>
      <c r="K4">
        <v>1.5</v>
      </c>
      <c r="L4">
        <v>2.5</v>
      </c>
      <c r="M4">
        <v>3.5</v>
      </c>
      <c r="N4">
        <v>45.195161944380828</v>
      </c>
      <c r="O4">
        <v>46.195161944380828</v>
      </c>
      <c r="P4">
        <v>0</v>
      </c>
      <c r="Q4">
        <v>1</v>
      </c>
      <c r="R4">
        <v>2</v>
      </c>
      <c r="S4">
        <v>48.013378353110156</v>
      </c>
      <c r="T4">
        <v>49.013378353110156</v>
      </c>
      <c r="U4">
        <v>0.5</v>
      </c>
      <c r="V4">
        <v>1.5</v>
      </c>
      <c r="W4">
        <v>2.5</v>
      </c>
      <c r="X4">
        <v>55.467387962907978</v>
      </c>
      <c r="Y4">
        <v>56.467387962907978</v>
      </c>
      <c r="Z4">
        <v>2</v>
      </c>
      <c r="AA4">
        <v>3</v>
      </c>
      <c r="AB4">
        <v>4</v>
      </c>
      <c r="AC4">
        <v>58.181233482384783</v>
      </c>
      <c r="AD4">
        <v>59.181233482384783</v>
      </c>
      <c r="AE4">
        <v>30.734504011885342</v>
      </c>
      <c r="AF4">
        <v>31.734504011885342</v>
      </c>
      <c r="AG4">
        <v>32.734504011885342</v>
      </c>
      <c r="AH4">
        <v>68.86306238014987</v>
      </c>
      <c r="AI4">
        <v>69.86306238014987</v>
      </c>
      <c r="AJ4">
        <v>44.945161944380828</v>
      </c>
      <c r="AK4">
        <v>45.945161944380828</v>
      </c>
      <c r="AL4">
        <v>46.945161944380828</v>
      </c>
      <c r="AM4">
        <v>75.378986678471506</v>
      </c>
      <c r="AN4">
        <v>76.378986678471506</v>
      </c>
      <c r="AO4">
        <v>47.763378353110156</v>
      </c>
      <c r="AP4">
        <v>48.763378353110156</v>
      </c>
      <c r="AQ4">
        <v>49.763378353110156</v>
      </c>
      <c r="AR4">
        <v>102.3146545681941</v>
      </c>
      <c r="AS4">
        <v>103.3146545681941</v>
      </c>
      <c r="AT4">
        <v>55.217387962907978</v>
      </c>
      <c r="AU4">
        <v>56.217387962907978</v>
      </c>
      <c r="AV4">
        <v>57.217387962907978</v>
      </c>
      <c r="AW4">
        <v>114.80495228342672</v>
      </c>
      <c r="AX4">
        <v>115.80495228342672</v>
      </c>
      <c r="AY4">
        <v>57.931233482384783</v>
      </c>
      <c r="AZ4">
        <v>58.931233482384783</v>
      </c>
      <c r="BA4">
        <v>59.931233482384783</v>
      </c>
      <c r="BB4">
        <v>89.445826122728278</v>
      </c>
      <c r="BC4">
        <v>90.445826122728278</v>
      </c>
      <c r="BD4">
        <v>68.61306238014987</v>
      </c>
      <c r="BE4">
        <v>69.61306238014987</v>
      </c>
      <c r="BF4">
        <v>70.61306238014987</v>
      </c>
      <c r="BG4">
        <v>123.86471414416103</v>
      </c>
      <c r="BH4">
        <v>124.86471414416103</v>
      </c>
      <c r="BI4">
        <v>75.128986678471506</v>
      </c>
      <c r="BJ4">
        <v>76.128986678471506</v>
      </c>
      <c r="BK4">
        <v>77.128986678471506</v>
      </c>
      <c r="BL4">
        <v>116.88788991635579</v>
      </c>
      <c r="BM4">
        <v>117.88788991635579</v>
      </c>
      <c r="BN4">
        <v>102.0646545681941</v>
      </c>
      <c r="BO4">
        <v>103.0646545681941</v>
      </c>
      <c r="BP4">
        <v>104.0646545681941</v>
      </c>
      <c r="BQ4">
        <v>161.10263974674965</v>
      </c>
      <c r="BR4">
        <v>162.10263974674965</v>
      </c>
      <c r="BS4">
        <v>114.80495228342672</v>
      </c>
      <c r="BT4">
        <v>115.80495228342672</v>
      </c>
      <c r="BU4">
        <v>116.80495228342672</v>
      </c>
      <c r="BV4">
        <v>166.42711500097144</v>
      </c>
      <c r="BW4">
        <v>167.42711500097144</v>
      </c>
      <c r="BX4">
        <v>89.195826122728278</v>
      </c>
      <c r="BY4">
        <v>90.195826122728278</v>
      </c>
      <c r="BZ4">
        <v>91.195826122728278</v>
      </c>
      <c r="CA4">
        <v>119.05858088126431</v>
      </c>
      <c r="CB4">
        <v>120.05858088126431</v>
      </c>
      <c r="CC4">
        <v>123.61471414416103</v>
      </c>
      <c r="CD4">
        <v>124.61471414416103</v>
      </c>
      <c r="CE4">
        <v>125.61471414416103</v>
      </c>
      <c r="CF4">
        <v>153.02979969733718</v>
      </c>
      <c r="CG4">
        <v>154.02979969733718</v>
      </c>
      <c r="CH4">
        <v>116.80495228342672</v>
      </c>
      <c r="CI4">
        <v>117.80495228342672</v>
      </c>
      <c r="CJ4">
        <v>118.80495228342672</v>
      </c>
      <c r="CK4">
        <v>164.42711500097144</v>
      </c>
      <c r="CL4">
        <v>165.42711500097144</v>
      </c>
      <c r="CM4">
        <v>160.85263974674965</v>
      </c>
      <c r="CN4">
        <v>161.85263974674965</v>
      </c>
      <c r="CO4">
        <v>162.85263974674965</v>
      </c>
      <c r="CP4">
        <v>186.76305191318039</v>
      </c>
      <c r="CQ4">
        <v>187.76305191318039</v>
      </c>
      <c r="CR4">
        <v>166.42711500097144</v>
      </c>
      <c r="CS4">
        <v>167.42711500097144</v>
      </c>
      <c r="CT4">
        <v>168.42711500097144</v>
      </c>
      <c r="CU4">
        <v>214.52586918482189</v>
      </c>
      <c r="CV4">
        <v>215.52586918482189</v>
      </c>
      <c r="CW4">
        <v>118.88788991635579</v>
      </c>
      <c r="CX4">
        <v>119.88788991635579</v>
      </c>
      <c r="CY4">
        <v>120.88788991635579</v>
      </c>
      <c r="CZ4">
        <v>155.27762783730421</v>
      </c>
      <c r="DA4">
        <v>156.27762783730421</v>
      </c>
      <c r="DB4">
        <v>152.77979969733718</v>
      </c>
      <c r="DC4">
        <v>153.77979969733718</v>
      </c>
      <c r="DD4">
        <v>154.77979969733718</v>
      </c>
      <c r="DE4">
        <v>197.84731061145311</v>
      </c>
      <c r="DF4">
        <v>198.84731061145311</v>
      </c>
      <c r="DG4">
        <v>164.17711500097144</v>
      </c>
      <c r="DH4">
        <v>165.17711500097144</v>
      </c>
      <c r="DI4">
        <v>166.17711500097144</v>
      </c>
      <c r="DJ4">
        <v>222.27214439052113</v>
      </c>
      <c r="DK4">
        <v>223.27214439052113</v>
      </c>
      <c r="DL4">
        <v>186.51305191318039</v>
      </c>
      <c r="DM4">
        <v>187.51305191318039</v>
      </c>
      <c r="DN4">
        <v>188.51305191318039</v>
      </c>
      <c r="DO4">
        <v>217.27560647425332</v>
      </c>
      <c r="DP4">
        <v>218.27560647425332</v>
      </c>
      <c r="DQ4">
        <v>214.27586918482189</v>
      </c>
      <c r="DR4">
        <v>215.27586918482189</v>
      </c>
      <c r="DS4">
        <v>216.27586918482189</v>
      </c>
      <c r="DT4">
        <v>265.64354902907633</v>
      </c>
      <c r="DU4">
        <v>266.64354902907633</v>
      </c>
      <c r="DV4">
        <v>155.02979969733718</v>
      </c>
      <c r="DW4">
        <v>156.02979969733718</v>
      </c>
      <c r="DX4">
        <v>157.02979969733718</v>
      </c>
      <c r="DY4">
        <v>195.53926093274961</v>
      </c>
      <c r="DZ4">
        <v>196.53926093274961</v>
      </c>
      <c r="EA4">
        <v>197.59731061145311</v>
      </c>
      <c r="EB4">
        <v>198.59731061145311</v>
      </c>
      <c r="EC4">
        <v>199.59731061145311</v>
      </c>
      <c r="ED4">
        <v>237.04628377213155</v>
      </c>
      <c r="EE4">
        <v>238.04628377213155</v>
      </c>
      <c r="EF4">
        <v>222.02214439052113</v>
      </c>
      <c r="EG4">
        <v>223.02214439052113</v>
      </c>
      <c r="EH4">
        <v>224.02214439052113</v>
      </c>
      <c r="EI4">
        <v>271.30285441342033</v>
      </c>
      <c r="EJ4">
        <v>272.30285441342033</v>
      </c>
      <c r="EK4">
        <v>217.02560647425332</v>
      </c>
      <c r="EL4">
        <v>218.02560647425332</v>
      </c>
      <c r="EM4">
        <v>219.02560647425332</v>
      </c>
      <c r="EN4">
        <v>241.56597920702131</v>
      </c>
      <c r="EO4">
        <v>242.56597920702131</v>
      </c>
      <c r="EP4">
        <v>265.39354902907633</v>
      </c>
      <c r="EQ4">
        <v>266.39354902907633</v>
      </c>
      <c r="ER4">
        <v>267.39354902907633</v>
      </c>
      <c r="ES4">
        <v>319.45787254859704</v>
      </c>
      <c r="ET4">
        <v>320.45787254859704</v>
      </c>
      <c r="EU4">
        <v>195.28926093274961</v>
      </c>
      <c r="EV4">
        <v>196.28926093274961</v>
      </c>
      <c r="EW4">
        <v>197.28926093274961</v>
      </c>
      <c r="EX4">
        <v>225.20577578257831</v>
      </c>
      <c r="EY4">
        <v>226.20577578257831</v>
      </c>
    </row>
    <row r="5" spans="1:155">
      <c r="A5">
        <v>4</v>
      </c>
      <c r="B5" t="s">
        <v>81</v>
      </c>
      <c r="C5">
        <v>3309.0087788088722</v>
      </c>
      <c r="D5">
        <f>7*60+16</f>
        <v>436</v>
      </c>
      <c r="E5">
        <v>0</v>
      </c>
      <c r="F5">
        <v>2.2290745964243044</v>
      </c>
      <c r="G5">
        <v>3.2290745964243044</v>
      </c>
      <c r="H5">
        <v>4.2290745964243044</v>
      </c>
      <c r="I5">
        <v>63.604399510608786</v>
      </c>
      <c r="J5">
        <v>64.604399510608786</v>
      </c>
      <c r="K5">
        <v>1.5</v>
      </c>
      <c r="L5">
        <v>2.5</v>
      </c>
      <c r="M5">
        <v>3.5</v>
      </c>
      <c r="N5">
        <v>61.604399510608786</v>
      </c>
      <c r="O5">
        <v>62.604399510608786</v>
      </c>
      <c r="P5">
        <v>0</v>
      </c>
      <c r="Q5">
        <v>1</v>
      </c>
      <c r="R5">
        <v>2</v>
      </c>
      <c r="S5">
        <v>58.104941185419385</v>
      </c>
      <c r="T5">
        <v>59.104941185419385</v>
      </c>
      <c r="U5">
        <v>1</v>
      </c>
      <c r="V5">
        <v>2</v>
      </c>
      <c r="W5">
        <v>3</v>
      </c>
      <c r="X5">
        <v>34.356473798822705</v>
      </c>
      <c r="Y5">
        <v>35.356473798822705</v>
      </c>
      <c r="Z5">
        <v>0.5</v>
      </c>
      <c r="AA5">
        <v>1.5</v>
      </c>
      <c r="AB5">
        <v>2.5</v>
      </c>
      <c r="AC5">
        <v>24.476490239283166</v>
      </c>
      <c r="AD5">
        <v>25.476490239283166</v>
      </c>
      <c r="AE5">
        <v>63.604399510608786</v>
      </c>
      <c r="AF5">
        <v>64.604399510608786</v>
      </c>
      <c r="AG5">
        <v>65.604399510608786</v>
      </c>
      <c r="AH5">
        <v>110.271110488506</v>
      </c>
      <c r="AI5">
        <v>111.271110488506</v>
      </c>
      <c r="AJ5">
        <v>61.354399509608783</v>
      </c>
      <c r="AK5">
        <v>62.354399509608783</v>
      </c>
      <c r="AL5">
        <v>63.354399509608783</v>
      </c>
      <c r="AM5">
        <v>100.00720375725371</v>
      </c>
      <c r="AN5">
        <v>101.00720375725371</v>
      </c>
      <c r="AO5">
        <v>57.854941184419381</v>
      </c>
      <c r="AP5">
        <v>58.854941184419381</v>
      </c>
      <c r="AQ5">
        <v>59.854941184419381</v>
      </c>
      <c r="AR5">
        <v>107.47711397145656</v>
      </c>
      <c r="AS5">
        <v>108.47711397145656</v>
      </c>
      <c r="AT5">
        <v>34.106473797822701</v>
      </c>
      <c r="AU5">
        <v>35.106473797822701</v>
      </c>
      <c r="AV5">
        <v>36.106473797822701</v>
      </c>
      <c r="AW5">
        <v>66.663734805787499</v>
      </c>
      <c r="AX5">
        <v>67.663734805787499</v>
      </c>
      <c r="AY5">
        <v>24.226490238283162</v>
      </c>
      <c r="AZ5">
        <v>25.226490238283162</v>
      </c>
      <c r="BA5">
        <v>26.226490238283162</v>
      </c>
      <c r="BB5">
        <v>85.673865606426318</v>
      </c>
      <c r="BC5">
        <v>86.673865606426318</v>
      </c>
      <c r="BD5">
        <v>112.271110488506</v>
      </c>
      <c r="BE5">
        <v>113.271110488506</v>
      </c>
      <c r="BF5">
        <v>114.271110488506</v>
      </c>
      <c r="BG5">
        <v>155.53111082369691</v>
      </c>
      <c r="BH5">
        <v>156.53111082369691</v>
      </c>
      <c r="BI5">
        <v>99.757203756253716</v>
      </c>
      <c r="BJ5">
        <v>100.75720375625372</v>
      </c>
      <c r="BK5">
        <v>101.75720375625372</v>
      </c>
      <c r="BL5">
        <v>153.47568394014235</v>
      </c>
      <c r="BM5">
        <v>154.47568394014235</v>
      </c>
      <c r="BN5">
        <v>107.22711397045657</v>
      </c>
      <c r="BO5">
        <v>108.22711397045657</v>
      </c>
      <c r="BP5">
        <v>109.22711397045657</v>
      </c>
      <c r="BQ5">
        <v>130.64720338907554</v>
      </c>
      <c r="BR5">
        <v>131.64720338907554</v>
      </c>
      <c r="BS5">
        <v>66.413734804787495</v>
      </c>
      <c r="BT5">
        <v>67.413734804787495</v>
      </c>
      <c r="BU5">
        <v>68.413734804787495</v>
      </c>
      <c r="BV5">
        <v>122.4130895947535</v>
      </c>
      <c r="BW5">
        <v>123.4130895947535</v>
      </c>
      <c r="BX5">
        <v>85.423865605426329</v>
      </c>
      <c r="BY5">
        <v>86.423865605426329</v>
      </c>
      <c r="BZ5">
        <v>87.423865605426329</v>
      </c>
      <c r="CA5">
        <v>109.68728767079989</v>
      </c>
      <c r="CB5">
        <v>110.68728767079989</v>
      </c>
      <c r="CC5">
        <v>155.47568394014235</v>
      </c>
      <c r="CD5">
        <v>156.47568394014235</v>
      </c>
      <c r="CE5">
        <v>157.47568394014235</v>
      </c>
      <c r="CF5">
        <v>187.84487585601784</v>
      </c>
      <c r="CG5">
        <v>188.84487585601784</v>
      </c>
      <c r="CH5">
        <v>153.22568393914236</v>
      </c>
      <c r="CI5">
        <v>154.22568393914236</v>
      </c>
      <c r="CJ5">
        <v>155.22568393914236</v>
      </c>
      <c r="CK5">
        <v>191.30136438842996</v>
      </c>
      <c r="CL5">
        <v>192.30136438842996</v>
      </c>
      <c r="CM5">
        <v>130.39720338807555</v>
      </c>
      <c r="CN5">
        <v>131.39720338807555</v>
      </c>
      <c r="CO5">
        <v>132.39720338807555</v>
      </c>
      <c r="CP5">
        <v>158.46466465594011</v>
      </c>
      <c r="CQ5">
        <v>159.46466465594011</v>
      </c>
      <c r="CR5">
        <v>122.16308959375351</v>
      </c>
      <c r="CS5">
        <v>123.16308959375351</v>
      </c>
      <c r="CT5">
        <v>124.16308959375351</v>
      </c>
      <c r="CU5">
        <v>184.98574603249003</v>
      </c>
      <c r="CV5">
        <v>185.98574603249003</v>
      </c>
      <c r="CW5">
        <v>109.47711397272917</v>
      </c>
      <c r="CX5">
        <v>110.47711397272917</v>
      </c>
      <c r="CY5">
        <v>111.47711397272917</v>
      </c>
      <c r="CZ5">
        <v>144.17560738997429</v>
      </c>
      <c r="DA5">
        <v>145.17560738997429</v>
      </c>
      <c r="DB5">
        <v>187.68719243857248</v>
      </c>
      <c r="DC5">
        <v>188.68719243857248</v>
      </c>
      <c r="DD5">
        <v>189.68719243857248</v>
      </c>
      <c r="DE5">
        <v>228.56266776424735</v>
      </c>
      <c r="DF5">
        <v>229.56266776424735</v>
      </c>
      <c r="DG5">
        <v>191.05136438742997</v>
      </c>
      <c r="DH5">
        <v>192.05136438742997</v>
      </c>
      <c r="DI5">
        <v>193.05136438742997</v>
      </c>
      <c r="DJ5">
        <v>237.34946798952885</v>
      </c>
      <c r="DK5">
        <v>238.34946798952885</v>
      </c>
      <c r="DL5">
        <v>158.21466465494012</v>
      </c>
      <c r="DM5">
        <v>159.21466465494012</v>
      </c>
      <c r="DN5">
        <v>160.21466465494012</v>
      </c>
      <c r="DO5">
        <v>193.49005761622695</v>
      </c>
      <c r="DP5">
        <v>194.49005761622695</v>
      </c>
      <c r="DQ5">
        <v>184.73574603149004</v>
      </c>
      <c r="DR5">
        <v>185.73574603149004</v>
      </c>
      <c r="DS5">
        <v>186.73574603149004</v>
      </c>
      <c r="DT5">
        <v>226.56266776424735</v>
      </c>
      <c r="DU5">
        <v>227.56266776424735</v>
      </c>
      <c r="DV5">
        <v>143.9256073889743</v>
      </c>
      <c r="DW5">
        <v>144.9256073889743</v>
      </c>
      <c r="DX5">
        <v>145.9256073889743</v>
      </c>
      <c r="DY5">
        <v>170.16045370757155</v>
      </c>
      <c r="DZ5">
        <v>171.16045370757155</v>
      </c>
      <c r="EA5">
        <v>228.56266776424735</v>
      </c>
      <c r="EB5">
        <v>229.56266776424735</v>
      </c>
      <c r="EC5">
        <v>230.56266776424735</v>
      </c>
      <c r="ED5">
        <v>259.44794031474493</v>
      </c>
      <c r="EE5">
        <v>260.44794031474493</v>
      </c>
      <c r="EF5">
        <v>237.09946798852886</v>
      </c>
      <c r="EG5">
        <v>238.09946798852886</v>
      </c>
      <c r="EH5">
        <v>239.09946798852886</v>
      </c>
      <c r="EI5">
        <v>266.51198718156826</v>
      </c>
      <c r="EJ5">
        <v>267.51198718156826</v>
      </c>
      <c r="EK5">
        <v>193.30136438842996</v>
      </c>
      <c r="EL5">
        <v>194.30136438842996</v>
      </c>
      <c r="EM5">
        <v>195.30136438842996</v>
      </c>
      <c r="EN5">
        <v>229.80778495636025</v>
      </c>
      <c r="EO5">
        <v>230.80778495636025</v>
      </c>
      <c r="EP5">
        <v>226.31266776324736</v>
      </c>
      <c r="EQ5">
        <v>227.31266776324736</v>
      </c>
      <c r="ER5">
        <v>228.31266776324736</v>
      </c>
      <c r="ES5">
        <v>279.99133938336365</v>
      </c>
      <c r="ET5">
        <v>280.99133938336365</v>
      </c>
      <c r="EU5">
        <v>169.91045370657156</v>
      </c>
      <c r="EV5">
        <v>170.91045370657156</v>
      </c>
      <c r="EW5">
        <v>171.91045370657156</v>
      </c>
      <c r="EX5">
        <v>216.04074985358631</v>
      </c>
      <c r="EY5">
        <v>217.04074985358631</v>
      </c>
    </row>
    <row r="6" spans="1:155">
      <c r="A6">
        <v>5</v>
      </c>
      <c r="B6" t="s">
        <v>81</v>
      </c>
      <c r="C6">
        <v>2948.7958523233465</v>
      </c>
      <c r="D6">
        <f>60*7+2</f>
        <v>422</v>
      </c>
      <c r="E6">
        <v>0</v>
      </c>
      <c r="F6">
        <v>2</v>
      </c>
      <c r="G6">
        <v>3</v>
      </c>
      <c r="H6">
        <v>4</v>
      </c>
      <c r="I6">
        <v>58.399644196012119</v>
      </c>
      <c r="J6">
        <v>59.399644196012119</v>
      </c>
      <c r="K6" s="1">
        <v>1</v>
      </c>
      <c r="L6">
        <v>2</v>
      </c>
      <c r="M6">
        <v>3</v>
      </c>
      <c r="N6">
        <v>40.845593786280794</v>
      </c>
      <c r="O6">
        <v>41.845593786280794</v>
      </c>
      <c r="P6">
        <v>0</v>
      </c>
      <c r="Q6">
        <v>1</v>
      </c>
      <c r="R6">
        <v>2</v>
      </c>
      <c r="S6">
        <v>31.352334109193343</v>
      </c>
      <c r="T6">
        <v>32.352334109193343</v>
      </c>
      <c r="U6">
        <v>0.5</v>
      </c>
      <c r="V6">
        <v>1.5</v>
      </c>
      <c r="W6">
        <v>2.5</v>
      </c>
      <c r="X6">
        <v>29.2640717159166</v>
      </c>
      <c r="Y6">
        <v>30.2640717159166</v>
      </c>
      <c r="Z6">
        <v>1.5</v>
      </c>
      <c r="AA6">
        <v>2.5</v>
      </c>
      <c r="AB6">
        <v>3.5</v>
      </c>
      <c r="AC6">
        <v>43.594921964775139</v>
      </c>
      <c r="AD6">
        <v>44.594921964775139</v>
      </c>
      <c r="AE6">
        <v>58.149644196012119</v>
      </c>
      <c r="AF6">
        <v>59.149644196012119</v>
      </c>
      <c r="AG6">
        <v>60.149644196012119</v>
      </c>
      <c r="AH6">
        <v>82.630657218278827</v>
      </c>
      <c r="AI6">
        <v>83.630657218278827</v>
      </c>
      <c r="AJ6">
        <v>40.595593786280794</v>
      </c>
      <c r="AK6">
        <v>41.595593786280794</v>
      </c>
      <c r="AL6">
        <v>42.595593786280794</v>
      </c>
      <c r="AM6">
        <v>64.86531916110907</v>
      </c>
      <c r="AN6">
        <v>65.86531916110907</v>
      </c>
      <c r="AO6">
        <v>31.2640717159166</v>
      </c>
      <c r="AP6">
        <v>32.2640717159166</v>
      </c>
      <c r="AQ6">
        <v>33.2640717159166</v>
      </c>
      <c r="AR6">
        <v>80.219337988365425</v>
      </c>
      <c r="AS6">
        <v>81.219337988365425</v>
      </c>
      <c r="AT6">
        <v>29.0140717159166</v>
      </c>
      <c r="AU6">
        <v>30.0140717159166</v>
      </c>
      <c r="AV6">
        <v>31.0140717159166</v>
      </c>
      <c r="AW6">
        <v>90.825199494619625</v>
      </c>
      <c r="AX6">
        <v>91.825199494619625</v>
      </c>
      <c r="AY6">
        <v>43.344921964775139</v>
      </c>
      <c r="AZ6">
        <v>44.344921964775139</v>
      </c>
      <c r="BA6">
        <v>45.344921964775139</v>
      </c>
      <c r="BB6">
        <v>67.441505607735905</v>
      </c>
      <c r="BC6">
        <v>68.441505607735905</v>
      </c>
      <c r="BD6">
        <v>82.380657218278827</v>
      </c>
      <c r="BE6">
        <v>83.380657218278827</v>
      </c>
      <c r="BF6">
        <v>84.380657218278827</v>
      </c>
      <c r="BG6">
        <v>107.59604132307324</v>
      </c>
      <c r="BH6">
        <v>108.59604132307324</v>
      </c>
      <c r="BI6">
        <v>64.61531916110907</v>
      </c>
      <c r="BJ6">
        <v>65.61531916110907</v>
      </c>
      <c r="BK6">
        <v>66.61531916110907</v>
      </c>
      <c r="BL6">
        <v>116.81024241199357</v>
      </c>
      <c r="BM6">
        <v>117.81024241199357</v>
      </c>
      <c r="BN6">
        <v>79.969337988365425</v>
      </c>
      <c r="BO6">
        <v>80.969337988365425</v>
      </c>
      <c r="BP6">
        <v>81.969337988365425</v>
      </c>
      <c r="BQ6">
        <v>134.76797741751204</v>
      </c>
      <c r="BR6">
        <v>135.76797741751204</v>
      </c>
      <c r="BS6">
        <v>90.575199494619625</v>
      </c>
      <c r="BT6">
        <v>91.575199494619625</v>
      </c>
      <c r="BU6">
        <v>92.575199494619625</v>
      </c>
      <c r="BV6">
        <v>142.19000747739838</v>
      </c>
      <c r="BW6">
        <v>143.19000747739838</v>
      </c>
      <c r="BX6">
        <v>67.191505607735905</v>
      </c>
      <c r="BY6">
        <v>68.191505607735905</v>
      </c>
      <c r="BZ6">
        <v>69.191505607735905</v>
      </c>
      <c r="CA6">
        <v>113.99318828465431</v>
      </c>
      <c r="CB6">
        <v>114.99318828465431</v>
      </c>
      <c r="CC6">
        <v>107.34604132307324</v>
      </c>
      <c r="CD6">
        <v>108.34604132307324</v>
      </c>
      <c r="CE6">
        <v>109.34604132307324</v>
      </c>
      <c r="CF6">
        <v>139.12664584531746</v>
      </c>
      <c r="CG6">
        <v>140.12664584531746</v>
      </c>
      <c r="CH6">
        <v>116.56024241199357</v>
      </c>
      <c r="CI6">
        <v>117.56024241199357</v>
      </c>
      <c r="CJ6">
        <v>118.56024241199357</v>
      </c>
      <c r="CK6">
        <v>145.99219000198579</v>
      </c>
      <c r="CL6">
        <v>146.99219000198579</v>
      </c>
      <c r="CM6">
        <v>134.51797741751204</v>
      </c>
      <c r="CN6">
        <v>135.51797741751204</v>
      </c>
      <c r="CO6">
        <v>136.51797741751204</v>
      </c>
      <c r="CP6">
        <v>161.88945543165642</v>
      </c>
      <c r="CQ6">
        <v>162.88945543165642</v>
      </c>
      <c r="CR6">
        <v>141.94000747739838</v>
      </c>
      <c r="CS6">
        <v>142.94000747739838</v>
      </c>
      <c r="CT6">
        <v>143.94000747739838</v>
      </c>
      <c r="CU6">
        <v>181.42645017289539</v>
      </c>
      <c r="CV6">
        <v>182.42645017289539</v>
      </c>
      <c r="CW6">
        <v>113.74318828465431</v>
      </c>
      <c r="CX6">
        <v>114.74318828465431</v>
      </c>
      <c r="CY6">
        <v>115.74318828465431</v>
      </c>
      <c r="CZ6">
        <v>165.2822643984214</v>
      </c>
      <c r="DA6">
        <v>166.2822643984214</v>
      </c>
      <c r="DB6">
        <v>138.87664584531746</v>
      </c>
      <c r="DC6">
        <v>139.87664584531746</v>
      </c>
      <c r="DD6">
        <v>140.87664584531746</v>
      </c>
      <c r="DE6">
        <v>168.52656940636265</v>
      </c>
      <c r="DF6">
        <v>169.52656940636265</v>
      </c>
      <c r="DG6">
        <v>145.74219000198579</v>
      </c>
      <c r="DH6">
        <v>146.74219000198579</v>
      </c>
      <c r="DI6">
        <v>147.74219000198579</v>
      </c>
      <c r="DJ6">
        <v>175.24881583797008</v>
      </c>
      <c r="DK6">
        <v>176.24881583797008</v>
      </c>
      <c r="DL6">
        <v>161.63945543165642</v>
      </c>
      <c r="DM6">
        <v>162.63945543165642</v>
      </c>
      <c r="DN6">
        <v>163.63945543165642</v>
      </c>
      <c r="DO6">
        <v>198.97576340637164</v>
      </c>
      <c r="DP6">
        <v>199.97576340637164</v>
      </c>
      <c r="DQ6">
        <v>181.17645017289539</v>
      </c>
      <c r="DR6">
        <v>182.17645017289539</v>
      </c>
      <c r="DS6">
        <v>183.17645017289539</v>
      </c>
      <c r="DT6">
        <v>206.80915099555568</v>
      </c>
      <c r="DU6">
        <v>207.80915099555568</v>
      </c>
      <c r="DV6">
        <v>165.0322643984214</v>
      </c>
      <c r="DW6">
        <v>166.0322643984214</v>
      </c>
      <c r="DX6">
        <v>167.0322643984214</v>
      </c>
      <c r="DY6">
        <v>201.35362944213216</v>
      </c>
      <c r="DZ6">
        <v>202.35362944213216</v>
      </c>
      <c r="EA6">
        <v>168.27656940636265</v>
      </c>
      <c r="EB6">
        <v>169.27656940636265</v>
      </c>
      <c r="EC6">
        <v>170.27656940636265</v>
      </c>
      <c r="ED6">
        <v>228.96075721953713</v>
      </c>
      <c r="EE6">
        <v>229.96075721953713</v>
      </c>
      <c r="EF6">
        <v>174.99881583797008</v>
      </c>
      <c r="EG6">
        <v>175.99881583797008</v>
      </c>
      <c r="EH6">
        <v>176.99881583797008</v>
      </c>
      <c r="EI6">
        <v>201.85362944213216</v>
      </c>
      <c r="EJ6">
        <v>202.85362944213216</v>
      </c>
      <c r="EK6">
        <v>198.72576340637164</v>
      </c>
      <c r="EL6">
        <v>199.72576340637164</v>
      </c>
      <c r="EM6">
        <v>200.72576340637164</v>
      </c>
      <c r="EN6">
        <v>233.80271356596623</v>
      </c>
      <c r="EO6">
        <v>234.80271356596623</v>
      </c>
      <c r="EP6">
        <v>206.55915099555568</v>
      </c>
      <c r="EQ6">
        <v>207.55915099555568</v>
      </c>
      <c r="ER6">
        <v>208.55915099555568</v>
      </c>
      <c r="ES6">
        <v>230.37885418805425</v>
      </c>
      <c r="ET6">
        <v>231.37885418805425</v>
      </c>
      <c r="EU6">
        <v>201.10362944213216</v>
      </c>
      <c r="EV6">
        <v>202.10362944213216</v>
      </c>
      <c r="EW6">
        <v>203.10362944213216</v>
      </c>
      <c r="EX6">
        <v>253.69847612853573</v>
      </c>
      <c r="EY6">
        <v>254.69847612853573</v>
      </c>
    </row>
    <row r="7" spans="1:155">
      <c r="A7">
        <v>6</v>
      </c>
      <c r="B7" t="s">
        <v>81</v>
      </c>
      <c r="C7">
        <v>3336.2881472136669</v>
      </c>
      <c r="D7">
        <f>6*60+59</f>
        <v>419</v>
      </c>
      <c r="E7">
        <v>0</v>
      </c>
      <c r="F7">
        <v>0</v>
      </c>
      <c r="G7">
        <v>1</v>
      </c>
      <c r="H7">
        <v>2</v>
      </c>
      <c r="I7">
        <v>37.506930151009541</v>
      </c>
      <c r="J7">
        <v>38.506930151009541</v>
      </c>
      <c r="K7">
        <v>1</v>
      </c>
      <c r="L7">
        <v>2</v>
      </c>
      <c r="M7">
        <v>3</v>
      </c>
      <c r="N7">
        <v>57.313005112697219</v>
      </c>
      <c r="O7">
        <v>58.313005112697219</v>
      </c>
      <c r="P7">
        <v>0.5</v>
      </c>
      <c r="Q7">
        <v>1.5</v>
      </c>
      <c r="R7">
        <v>2.5</v>
      </c>
      <c r="S7">
        <v>45.918856623953687</v>
      </c>
      <c r="T7">
        <v>46.918856623953687</v>
      </c>
      <c r="U7">
        <v>2</v>
      </c>
      <c r="V7">
        <v>3</v>
      </c>
      <c r="W7">
        <v>4</v>
      </c>
      <c r="X7">
        <v>52.577523030013914</v>
      </c>
      <c r="Y7">
        <v>53.577523030013914</v>
      </c>
      <c r="Z7">
        <v>1.5</v>
      </c>
      <c r="AA7">
        <v>2.5</v>
      </c>
      <c r="AB7">
        <v>3.5</v>
      </c>
      <c r="AC7">
        <v>59.859508846724431</v>
      </c>
      <c r="AD7">
        <v>60.859508846724431</v>
      </c>
      <c r="AE7">
        <v>37.256930151009541</v>
      </c>
      <c r="AF7">
        <v>38.256930151009541</v>
      </c>
      <c r="AG7">
        <v>39.256930151009541</v>
      </c>
      <c r="AH7">
        <v>68.210224430972488</v>
      </c>
      <c r="AI7">
        <v>69.210224430972488</v>
      </c>
      <c r="AJ7">
        <v>57.063005112697219</v>
      </c>
      <c r="AK7">
        <v>58.063005112697219</v>
      </c>
      <c r="AL7">
        <v>59.063005112697219</v>
      </c>
      <c r="AM7">
        <v>106.26847031652738</v>
      </c>
      <c r="AN7">
        <v>107.26847031652738</v>
      </c>
      <c r="AO7">
        <v>45.668856623953687</v>
      </c>
      <c r="AP7">
        <v>46.668856623953687</v>
      </c>
      <c r="AQ7">
        <v>47.668856623953687</v>
      </c>
      <c r="AR7">
        <v>82.903377214955569</v>
      </c>
      <c r="AS7">
        <v>83.903377214955569</v>
      </c>
      <c r="AT7">
        <v>52.327523030013914</v>
      </c>
      <c r="AU7">
        <v>53.327523030013914</v>
      </c>
      <c r="AV7">
        <v>54.327523030013914</v>
      </c>
      <c r="AW7">
        <v>79.407993669521403</v>
      </c>
      <c r="AX7">
        <v>80.407993669521403</v>
      </c>
      <c r="AY7">
        <v>59.609508846724431</v>
      </c>
      <c r="AZ7">
        <v>60.609508846724431</v>
      </c>
      <c r="BA7">
        <v>61.609508846724431</v>
      </c>
      <c r="BB7">
        <v>114.17938582029348</v>
      </c>
      <c r="BC7">
        <v>115.17938582029348</v>
      </c>
      <c r="BD7">
        <v>67.960224430972488</v>
      </c>
      <c r="BE7">
        <v>68.960224430972488</v>
      </c>
      <c r="BF7">
        <v>69.960224430972488</v>
      </c>
      <c r="BG7">
        <v>112.03716855758644</v>
      </c>
      <c r="BH7">
        <v>113.03716855758644</v>
      </c>
      <c r="BI7">
        <v>106.01847031652738</v>
      </c>
      <c r="BJ7">
        <v>107.01847031652738</v>
      </c>
      <c r="BK7">
        <v>108.01847031652738</v>
      </c>
      <c r="BL7">
        <v>157.40811588371346</v>
      </c>
      <c r="BM7">
        <v>158.40811588371346</v>
      </c>
      <c r="BN7">
        <v>82.653377214955569</v>
      </c>
      <c r="BO7">
        <v>83.653377214955569</v>
      </c>
      <c r="BP7">
        <v>84.653377214955569</v>
      </c>
      <c r="BQ7">
        <v>137.18000464805999</v>
      </c>
      <c r="BR7">
        <v>138.18000464805999</v>
      </c>
      <c r="BS7">
        <v>79.157993669521403</v>
      </c>
      <c r="BT7">
        <v>80.157993669521403</v>
      </c>
      <c r="BU7">
        <v>81.157993669521403</v>
      </c>
      <c r="BV7">
        <v>102.91636333870963</v>
      </c>
      <c r="BW7">
        <v>103.91636333870963</v>
      </c>
      <c r="BX7">
        <v>114.03716855758644</v>
      </c>
      <c r="BY7">
        <v>115.03716855758644</v>
      </c>
      <c r="BZ7">
        <v>116.03716855758644</v>
      </c>
      <c r="CA7">
        <v>170.8565481959026</v>
      </c>
      <c r="CB7">
        <v>171.8565481959026</v>
      </c>
      <c r="CC7">
        <v>111.78716855758644</v>
      </c>
      <c r="CD7">
        <v>112.78716855758644</v>
      </c>
      <c r="CE7">
        <v>113.78716855758644</v>
      </c>
      <c r="CF7">
        <v>155.08784400629224</v>
      </c>
      <c r="CG7">
        <v>156.08784400629224</v>
      </c>
      <c r="CH7">
        <v>157.15811588371346</v>
      </c>
      <c r="CI7">
        <v>158.15811588371346</v>
      </c>
      <c r="CJ7">
        <v>159.15811588371346</v>
      </c>
      <c r="CK7">
        <v>199.69782408460892</v>
      </c>
      <c r="CL7">
        <v>200.69782408460892</v>
      </c>
      <c r="CM7">
        <v>136.93000464805999</v>
      </c>
      <c r="CN7">
        <v>137.93000464805999</v>
      </c>
      <c r="CO7">
        <v>138.93000464805999</v>
      </c>
      <c r="CP7">
        <v>162.74282529591065</v>
      </c>
      <c r="CQ7">
        <v>163.74282529591065</v>
      </c>
      <c r="CR7">
        <v>102.66636333870963</v>
      </c>
      <c r="CS7">
        <v>103.66636333870963</v>
      </c>
      <c r="CT7">
        <v>104.66636333870963</v>
      </c>
      <c r="CU7">
        <v>140.06732109753665</v>
      </c>
      <c r="CV7">
        <v>141.06732109753665</v>
      </c>
      <c r="CW7">
        <v>170.6065481959026</v>
      </c>
      <c r="CX7">
        <v>171.6065481959026</v>
      </c>
      <c r="CY7">
        <v>172.6065481959026</v>
      </c>
      <c r="CZ7">
        <v>205.67317601362143</v>
      </c>
      <c r="DA7">
        <v>206.67317601362143</v>
      </c>
      <c r="DB7">
        <v>154.83784400629224</v>
      </c>
      <c r="DC7">
        <v>155.83784400629224</v>
      </c>
      <c r="DD7">
        <v>156.83784400629224</v>
      </c>
      <c r="DE7">
        <v>200.35391534928738</v>
      </c>
      <c r="DF7">
        <v>201.35391534928738</v>
      </c>
      <c r="DG7">
        <v>199.44782408460892</v>
      </c>
      <c r="DH7">
        <v>200.44782408460892</v>
      </c>
      <c r="DI7">
        <v>201.44782408460892</v>
      </c>
      <c r="DJ7">
        <v>230.87154418300298</v>
      </c>
      <c r="DK7">
        <v>231.87154418300298</v>
      </c>
      <c r="DL7">
        <v>162.49282529591065</v>
      </c>
      <c r="DM7">
        <v>163.49282529591065</v>
      </c>
      <c r="DN7">
        <v>164.49282529591065</v>
      </c>
      <c r="DO7">
        <v>224.25027499431943</v>
      </c>
      <c r="DP7">
        <v>225.25027499431943</v>
      </c>
      <c r="DQ7">
        <v>140.06732109753665</v>
      </c>
      <c r="DR7">
        <v>141.06732109753665</v>
      </c>
      <c r="DS7">
        <v>142.06732109753665</v>
      </c>
      <c r="DT7">
        <v>172.8565481959026</v>
      </c>
      <c r="DU7">
        <v>173.8565481959026</v>
      </c>
      <c r="DV7">
        <v>205.42317601362143</v>
      </c>
      <c r="DW7">
        <v>206.42317601362143</v>
      </c>
      <c r="DX7">
        <v>207.42317601362143</v>
      </c>
      <c r="DY7">
        <v>258.23731935956278</v>
      </c>
      <c r="DZ7">
        <v>259.23731935956278</v>
      </c>
      <c r="EA7">
        <v>202.35391534928738</v>
      </c>
      <c r="EB7">
        <v>203.35391534928738</v>
      </c>
      <c r="EC7">
        <v>204.35391534928738</v>
      </c>
      <c r="ED7">
        <v>253.53707187467316</v>
      </c>
      <c r="EE7">
        <v>254.53707187467316</v>
      </c>
      <c r="EF7">
        <v>230.62154418300298</v>
      </c>
      <c r="EG7">
        <v>231.62154418300298</v>
      </c>
      <c r="EH7">
        <v>232.62154418300298</v>
      </c>
      <c r="EI7">
        <v>278.69021231595707</v>
      </c>
      <c r="EJ7">
        <v>279.69021231595707</v>
      </c>
      <c r="EK7">
        <v>224.00027499431943</v>
      </c>
      <c r="EL7">
        <v>225.00027499431943</v>
      </c>
      <c r="EM7">
        <v>226.00027499431943</v>
      </c>
      <c r="EN7">
        <v>262.49648864956049</v>
      </c>
      <c r="EO7">
        <v>263.49648864956049</v>
      </c>
      <c r="EP7">
        <v>172.8565481959026</v>
      </c>
      <c r="EQ7">
        <v>173.8565481959026</v>
      </c>
      <c r="ER7">
        <v>174.8565481959026</v>
      </c>
      <c r="ES7">
        <v>214.85516872689703</v>
      </c>
      <c r="ET7">
        <v>215.85516872689703</v>
      </c>
      <c r="EU7">
        <v>257.98731935956278</v>
      </c>
      <c r="EV7">
        <v>258.98731935956278</v>
      </c>
      <c r="EW7">
        <v>259.98731935956278</v>
      </c>
      <c r="EX7">
        <v>282.82072576848964</v>
      </c>
      <c r="EY7">
        <v>283.82072576848964</v>
      </c>
    </row>
    <row r="8" spans="1:155">
      <c r="A8">
        <v>7</v>
      </c>
      <c r="B8" t="s">
        <v>81</v>
      </c>
      <c r="C8">
        <v>3577.9263313832844</v>
      </c>
      <c r="D8">
        <f>60*7+10</f>
        <v>430</v>
      </c>
      <c r="E8">
        <v>0</v>
      </c>
      <c r="F8">
        <v>2</v>
      </c>
      <c r="G8">
        <v>3</v>
      </c>
      <c r="H8">
        <v>4</v>
      </c>
      <c r="I8">
        <v>30.477544802898585</v>
      </c>
      <c r="J8">
        <v>31.477544802898585</v>
      </c>
      <c r="K8">
        <v>0</v>
      </c>
      <c r="L8">
        <v>1</v>
      </c>
      <c r="M8">
        <v>2</v>
      </c>
      <c r="N8">
        <v>56.536294972404121</v>
      </c>
      <c r="O8">
        <v>57.536294972404121</v>
      </c>
      <c r="P8">
        <v>1</v>
      </c>
      <c r="Q8">
        <v>2</v>
      </c>
      <c r="R8">
        <v>3</v>
      </c>
      <c r="S8">
        <v>54.297965138171996</v>
      </c>
      <c r="T8">
        <v>55.297965138171996</v>
      </c>
      <c r="U8">
        <v>0.5</v>
      </c>
      <c r="V8">
        <v>1.5</v>
      </c>
      <c r="W8">
        <v>2.5</v>
      </c>
      <c r="X8">
        <v>59.75550254136386</v>
      </c>
      <c r="Y8">
        <v>60.75550254136386</v>
      </c>
      <c r="Z8">
        <v>1.5</v>
      </c>
      <c r="AA8">
        <v>2.5</v>
      </c>
      <c r="AB8">
        <v>3.5</v>
      </c>
      <c r="AC8">
        <v>36.977738306886955</v>
      </c>
      <c r="AD8">
        <v>37.977738306886955</v>
      </c>
      <c r="AE8">
        <v>30.227544801898581</v>
      </c>
      <c r="AF8">
        <v>31.227544801898581</v>
      </c>
      <c r="AG8">
        <v>32.227544801898581</v>
      </c>
      <c r="AH8">
        <v>61.786303531599479</v>
      </c>
      <c r="AI8">
        <v>62.786303531599479</v>
      </c>
      <c r="AJ8">
        <v>56.297965138171996</v>
      </c>
      <c r="AK8">
        <v>57.297965138171996</v>
      </c>
      <c r="AL8">
        <v>58.297965138171996</v>
      </c>
      <c r="AM8">
        <v>107.21109274779083</v>
      </c>
      <c r="AN8">
        <v>108.21109274779083</v>
      </c>
      <c r="AO8">
        <v>54.047965137171992</v>
      </c>
      <c r="AP8">
        <v>55.047965137171992</v>
      </c>
      <c r="AQ8">
        <v>56.047965137171992</v>
      </c>
      <c r="AR8">
        <v>110.35860700402174</v>
      </c>
      <c r="AS8">
        <v>111.35860700402174</v>
      </c>
      <c r="AT8">
        <v>59.505502540363857</v>
      </c>
      <c r="AU8">
        <v>60.505502540363857</v>
      </c>
      <c r="AV8">
        <v>61.505502540363857</v>
      </c>
      <c r="AW8">
        <v>113.17923456735764</v>
      </c>
      <c r="AX8">
        <v>114.17923456735764</v>
      </c>
      <c r="AY8">
        <v>36.727738305886952</v>
      </c>
      <c r="AZ8">
        <v>37.727738305886952</v>
      </c>
      <c r="BA8">
        <v>38.727738305886952</v>
      </c>
      <c r="BB8">
        <v>84.8530172448001</v>
      </c>
      <c r="BC8">
        <v>85.8530172448001</v>
      </c>
      <c r="BD8">
        <v>61.75550254136386</v>
      </c>
      <c r="BE8">
        <v>62.75550254136386</v>
      </c>
      <c r="BF8">
        <v>63.75550254136386</v>
      </c>
      <c r="BG8">
        <v>120.11136683996193</v>
      </c>
      <c r="BH8">
        <v>121.11136683996193</v>
      </c>
      <c r="BI8">
        <v>106.96109274679084</v>
      </c>
      <c r="BJ8">
        <v>107.96109274679084</v>
      </c>
      <c r="BK8">
        <v>108.96109274679084</v>
      </c>
      <c r="BL8">
        <v>167.84338846887749</v>
      </c>
      <c r="BM8">
        <v>168.84338846887749</v>
      </c>
      <c r="BN8">
        <v>110.35860700402174</v>
      </c>
      <c r="BO8">
        <v>111.35860700402174</v>
      </c>
      <c r="BP8">
        <v>112.35860700402174</v>
      </c>
      <c r="BQ8">
        <v>169.84338846887749</v>
      </c>
      <c r="BR8">
        <v>170.84338846887749</v>
      </c>
      <c r="BS8">
        <v>112.92923456635765</v>
      </c>
      <c r="BT8">
        <v>113.92923456635765</v>
      </c>
      <c r="BU8">
        <v>114.92923456635765</v>
      </c>
      <c r="BV8">
        <v>152.35248624309787</v>
      </c>
      <c r="BW8">
        <v>153.35248624309787</v>
      </c>
      <c r="BX8">
        <v>84.60301724380011</v>
      </c>
      <c r="BY8">
        <v>85.60301724380011</v>
      </c>
      <c r="BZ8">
        <v>86.60301724380011</v>
      </c>
      <c r="CA8">
        <v>122.25746266533422</v>
      </c>
      <c r="CB8">
        <v>123.25746266533422</v>
      </c>
      <c r="CC8">
        <v>119.86136683896194</v>
      </c>
      <c r="CD8">
        <v>120.86136683896194</v>
      </c>
      <c r="CE8">
        <v>121.86136683896194</v>
      </c>
      <c r="CF8">
        <v>148.65150838233191</v>
      </c>
      <c r="CG8">
        <v>149.65150838233191</v>
      </c>
      <c r="CH8">
        <v>167.5933884678775</v>
      </c>
      <c r="CI8">
        <v>168.5933884678775</v>
      </c>
      <c r="CJ8">
        <v>169.5933884678775</v>
      </c>
      <c r="CK8">
        <v>219.29081946634599</v>
      </c>
      <c r="CL8">
        <v>220.29081946634599</v>
      </c>
      <c r="CM8">
        <v>169.84338846887749</v>
      </c>
      <c r="CN8">
        <v>170.84338846887749</v>
      </c>
      <c r="CO8">
        <v>171.84338846887749</v>
      </c>
      <c r="CP8">
        <v>225.810539580365</v>
      </c>
      <c r="CQ8">
        <v>226.810539580365</v>
      </c>
      <c r="CR8">
        <v>152.10248624209788</v>
      </c>
      <c r="CS8">
        <v>153.10248624209788</v>
      </c>
      <c r="CT8">
        <v>154.10248624209788</v>
      </c>
      <c r="CU8">
        <v>196.53370127364093</v>
      </c>
      <c r="CV8">
        <v>197.53370127364093</v>
      </c>
      <c r="CW8">
        <v>122.11136683996193</v>
      </c>
      <c r="CX8">
        <v>123.11136683996193</v>
      </c>
      <c r="CY8">
        <v>124.11136683996193</v>
      </c>
      <c r="CZ8">
        <v>158.35503300234606</v>
      </c>
      <c r="DA8">
        <v>159.35503300234606</v>
      </c>
      <c r="DB8">
        <v>148.41314945293851</v>
      </c>
      <c r="DC8">
        <v>149.41314945293851</v>
      </c>
      <c r="DD8">
        <v>150.41314945293851</v>
      </c>
      <c r="DE8">
        <v>194.53370127364096</v>
      </c>
      <c r="DF8">
        <v>195.53370127364096</v>
      </c>
      <c r="DG8">
        <v>219.040819465346</v>
      </c>
      <c r="DH8">
        <v>220.040819465346</v>
      </c>
      <c r="DI8">
        <v>221.040819465346</v>
      </c>
      <c r="DJ8">
        <v>255.28522723569506</v>
      </c>
      <c r="DK8">
        <v>256.28522723569506</v>
      </c>
      <c r="DL8">
        <v>225.56053957936501</v>
      </c>
      <c r="DM8">
        <v>226.56053957936501</v>
      </c>
      <c r="DN8">
        <v>227.56053957936501</v>
      </c>
      <c r="DO8">
        <v>285.97080673684684</v>
      </c>
      <c r="DP8">
        <v>286.97080673684684</v>
      </c>
      <c r="DQ8">
        <v>196.53370127364093</v>
      </c>
      <c r="DR8">
        <v>197.53370127364093</v>
      </c>
      <c r="DS8">
        <v>198.53370127364093</v>
      </c>
      <c r="DT8">
        <v>251.60329598427231</v>
      </c>
      <c r="DU8">
        <v>252.60329598427231</v>
      </c>
      <c r="DV8">
        <v>158.10503300134607</v>
      </c>
      <c r="DW8">
        <v>159.10503300134607</v>
      </c>
      <c r="DX8">
        <v>160.10503300134607</v>
      </c>
      <c r="DY8">
        <v>192.53370127364096</v>
      </c>
      <c r="DZ8">
        <v>193.53370127364096</v>
      </c>
      <c r="EA8">
        <v>194.53370127364096</v>
      </c>
      <c r="EB8">
        <v>195.53370127364096</v>
      </c>
      <c r="EC8">
        <v>196.53370127364096</v>
      </c>
      <c r="ED8">
        <v>226.310539580365</v>
      </c>
      <c r="EE8">
        <v>227.310539580365</v>
      </c>
      <c r="EF8">
        <v>255.03522723469507</v>
      </c>
      <c r="EG8">
        <v>256.03522723469507</v>
      </c>
      <c r="EH8">
        <v>257.03522723469507</v>
      </c>
      <c r="EI8">
        <v>301.22970285606721</v>
      </c>
      <c r="EJ8">
        <v>302.22970285606721</v>
      </c>
      <c r="EK8">
        <v>285.72080673584685</v>
      </c>
      <c r="EL8">
        <v>286.72080673584685</v>
      </c>
      <c r="EM8">
        <v>287.72080673584685</v>
      </c>
      <c r="EN8">
        <v>326.13661971330032</v>
      </c>
      <c r="EO8">
        <v>327.13661971330032</v>
      </c>
      <c r="EP8">
        <v>251.35329598327232</v>
      </c>
      <c r="EQ8">
        <v>252.35329598327232</v>
      </c>
      <c r="ER8">
        <v>253.35329598327232</v>
      </c>
      <c r="ES8">
        <v>282.84242471877559</v>
      </c>
      <c r="ET8">
        <v>283.84242471877559</v>
      </c>
      <c r="EU8">
        <v>192.28370127264097</v>
      </c>
      <c r="EV8">
        <v>193.28370127264097</v>
      </c>
      <c r="EW8">
        <v>194.28370127264097</v>
      </c>
      <c r="EX8">
        <v>229.49334813489222</v>
      </c>
      <c r="EY8">
        <v>230.49334813489222</v>
      </c>
    </row>
    <row r="9" spans="1:155">
      <c r="A9">
        <v>8</v>
      </c>
      <c r="B9" t="s">
        <v>81</v>
      </c>
      <c r="C9">
        <v>2980.8574441585547</v>
      </c>
      <c r="D9">
        <f>7*60+5</f>
        <v>425</v>
      </c>
      <c r="E9">
        <v>0</v>
      </c>
      <c r="F9">
        <v>1.5</v>
      </c>
      <c r="G9">
        <v>2.5</v>
      </c>
      <c r="H9">
        <v>3.5</v>
      </c>
      <c r="I9">
        <v>42.829035832678628</v>
      </c>
      <c r="J9">
        <v>43.829035832678628</v>
      </c>
      <c r="K9">
        <v>0.5</v>
      </c>
      <c r="L9">
        <v>1.5</v>
      </c>
      <c r="M9">
        <v>2.5</v>
      </c>
      <c r="N9">
        <v>52.374922297215534</v>
      </c>
      <c r="O9">
        <v>53.374922297215534</v>
      </c>
      <c r="P9">
        <v>1</v>
      </c>
      <c r="Q9">
        <v>2</v>
      </c>
      <c r="R9">
        <v>3</v>
      </c>
      <c r="S9">
        <v>47.010444786308277</v>
      </c>
      <c r="T9">
        <v>48.010444786308277</v>
      </c>
      <c r="U9">
        <v>2</v>
      </c>
      <c r="V9">
        <v>3</v>
      </c>
      <c r="W9">
        <v>4</v>
      </c>
      <c r="X9">
        <v>32.518378546278797</v>
      </c>
      <c r="Y9">
        <v>33.518378546278797</v>
      </c>
      <c r="Z9">
        <v>0</v>
      </c>
      <c r="AA9">
        <v>1</v>
      </c>
      <c r="AB9">
        <v>2</v>
      </c>
      <c r="AC9">
        <v>49.370625073555637</v>
      </c>
      <c r="AD9">
        <v>50.370625073555637</v>
      </c>
      <c r="AE9">
        <v>42.579035832678628</v>
      </c>
      <c r="AF9">
        <v>43.579035832678628</v>
      </c>
      <c r="AG9">
        <v>44.579035832678628</v>
      </c>
      <c r="AH9">
        <v>68.16173077098351</v>
      </c>
      <c r="AI9">
        <v>69.16173077098351</v>
      </c>
      <c r="AJ9">
        <v>52.124922297215534</v>
      </c>
      <c r="AK9">
        <v>53.124922297215534</v>
      </c>
      <c r="AL9">
        <v>54.124922297215534</v>
      </c>
      <c r="AM9">
        <v>101.82013186504942</v>
      </c>
      <c r="AN9">
        <v>102.82013186504942</v>
      </c>
      <c r="AO9">
        <v>46.760444786308277</v>
      </c>
      <c r="AP9">
        <v>47.760444786308277</v>
      </c>
      <c r="AQ9">
        <v>48.760444786308277</v>
      </c>
      <c r="AR9">
        <v>76.004518387488588</v>
      </c>
      <c r="AS9">
        <v>77.004518387488588</v>
      </c>
      <c r="AT9">
        <v>32.268378546278797</v>
      </c>
      <c r="AU9">
        <v>33.268378546278797</v>
      </c>
      <c r="AV9">
        <v>34.268378546278797</v>
      </c>
      <c r="AW9">
        <v>56.95087358809122</v>
      </c>
      <c r="AX9">
        <v>57.95087358809122</v>
      </c>
      <c r="AY9">
        <v>49.120625073555637</v>
      </c>
      <c r="AZ9">
        <v>50.120625073555637</v>
      </c>
      <c r="BA9">
        <v>51.120625073555637</v>
      </c>
      <c r="BB9">
        <v>92.14874372858398</v>
      </c>
      <c r="BC9">
        <v>93.14874372858398</v>
      </c>
      <c r="BD9">
        <v>67.91173077098351</v>
      </c>
      <c r="BE9">
        <v>68.91173077098351</v>
      </c>
      <c r="BF9">
        <v>69.91173077098351</v>
      </c>
      <c r="BG9">
        <v>115.39286198008028</v>
      </c>
      <c r="BH9">
        <v>116.39286198008028</v>
      </c>
      <c r="BI9">
        <v>101.57013186504942</v>
      </c>
      <c r="BJ9">
        <v>102.57013186504942</v>
      </c>
      <c r="BK9">
        <v>103.57013186504942</v>
      </c>
      <c r="BL9">
        <v>140.43239138356716</v>
      </c>
      <c r="BM9">
        <v>141.43239138356716</v>
      </c>
      <c r="BN9">
        <v>76.004518387488588</v>
      </c>
      <c r="BO9">
        <v>77.004518387488588</v>
      </c>
      <c r="BP9">
        <v>78.004518387488588</v>
      </c>
      <c r="BQ9">
        <v>124.15097178567956</v>
      </c>
      <c r="BR9">
        <v>125.15097178567956</v>
      </c>
      <c r="BS9">
        <v>56.70087358809122</v>
      </c>
      <c r="BT9">
        <v>57.70087358809122</v>
      </c>
      <c r="BU9">
        <v>58.70087358809122</v>
      </c>
      <c r="BV9">
        <v>105.24217027383952</v>
      </c>
      <c r="BW9">
        <v>106.24217027383952</v>
      </c>
      <c r="BX9">
        <v>91.89874372858398</v>
      </c>
      <c r="BY9">
        <v>92.89874372858398</v>
      </c>
      <c r="BZ9">
        <v>93.89874372858398</v>
      </c>
      <c r="CA9">
        <v>122.15097178567956</v>
      </c>
      <c r="CB9">
        <v>123.15097178567956</v>
      </c>
      <c r="CC9">
        <v>115.14286198008028</v>
      </c>
      <c r="CD9">
        <v>116.14286198008028</v>
      </c>
      <c r="CE9">
        <v>117.14286198008028</v>
      </c>
      <c r="CF9">
        <v>137.99445770801543</v>
      </c>
      <c r="CG9">
        <v>138.99445770801543</v>
      </c>
      <c r="CH9">
        <v>140.43239138356716</v>
      </c>
      <c r="CI9">
        <v>141.43239138356716</v>
      </c>
      <c r="CJ9">
        <v>142.43239138356716</v>
      </c>
      <c r="CK9">
        <v>188.18307166647514</v>
      </c>
      <c r="CL9">
        <v>189.18307166647514</v>
      </c>
      <c r="CM9">
        <v>124.15097178567956</v>
      </c>
      <c r="CN9">
        <v>125.15097178567956</v>
      </c>
      <c r="CO9">
        <v>126.15097178567956</v>
      </c>
      <c r="CP9">
        <v>150.55630743328786</v>
      </c>
      <c r="CQ9">
        <v>151.55630743328786</v>
      </c>
      <c r="CR9">
        <v>104.99217027383952</v>
      </c>
      <c r="CS9">
        <v>105.99217027383952</v>
      </c>
      <c r="CT9">
        <v>106.99217027383952</v>
      </c>
      <c r="CU9">
        <v>142.471783236931</v>
      </c>
      <c r="CV9">
        <v>143.471783236931</v>
      </c>
      <c r="CW9">
        <v>121.90097178567956</v>
      </c>
      <c r="CX9">
        <v>122.90097178567956</v>
      </c>
      <c r="CY9">
        <v>123.90097178567956</v>
      </c>
      <c r="CZ9">
        <v>167.95776995731362</v>
      </c>
      <c r="DA9">
        <v>168.95776995731362</v>
      </c>
      <c r="DB9">
        <v>137.74445770801543</v>
      </c>
      <c r="DC9">
        <v>138.74445770801543</v>
      </c>
      <c r="DD9">
        <v>139.74445770801543</v>
      </c>
      <c r="DE9">
        <v>161.06054459745872</v>
      </c>
      <c r="DF9">
        <v>162.06054459745872</v>
      </c>
      <c r="DG9">
        <v>188.18307166647514</v>
      </c>
      <c r="DH9">
        <v>189.18307166647514</v>
      </c>
      <c r="DI9">
        <v>190.18307166647514</v>
      </c>
      <c r="DJ9">
        <v>215.20411581942776</v>
      </c>
      <c r="DK9">
        <v>216.20411581942776</v>
      </c>
      <c r="DL9">
        <v>150.30630743328786</v>
      </c>
      <c r="DM9">
        <v>151.30630743328786</v>
      </c>
      <c r="DN9">
        <v>152.30630743328786</v>
      </c>
      <c r="DO9">
        <v>176.04432694710204</v>
      </c>
      <c r="DP9">
        <v>177.04432694710204</v>
      </c>
      <c r="DQ9">
        <v>142.43239138356716</v>
      </c>
      <c r="DR9">
        <v>143.43239138356716</v>
      </c>
      <c r="DS9">
        <v>144.43239138356716</v>
      </c>
      <c r="DT9">
        <v>186.18307166647514</v>
      </c>
      <c r="DU9">
        <v>187.18307166647514</v>
      </c>
      <c r="DV9">
        <v>167.70776995731362</v>
      </c>
      <c r="DW9">
        <v>168.70776995731362</v>
      </c>
      <c r="DX9">
        <v>169.70776995731362</v>
      </c>
      <c r="DY9">
        <v>227.06072779829344</v>
      </c>
      <c r="DZ9">
        <v>228.06072779829344</v>
      </c>
      <c r="EA9">
        <v>160.81054459745872</v>
      </c>
      <c r="EB9">
        <v>161.81054459745872</v>
      </c>
      <c r="EC9">
        <v>162.81054459745872</v>
      </c>
      <c r="ED9">
        <v>212.82992160130175</v>
      </c>
      <c r="EE9">
        <v>213.82992160130175</v>
      </c>
      <c r="EF9">
        <v>214.95411581942776</v>
      </c>
      <c r="EG9">
        <v>215.95411581942776</v>
      </c>
      <c r="EH9">
        <v>216.95411581942776</v>
      </c>
      <c r="EI9">
        <v>256.99841542542345</v>
      </c>
      <c r="EJ9">
        <v>257.99841542542345</v>
      </c>
      <c r="EK9">
        <v>176.04432694710204</v>
      </c>
      <c r="EL9">
        <v>177.04432694710204</v>
      </c>
      <c r="EM9">
        <v>178.04432694710204</v>
      </c>
      <c r="EN9">
        <v>215.70411581942776</v>
      </c>
      <c r="EO9">
        <v>216.70411581942776</v>
      </c>
      <c r="EP9">
        <v>185.93307166647514</v>
      </c>
      <c r="EQ9">
        <v>186.93307166647514</v>
      </c>
      <c r="ER9">
        <v>187.93307166647514</v>
      </c>
      <c r="ES9">
        <v>208.25316578724619</v>
      </c>
      <c r="ET9">
        <v>209.25316578724619</v>
      </c>
      <c r="EU9">
        <v>226.81072779829344</v>
      </c>
      <c r="EV9">
        <v>227.81072779829344</v>
      </c>
      <c r="EW9">
        <v>228.81072779829344</v>
      </c>
      <c r="EX9">
        <v>284.94101715428081</v>
      </c>
      <c r="EY9">
        <v>285.94101715428081</v>
      </c>
    </row>
    <row r="10" spans="1:155">
      <c r="A10">
        <v>9</v>
      </c>
      <c r="B10" t="s">
        <v>81</v>
      </c>
      <c r="C10">
        <v>3148.2688811514363</v>
      </c>
      <c r="D10">
        <f>7*60+4</f>
        <v>424</v>
      </c>
      <c r="E10">
        <v>0</v>
      </c>
      <c r="F10">
        <v>1.5</v>
      </c>
      <c r="G10">
        <v>2.5</v>
      </c>
      <c r="H10">
        <v>3.5</v>
      </c>
      <c r="I10">
        <v>53.426405258514698</v>
      </c>
      <c r="J10">
        <v>54.426405258514698</v>
      </c>
      <c r="K10">
        <v>0.5</v>
      </c>
      <c r="L10">
        <v>1.5</v>
      </c>
      <c r="M10">
        <v>2.5</v>
      </c>
      <c r="N10">
        <v>51.209286536055295</v>
      </c>
      <c r="O10">
        <v>52.209286536055295</v>
      </c>
      <c r="P10">
        <v>1</v>
      </c>
      <c r="Q10">
        <v>2</v>
      </c>
      <c r="R10">
        <v>3</v>
      </c>
      <c r="S10">
        <v>48.365315583529025</v>
      </c>
      <c r="T10">
        <v>49.365315583529025</v>
      </c>
      <c r="U10">
        <v>2</v>
      </c>
      <c r="V10">
        <v>3</v>
      </c>
      <c r="W10">
        <v>4</v>
      </c>
      <c r="X10">
        <v>56.01141929708794</v>
      </c>
      <c r="Y10">
        <v>57.01141929708794</v>
      </c>
      <c r="Z10">
        <v>0</v>
      </c>
      <c r="AA10">
        <v>1</v>
      </c>
      <c r="AB10">
        <v>2</v>
      </c>
      <c r="AC10">
        <v>36.603759779968328</v>
      </c>
      <c r="AD10">
        <v>37.603759779968328</v>
      </c>
      <c r="AE10">
        <v>53.209286536055295</v>
      </c>
      <c r="AF10">
        <v>54.209286536055295</v>
      </c>
      <c r="AG10">
        <v>55.209286536055295</v>
      </c>
      <c r="AH10">
        <v>90.844839645715581</v>
      </c>
      <c r="AI10">
        <v>91.844839645715581</v>
      </c>
      <c r="AJ10">
        <v>50.959286536055295</v>
      </c>
      <c r="AK10">
        <v>51.959286536055295</v>
      </c>
      <c r="AL10">
        <v>52.959286536055295</v>
      </c>
      <c r="AM10">
        <v>91.619476247227851</v>
      </c>
      <c r="AN10">
        <v>92.619476247227851</v>
      </c>
      <c r="AO10">
        <v>48.115315583529025</v>
      </c>
      <c r="AP10">
        <v>49.115315583529025</v>
      </c>
      <c r="AQ10">
        <v>50.115315583529025</v>
      </c>
      <c r="AR10">
        <v>96.347469078613571</v>
      </c>
      <c r="AS10">
        <v>97.347469078613571</v>
      </c>
      <c r="AT10">
        <v>55.76141929708794</v>
      </c>
      <c r="AU10">
        <v>56.76141929708794</v>
      </c>
      <c r="AV10">
        <v>57.76141929708794</v>
      </c>
      <c r="AW10">
        <v>85.609553792217682</v>
      </c>
      <c r="AX10">
        <v>86.609553792217682</v>
      </c>
      <c r="AY10">
        <v>36.353759779968328</v>
      </c>
      <c r="AZ10">
        <v>37.353759779968328</v>
      </c>
      <c r="BA10">
        <v>38.353759779968328</v>
      </c>
      <c r="BB10">
        <v>63.527748363246786</v>
      </c>
      <c r="BC10">
        <v>64.527748363246786</v>
      </c>
      <c r="BD10">
        <v>90.594839645715581</v>
      </c>
      <c r="BE10">
        <v>91.594839645715581</v>
      </c>
      <c r="BF10">
        <v>92.594839645715581</v>
      </c>
      <c r="BG10">
        <v>150.0067421498</v>
      </c>
      <c r="BH10">
        <v>151.0067421498</v>
      </c>
      <c r="BI10">
        <v>93.619476247227851</v>
      </c>
      <c r="BJ10">
        <v>94.619476247227851</v>
      </c>
      <c r="BK10">
        <v>95.619476247227851</v>
      </c>
      <c r="BL10">
        <v>138.09734670756382</v>
      </c>
      <c r="BM10">
        <v>139.09734670756382</v>
      </c>
      <c r="BN10">
        <v>96.119476247227851</v>
      </c>
      <c r="BO10">
        <v>97.119476247227851</v>
      </c>
      <c r="BP10">
        <v>98.119476247227851</v>
      </c>
      <c r="BQ10">
        <v>129.82411743491559</v>
      </c>
      <c r="BR10">
        <v>130.82411743491559</v>
      </c>
      <c r="BS10">
        <v>85.359553792217682</v>
      </c>
      <c r="BT10">
        <v>86.359553792217682</v>
      </c>
      <c r="BU10">
        <v>87.359553792217682</v>
      </c>
      <c r="BV10">
        <v>113.27113694697724</v>
      </c>
      <c r="BW10">
        <v>114.27113694697724</v>
      </c>
      <c r="BX10">
        <v>63.306927086689754</v>
      </c>
      <c r="BY10">
        <v>64.306927086689754</v>
      </c>
      <c r="BZ10">
        <v>65.306927086689754</v>
      </c>
      <c r="CA10">
        <v>94.119476247227851</v>
      </c>
      <c r="CB10">
        <v>95.119476247227851</v>
      </c>
      <c r="CC10">
        <v>150.0067421498</v>
      </c>
      <c r="CD10">
        <v>151.0067421498</v>
      </c>
      <c r="CE10">
        <v>152.0067421498</v>
      </c>
      <c r="CF10">
        <v>181.61582399810322</v>
      </c>
      <c r="CG10">
        <v>182.61582399810322</v>
      </c>
      <c r="CH10">
        <v>137.84734670756382</v>
      </c>
      <c r="CI10">
        <v>138.84734670756382</v>
      </c>
      <c r="CJ10">
        <v>139.84734670756382</v>
      </c>
      <c r="CK10">
        <v>168.81896947650972</v>
      </c>
      <c r="CL10">
        <v>169.81896947650972</v>
      </c>
      <c r="CM10">
        <v>129.57411743491559</v>
      </c>
      <c r="CN10">
        <v>130.57411743491559</v>
      </c>
      <c r="CO10">
        <v>131.57411743491559</v>
      </c>
      <c r="CP10">
        <v>176.14940674507875</v>
      </c>
      <c r="CQ10">
        <v>177.14940674507875</v>
      </c>
      <c r="CR10">
        <v>113.02113694697724</v>
      </c>
      <c r="CS10">
        <v>114.02113694697724</v>
      </c>
      <c r="CT10">
        <v>115.02113694697724</v>
      </c>
      <c r="CU10">
        <v>143.42578336929938</v>
      </c>
      <c r="CV10">
        <v>144.42578336929938</v>
      </c>
      <c r="CW10">
        <v>94.119476247227851</v>
      </c>
      <c r="CX10">
        <v>95.119476247227851</v>
      </c>
      <c r="CY10">
        <v>96.119476247227851</v>
      </c>
      <c r="CZ10">
        <v>127.46833858927994</v>
      </c>
      <c r="DA10">
        <v>128.46833858927994</v>
      </c>
      <c r="DB10">
        <v>181.61582399810322</v>
      </c>
      <c r="DC10">
        <v>182.61582399810322</v>
      </c>
      <c r="DD10">
        <v>183.61582399810322</v>
      </c>
      <c r="DE10">
        <v>237.69536953987469</v>
      </c>
      <c r="DF10">
        <v>238.69536953987469</v>
      </c>
      <c r="DG10">
        <v>168.56896947650972</v>
      </c>
      <c r="DH10">
        <v>169.56896947650972</v>
      </c>
      <c r="DI10">
        <v>170.56896947650972</v>
      </c>
      <c r="DJ10">
        <v>212.97173049577083</v>
      </c>
      <c r="DK10">
        <v>213.97173049577083</v>
      </c>
      <c r="DL10">
        <v>175.92523989394095</v>
      </c>
      <c r="DM10">
        <v>176.92523989394095</v>
      </c>
      <c r="DN10">
        <v>177.92523989394095</v>
      </c>
      <c r="DO10">
        <v>228.57329478134443</v>
      </c>
      <c r="DP10">
        <v>229.57329478134443</v>
      </c>
      <c r="DQ10">
        <v>143.17578336929938</v>
      </c>
      <c r="DR10">
        <v>144.17578336929938</v>
      </c>
      <c r="DS10">
        <v>145.17578336929938</v>
      </c>
      <c r="DT10">
        <v>190.41184055242519</v>
      </c>
      <c r="DU10">
        <v>191.41184055242519</v>
      </c>
      <c r="DV10">
        <v>127.21833858927994</v>
      </c>
      <c r="DW10">
        <v>128.21833858927994</v>
      </c>
      <c r="DX10">
        <v>129.21833858927994</v>
      </c>
      <c r="DY10">
        <v>179.61582399810322</v>
      </c>
      <c r="DZ10">
        <v>180.61582399810322</v>
      </c>
      <c r="EA10">
        <v>237.44536953987469</v>
      </c>
      <c r="EB10">
        <v>238.44536953987469</v>
      </c>
      <c r="EC10">
        <v>239.44536953987469</v>
      </c>
      <c r="ED10">
        <v>290.10109514734421</v>
      </c>
      <c r="EE10">
        <v>291.10109514734421</v>
      </c>
      <c r="EF10">
        <v>212.72173049577083</v>
      </c>
      <c r="EG10">
        <v>213.72173049577083</v>
      </c>
      <c r="EH10">
        <v>214.72173049577083</v>
      </c>
      <c r="EI10">
        <v>274.83731419767815</v>
      </c>
      <c r="EJ10">
        <v>275.83731419767815</v>
      </c>
      <c r="EK10">
        <v>228.57329478134443</v>
      </c>
      <c r="EL10">
        <v>229.57329478134443</v>
      </c>
      <c r="EM10">
        <v>230.57329478134443</v>
      </c>
      <c r="EN10">
        <v>270.89999141886869</v>
      </c>
      <c r="EO10">
        <v>271.89999141886869</v>
      </c>
      <c r="EP10">
        <v>190.16184055242519</v>
      </c>
      <c r="EQ10">
        <v>191.16184055242519</v>
      </c>
      <c r="ER10">
        <v>192.16184055242519</v>
      </c>
      <c r="ES10">
        <v>226.57329478134443</v>
      </c>
      <c r="ET10">
        <v>227.57329478134443</v>
      </c>
      <c r="EU10">
        <v>179.36582399810322</v>
      </c>
      <c r="EV10">
        <v>180.36582399810322</v>
      </c>
      <c r="EW10">
        <v>181.36582399810322</v>
      </c>
      <c r="EX10">
        <v>241.38708811844606</v>
      </c>
      <c r="EY10">
        <v>242.38708811844606</v>
      </c>
    </row>
    <row r="11" spans="1:155">
      <c r="A11">
        <v>10</v>
      </c>
      <c r="B11" t="s">
        <v>81</v>
      </c>
      <c r="C11">
        <v>3333.7529133029266</v>
      </c>
      <c r="D11">
        <f>60*6+29</f>
        <v>389</v>
      </c>
      <c r="E11">
        <v>0</v>
      </c>
      <c r="F11">
        <v>2</v>
      </c>
      <c r="G11">
        <v>3</v>
      </c>
      <c r="H11">
        <v>4</v>
      </c>
      <c r="I11">
        <v>53.689169385084227</v>
      </c>
      <c r="J11">
        <v>54.689169385084227</v>
      </c>
      <c r="K11">
        <v>0.5</v>
      </c>
      <c r="L11">
        <v>1.5</v>
      </c>
      <c r="M11">
        <v>2.5</v>
      </c>
      <c r="N11">
        <v>38.433944652070721</v>
      </c>
      <c r="O11">
        <v>39.433944652070721</v>
      </c>
      <c r="P11">
        <v>0</v>
      </c>
      <c r="Q11">
        <v>1</v>
      </c>
      <c r="R11">
        <v>2</v>
      </c>
      <c r="S11">
        <v>22.344581944099978</v>
      </c>
      <c r="T11">
        <v>23.344581944099978</v>
      </c>
      <c r="U11">
        <v>1</v>
      </c>
      <c r="V11">
        <v>2</v>
      </c>
      <c r="W11">
        <v>3</v>
      </c>
      <c r="X11">
        <v>59.235531102911764</v>
      </c>
      <c r="Y11">
        <v>60.235531102911764</v>
      </c>
      <c r="Z11">
        <v>1.5</v>
      </c>
      <c r="AA11">
        <v>2.5</v>
      </c>
      <c r="AB11">
        <v>3.5</v>
      </c>
      <c r="AC11">
        <v>41.196237829285721</v>
      </c>
      <c r="AD11">
        <v>42.196237829285721</v>
      </c>
      <c r="AE11">
        <v>53.439169385084227</v>
      </c>
      <c r="AF11">
        <v>54.439169385084227</v>
      </c>
      <c r="AG11">
        <v>55.439169385084227</v>
      </c>
      <c r="AH11">
        <v>115.81372978308778</v>
      </c>
      <c r="AI11">
        <v>116.81372978308778</v>
      </c>
      <c r="AJ11">
        <v>38.183944652070721</v>
      </c>
      <c r="AK11">
        <v>39.183944652070721</v>
      </c>
      <c r="AL11">
        <v>40.183944652070721</v>
      </c>
      <c r="AM11">
        <v>75.391821990170314</v>
      </c>
      <c r="AN11">
        <v>76.391821990170314</v>
      </c>
      <c r="AO11">
        <v>22.094581944099978</v>
      </c>
      <c r="AP11">
        <v>23.094581944099978</v>
      </c>
      <c r="AQ11">
        <v>24.094581944099978</v>
      </c>
      <c r="AR11">
        <v>77.658533261478254</v>
      </c>
      <c r="AS11">
        <v>78.658533261478254</v>
      </c>
      <c r="AT11">
        <v>58.985531102911764</v>
      </c>
      <c r="AU11">
        <v>59.985531102911764</v>
      </c>
      <c r="AV11">
        <v>60.985531102911764</v>
      </c>
      <c r="AW11">
        <v>94.588826111067689</v>
      </c>
      <c r="AX11">
        <v>95.588826111067689</v>
      </c>
      <c r="AY11">
        <v>40.946237829285721</v>
      </c>
      <c r="AZ11">
        <v>41.946237829285721</v>
      </c>
      <c r="BA11">
        <v>42.946237829285721</v>
      </c>
      <c r="BB11">
        <v>97.353689762041995</v>
      </c>
      <c r="BC11">
        <v>98.353689762041995</v>
      </c>
      <c r="BD11">
        <v>115.61004319357809</v>
      </c>
      <c r="BE11">
        <v>116.61004319357809</v>
      </c>
      <c r="BF11">
        <v>117.61004319357809</v>
      </c>
      <c r="BG11">
        <v>177.9832882057201</v>
      </c>
      <c r="BH11">
        <v>178.9832882057201</v>
      </c>
      <c r="BI11">
        <v>75.141821990170314</v>
      </c>
      <c r="BJ11">
        <v>76.141821990170314</v>
      </c>
      <c r="BK11">
        <v>77.141821990170314</v>
      </c>
      <c r="BL11">
        <v>105.1419279565259</v>
      </c>
      <c r="BM11">
        <v>106.1419279565259</v>
      </c>
      <c r="BN11">
        <v>77.408533261478254</v>
      </c>
      <c r="BO11">
        <v>78.408533261478254</v>
      </c>
      <c r="BP11">
        <v>79.408533261478254</v>
      </c>
      <c r="BQ11">
        <v>113.61004319357809</v>
      </c>
      <c r="BR11">
        <v>114.61004319357809</v>
      </c>
      <c r="BS11">
        <v>94.338826111067689</v>
      </c>
      <c r="BT11">
        <v>95.338826111067689</v>
      </c>
      <c r="BU11">
        <v>96.338826111067689</v>
      </c>
      <c r="BV11">
        <v>155.65438980903642</v>
      </c>
      <c r="BW11">
        <v>156.65438980903642</v>
      </c>
      <c r="BX11">
        <v>97.103689762041995</v>
      </c>
      <c r="BY11">
        <v>98.103689762041995</v>
      </c>
      <c r="BZ11">
        <v>99.103689762041995</v>
      </c>
      <c r="CA11">
        <v>136.47046638774995</v>
      </c>
      <c r="CB11">
        <v>137.47046638774995</v>
      </c>
      <c r="CC11">
        <v>177.9832882057201</v>
      </c>
      <c r="CD11">
        <v>178.9832882057201</v>
      </c>
      <c r="CE11">
        <v>179.9832882057201</v>
      </c>
      <c r="CF11">
        <v>211.32996878559777</v>
      </c>
      <c r="CG11">
        <v>212.32996878559777</v>
      </c>
      <c r="CH11">
        <v>104.8919279565259</v>
      </c>
      <c r="CI11">
        <v>105.8919279565259</v>
      </c>
      <c r="CJ11">
        <v>106.8919279565259</v>
      </c>
      <c r="CK11">
        <v>165.45799112879672</v>
      </c>
      <c r="CL11">
        <v>166.45799112879672</v>
      </c>
      <c r="CM11">
        <v>113.36004319357809</v>
      </c>
      <c r="CN11">
        <v>114.36004319357809</v>
      </c>
      <c r="CO11">
        <v>115.36004319357809</v>
      </c>
      <c r="CP11">
        <v>144.46055193372163</v>
      </c>
      <c r="CQ11">
        <v>145.46055193372163</v>
      </c>
      <c r="CR11">
        <v>155.40438980903642</v>
      </c>
      <c r="CS11">
        <v>156.40438980903642</v>
      </c>
      <c r="CT11">
        <v>157.40438980903642</v>
      </c>
      <c r="CU11">
        <v>198.81292865475052</v>
      </c>
      <c r="CV11">
        <v>199.81292865475052</v>
      </c>
      <c r="CW11">
        <v>136.47046638774995</v>
      </c>
      <c r="CX11">
        <v>137.47046638774995</v>
      </c>
      <c r="CY11">
        <v>138.47046638774995</v>
      </c>
      <c r="CZ11">
        <v>175.9832882057201</v>
      </c>
      <c r="DA11">
        <v>176.9832882057201</v>
      </c>
      <c r="DB11">
        <v>211.11704196570045</v>
      </c>
      <c r="DC11">
        <v>212.11704196570045</v>
      </c>
      <c r="DD11">
        <v>213.11704196570045</v>
      </c>
      <c r="DE11">
        <v>249.47375882785218</v>
      </c>
      <c r="DF11">
        <v>250.47375882785218</v>
      </c>
      <c r="DG11">
        <v>165.20799112879672</v>
      </c>
      <c r="DH11">
        <v>166.20799112879672</v>
      </c>
      <c r="DI11">
        <v>167.20799112879672</v>
      </c>
      <c r="DJ11">
        <v>209.11704196570045</v>
      </c>
      <c r="DK11">
        <v>210.11704196570045</v>
      </c>
      <c r="DL11">
        <v>144.21055193372163</v>
      </c>
      <c r="DM11">
        <v>145.21055193372163</v>
      </c>
      <c r="DN11">
        <v>146.21055193372163</v>
      </c>
      <c r="DO11">
        <v>173.9832882057201</v>
      </c>
      <c r="DP11">
        <v>174.9832882057201</v>
      </c>
      <c r="DQ11">
        <v>198.56292865475052</v>
      </c>
      <c r="DR11">
        <v>199.56292865475052</v>
      </c>
      <c r="DS11">
        <v>200.56292865475052</v>
      </c>
      <c r="DT11">
        <v>223.88424481560884</v>
      </c>
      <c r="DU11">
        <v>224.88424481560884</v>
      </c>
      <c r="DV11">
        <v>175.9832882057201</v>
      </c>
      <c r="DW11">
        <v>176.9832882057201</v>
      </c>
      <c r="DX11">
        <v>177.9832882057201</v>
      </c>
      <c r="DY11">
        <v>216.60965173656086</v>
      </c>
      <c r="DZ11">
        <v>217.60965173656086</v>
      </c>
      <c r="EA11">
        <v>249.22375882785218</v>
      </c>
      <c r="EB11">
        <v>250.22375882785218</v>
      </c>
      <c r="EC11">
        <v>251.22375882785218</v>
      </c>
      <c r="ED11">
        <v>287.3530343814561</v>
      </c>
      <c r="EE11">
        <v>288.3530343814561</v>
      </c>
      <c r="EF11">
        <v>208.86704196570045</v>
      </c>
      <c r="EG11">
        <v>209.86704196570045</v>
      </c>
      <c r="EH11">
        <v>210.86704196570045</v>
      </c>
      <c r="EI11">
        <v>271.27692178581509</v>
      </c>
      <c r="EJ11">
        <v>272.27692178581509</v>
      </c>
      <c r="EK11">
        <v>173.7332882057201</v>
      </c>
      <c r="EL11">
        <v>174.7332882057201</v>
      </c>
      <c r="EM11">
        <v>175.7332882057201</v>
      </c>
      <c r="EN11">
        <v>218.82310764850297</v>
      </c>
      <c r="EO11">
        <v>219.82310764850297</v>
      </c>
      <c r="EP11">
        <v>223.63424481560884</v>
      </c>
      <c r="EQ11">
        <v>224.63424481560884</v>
      </c>
      <c r="ER11">
        <v>225.63424481560884</v>
      </c>
      <c r="ES11">
        <v>251.27766239618524</v>
      </c>
      <c r="ET11">
        <v>252.27766239618524</v>
      </c>
      <c r="EU11">
        <v>216.35965173656086</v>
      </c>
      <c r="EV11">
        <v>217.35965173656086</v>
      </c>
      <c r="EW11">
        <v>218.35965173656086</v>
      </c>
      <c r="EX11">
        <v>261.78520778423399</v>
      </c>
      <c r="EY11">
        <v>262.78520778423399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DA11"/>
  <sheetViews>
    <sheetView workbookViewId="0">
      <selection activeCell="D14" sqref="D14"/>
    </sheetView>
  </sheetViews>
  <sheetFormatPr defaultColWidth="8.85546875" defaultRowHeight="15"/>
  <sheetData>
    <row r="1" spans="1:10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125</v>
      </c>
      <c r="CV1" t="s">
        <v>126</v>
      </c>
      <c r="CW1" t="s">
        <v>127</v>
      </c>
      <c r="CX1" t="s">
        <v>128</v>
      </c>
      <c r="CY1" t="s">
        <v>129</v>
      </c>
      <c r="CZ1" t="s">
        <v>130</v>
      </c>
      <c r="DA1" t="s">
        <v>131</v>
      </c>
    </row>
    <row r="2" spans="1:105">
      <c r="A2">
        <v>1</v>
      </c>
      <c r="B2" t="s">
        <v>81</v>
      </c>
      <c r="C2">
        <v>531.7166261535333</v>
      </c>
      <c r="D2">
        <v>3600</v>
      </c>
      <c r="E2">
        <v>1.92</v>
      </c>
      <c r="F2">
        <v>3.4999999940000563</v>
      </c>
      <c r="G2">
        <v>4.4999999940000563</v>
      </c>
      <c r="H2">
        <v>5.4999999940000563</v>
      </c>
      <c r="I2">
        <v>58.972919926591452</v>
      </c>
      <c r="J2">
        <v>59.972919926591452</v>
      </c>
      <c r="K2">
        <v>4.009598753456256</v>
      </c>
      <c r="L2">
        <v>5.009598753456256</v>
      </c>
      <c r="M2">
        <v>6.009598753456256</v>
      </c>
      <c r="N2">
        <v>60.972919922591373</v>
      </c>
      <c r="O2">
        <v>61.972919922591373</v>
      </c>
      <c r="P2">
        <v>5.4805624556072914</v>
      </c>
      <c r="Q2">
        <v>6.4805624556072914</v>
      </c>
      <c r="R2">
        <v>7.4805624556072914</v>
      </c>
      <c r="S2">
        <v>62.972919921591497</v>
      </c>
      <c r="T2">
        <v>63.972919921591497</v>
      </c>
      <c r="U2">
        <v>0.5</v>
      </c>
      <c r="V2">
        <v>1.5</v>
      </c>
      <c r="W2">
        <v>2.5</v>
      </c>
      <c r="X2">
        <v>54.648300510763598</v>
      </c>
      <c r="Y2">
        <v>55.648300510763598</v>
      </c>
      <c r="Z2">
        <v>1.9999999970004829</v>
      </c>
      <c r="AA2">
        <v>2.9999999970004829</v>
      </c>
      <c r="AB2">
        <v>3.9999999970004829</v>
      </c>
      <c r="AC2">
        <v>56.648300508763711</v>
      </c>
      <c r="AD2">
        <v>57.648300508763711</v>
      </c>
      <c r="AE2">
        <v>0</v>
      </c>
      <c r="AF2">
        <v>1</v>
      </c>
      <c r="AG2">
        <v>2</v>
      </c>
      <c r="AH2">
        <v>52.537902494606257</v>
      </c>
      <c r="AI2">
        <v>53.537902494606257</v>
      </c>
      <c r="AJ2">
        <v>2.9999999950000564</v>
      </c>
      <c r="AK2">
        <v>3.9999999950000564</v>
      </c>
      <c r="AL2">
        <v>4.9999999950000564</v>
      </c>
      <c r="AM2">
        <v>49.102100527223371</v>
      </c>
      <c r="AN2">
        <v>50.102100527223371</v>
      </c>
      <c r="AO2">
        <v>2.4999999950008558</v>
      </c>
      <c r="AP2">
        <v>3.4999999950008558</v>
      </c>
      <c r="AQ2">
        <v>4.4999999950008558</v>
      </c>
      <c r="AR2">
        <v>43.02866091081799</v>
      </c>
      <c r="AS2">
        <v>44.02866091081799</v>
      </c>
      <c r="AT2">
        <v>0.99999999800002115</v>
      </c>
      <c r="AU2">
        <v>1.9999999980000212</v>
      </c>
      <c r="AV2">
        <v>2.9999999980000212</v>
      </c>
      <c r="AW2">
        <v>45.569688742626369</v>
      </c>
      <c r="AX2">
        <v>46.569688742626369</v>
      </c>
      <c r="AY2">
        <v>1.4999999970004829</v>
      </c>
      <c r="AZ2">
        <v>2.4999999970004829</v>
      </c>
      <c r="BA2">
        <v>3.4999999970004829</v>
      </c>
      <c r="BB2">
        <v>25.268585338181712</v>
      </c>
      <c r="BC2">
        <v>26.268585338181712</v>
      </c>
      <c r="BD2">
        <v>58.722919923591014</v>
      </c>
      <c r="BE2">
        <v>59.722919923591014</v>
      </c>
      <c r="BF2">
        <v>60.722919923591014</v>
      </c>
      <c r="BG2">
        <v>104.47593977615223</v>
      </c>
      <c r="BH2">
        <v>105.47593977615223</v>
      </c>
      <c r="BI2">
        <v>60.972919924591373</v>
      </c>
      <c r="BJ2">
        <v>61.972919924591373</v>
      </c>
      <c r="BK2">
        <v>62.972919924591373</v>
      </c>
      <c r="BL2">
        <v>92.177990417786333</v>
      </c>
      <c r="BM2">
        <v>93.177990417786333</v>
      </c>
      <c r="BN2">
        <v>62.972919922591494</v>
      </c>
      <c r="BO2">
        <v>63.972919922591494</v>
      </c>
      <c r="BP2">
        <v>64.972919922591501</v>
      </c>
      <c r="BQ2">
        <v>96.94840338592843</v>
      </c>
      <c r="BR2">
        <v>97.94840338592843</v>
      </c>
      <c r="BS2">
        <v>54.537902494606243</v>
      </c>
      <c r="BT2">
        <v>55.537902494606243</v>
      </c>
      <c r="BU2">
        <v>56.537902494606243</v>
      </c>
      <c r="BV2">
        <v>79.095554429037009</v>
      </c>
      <c r="BW2">
        <v>80.095554429037009</v>
      </c>
      <c r="BX2">
        <v>56.648300509763708</v>
      </c>
      <c r="BY2">
        <v>57.648300509763708</v>
      </c>
      <c r="BZ2">
        <v>58.648300509763708</v>
      </c>
      <c r="CA2">
        <v>99.230016903640518</v>
      </c>
      <c r="CB2">
        <v>100.23001690364052</v>
      </c>
      <c r="CC2">
        <v>52.287902494606243</v>
      </c>
      <c r="CD2">
        <v>53.287902494606243</v>
      </c>
      <c r="CE2">
        <v>54.287902494606243</v>
      </c>
      <c r="CF2">
        <v>115.2056388025258</v>
      </c>
      <c r="CG2">
        <v>116.2056388025258</v>
      </c>
      <c r="CH2">
        <v>48.852100524222941</v>
      </c>
      <c r="CI2">
        <v>49.852100524222941</v>
      </c>
      <c r="CJ2">
        <v>50.852100524222941</v>
      </c>
      <c r="CK2">
        <v>105.77952158538668</v>
      </c>
      <c r="CL2">
        <v>106.77952158538668</v>
      </c>
      <c r="CM2">
        <v>42.778660909817546</v>
      </c>
      <c r="CN2">
        <v>43.778660909817546</v>
      </c>
      <c r="CO2">
        <v>44.778660909817546</v>
      </c>
      <c r="CP2">
        <v>75.78042202733586</v>
      </c>
      <c r="CQ2">
        <v>76.78042202733586</v>
      </c>
      <c r="CR2">
        <v>45.319688740625928</v>
      </c>
      <c r="CS2">
        <v>46.319688740625928</v>
      </c>
      <c r="CT2">
        <v>47.319688740625928</v>
      </c>
      <c r="CU2">
        <v>85.6901465082519</v>
      </c>
      <c r="CV2">
        <v>86.6901465082519</v>
      </c>
      <c r="CW2">
        <v>25.018585337181268</v>
      </c>
      <c r="CX2">
        <v>26.018585337181268</v>
      </c>
      <c r="CY2">
        <v>27.018585337181268</v>
      </c>
      <c r="CZ2">
        <v>77.014066477808612</v>
      </c>
      <c r="DA2">
        <v>78.014066477808612</v>
      </c>
    </row>
    <row r="3" spans="1:105">
      <c r="A3">
        <v>2</v>
      </c>
      <c r="B3" t="s">
        <v>81</v>
      </c>
      <c r="C3">
        <v>409.56292768920406</v>
      </c>
      <c r="D3">
        <v>3600</v>
      </c>
      <c r="E3">
        <v>2.36</v>
      </c>
      <c r="F3">
        <v>4.4999999910000099</v>
      </c>
      <c r="G3">
        <v>5.4999999910000099</v>
      </c>
      <c r="H3">
        <v>6.4999999910000099</v>
      </c>
      <c r="I3">
        <v>29.921089386342764</v>
      </c>
      <c r="J3">
        <v>30.921089386342764</v>
      </c>
      <c r="K3">
        <v>1.999999997000014</v>
      </c>
      <c r="L3">
        <v>2.999999997000014</v>
      </c>
      <c r="M3">
        <v>3.999999997000014</v>
      </c>
      <c r="N3">
        <v>64.480471732601103</v>
      </c>
      <c r="O3">
        <v>65.480471732601103</v>
      </c>
      <c r="P3">
        <v>1.4999999980000034</v>
      </c>
      <c r="Q3">
        <v>2.4999999980000034</v>
      </c>
      <c r="R3">
        <v>3.4999999980000034</v>
      </c>
      <c r="S3">
        <v>38.225977005065971</v>
      </c>
      <c r="T3">
        <v>39.225977005065971</v>
      </c>
      <c r="U3">
        <v>2.9999999950000209</v>
      </c>
      <c r="V3">
        <v>3.9999999950000209</v>
      </c>
      <c r="W3">
        <v>4.9999999950000209</v>
      </c>
      <c r="X3">
        <v>58.480856419540004</v>
      </c>
      <c r="Y3">
        <v>59.480856419540004</v>
      </c>
      <c r="Z3">
        <v>0</v>
      </c>
      <c r="AA3">
        <v>1</v>
      </c>
      <c r="AB3">
        <v>2</v>
      </c>
      <c r="AC3">
        <v>24.385208083105418</v>
      </c>
      <c r="AD3">
        <v>25.385208083105418</v>
      </c>
      <c r="AE3">
        <v>0.99999999900000003</v>
      </c>
      <c r="AF3">
        <v>1.9999999989999999</v>
      </c>
      <c r="AG3">
        <v>2.9999999989999999</v>
      </c>
      <c r="AH3">
        <v>35.352390981294732</v>
      </c>
      <c r="AI3">
        <v>36.352390981294732</v>
      </c>
      <c r="AJ3">
        <v>2.499999996000021</v>
      </c>
      <c r="AK3">
        <v>3.499999996000021</v>
      </c>
      <c r="AL3">
        <v>4.499999996000021</v>
      </c>
      <c r="AM3">
        <v>51.581899417151391</v>
      </c>
      <c r="AN3">
        <v>52.581899417151391</v>
      </c>
      <c r="AO3">
        <v>3.4999999930000243</v>
      </c>
      <c r="AP3">
        <v>4.4999999930000243</v>
      </c>
      <c r="AQ3">
        <v>5.4999999930000243</v>
      </c>
      <c r="AR3">
        <v>27.738324713740276</v>
      </c>
      <c r="AS3">
        <v>28.738324713740276</v>
      </c>
      <c r="AT3">
        <v>3.9999999930000207</v>
      </c>
      <c r="AU3">
        <v>4.9999999930000207</v>
      </c>
      <c r="AV3">
        <v>5.9999999930000207</v>
      </c>
      <c r="AW3">
        <v>32.173291651079396</v>
      </c>
      <c r="AX3">
        <v>33.173291651079396</v>
      </c>
      <c r="AY3">
        <v>0.5</v>
      </c>
      <c r="AZ3">
        <v>1.5</v>
      </c>
      <c r="BA3">
        <v>2.5</v>
      </c>
      <c r="BB3">
        <v>24.906183020888506</v>
      </c>
      <c r="BC3">
        <v>25.906183020888506</v>
      </c>
      <c r="BD3">
        <v>29.738324712740269</v>
      </c>
      <c r="BE3">
        <v>30.738324712740269</v>
      </c>
      <c r="BF3">
        <v>31.738324712740269</v>
      </c>
      <c r="BG3">
        <v>54.978087945392673</v>
      </c>
      <c r="BH3">
        <v>55.978087945392673</v>
      </c>
      <c r="BI3">
        <v>64.230471731600659</v>
      </c>
      <c r="BJ3">
        <v>65.230471731600659</v>
      </c>
      <c r="BK3">
        <v>66.230471731600659</v>
      </c>
      <c r="BL3">
        <v>125.87066229842301</v>
      </c>
      <c r="BM3">
        <v>126.87066229842301</v>
      </c>
      <c r="BN3">
        <v>37.975977004065527</v>
      </c>
      <c r="BO3">
        <v>38.975977004065527</v>
      </c>
      <c r="BP3">
        <v>39.975977004065527</v>
      </c>
      <c r="BQ3">
        <v>65.113921743310783</v>
      </c>
      <c r="BR3">
        <v>66.113921743310783</v>
      </c>
      <c r="BS3">
        <v>58.23085641853956</v>
      </c>
      <c r="BT3">
        <v>59.23085641853956</v>
      </c>
      <c r="BU3">
        <v>60.23085641853956</v>
      </c>
      <c r="BV3">
        <v>98.096567276812749</v>
      </c>
      <c r="BW3">
        <v>99.096567276812749</v>
      </c>
      <c r="BX3">
        <v>24.135208083105411</v>
      </c>
      <c r="BY3">
        <v>25.135208083105411</v>
      </c>
      <c r="BZ3">
        <v>26.135208083105411</v>
      </c>
      <c r="CA3">
        <v>60.932790290325897</v>
      </c>
      <c r="CB3">
        <v>61.932790290325897</v>
      </c>
      <c r="CC3">
        <v>35.102390980294288</v>
      </c>
      <c r="CD3">
        <v>36.102390980294288</v>
      </c>
      <c r="CE3">
        <v>37.102390980294288</v>
      </c>
      <c r="CF3">
        <v>87.234731468525155</v>
      </c>
      <c r="CG3">
        <v>88.234731468525155</v>
      </c>
      <c r="CH3">
        <v>51.331899416150947</v>
      </c>
      <c r="CI3">
        <v>52.331899416150947</v>
      </c>
      <c r="CJ3">
        <v>53.331899416150947</v>
      </c>
      <c r="CK3">
        <v>104.38616833881184</v>
      </c>
      <c r="CL3">
        <v>105.38616833881184</v>
      </c>
      <c r="CM3">
        <v>27.488324711739818</v>
      </c>
      <c r="CN3">
        <v>28.488324711739818</v>
      </c>
      <c r="CO3">
        <v>29.488324711739818</v>
      </c>
      <c r="CP3">
        <v>55.864427731612679</v>
      </c>
      <c r="CQ3">
        <v>56.864427731612679</v>
      </c>
      <c r="CR3">
        <v>31.923291650078951</v>
      </c>
      <c r="CS3">
        <v>32.923291650078951</v>
      </c>
      <c r="CT3">
        <v>33.923291650078951</v>
      </c>
      <c r="CU3">
        <v>61.46705323514518</v>
      </c>
      <c r="CV3">
        <v>62.46705323514518</v>
      </c>
      <c r="CW3">
        <v>26.906183018888505</v>
      </c>
      <c r="CX3">
        <v>27.906183018888505</v>
      </c>
      <c r="CY3">
        <v>28.906183018888505</v>
      </c>
      <c r="CZ3">
        <v>65.985095019016853</v>
      </c>
      <c r="DA3">
        <v>66.985095019016853</v>
      </c>
    </row>
    <row r="4" spans="1:105">
      <c r="A4">
        <v>3</v>
      </c>
      <c r="B4" t="s">
        <v>81</v>
      </c>
      <c r="C4">
        <v>467.4076923201373</v>
      </c>
      <c r="D4">
        <f>60*35+57</f>
        <v>2157</v>
      </c>
      <c r="E4">
        <v>0</v>
      </c>
      <c r="F4">
        <v>3.4999999940000066</v>
      </c>
      <c r="G4">
        <v>4.4999999940000066</v>
      </c>
      <c r="H4">
        <v>5.4999999940000066</v>
      </c>
      <c r="I4">
        <v>61.68951935204673</v>
      </c>
      <c r="J4">
        <v>62.68951935204673</v>
      </c>
      <c r="K4">
        <v>4.4999999919999993</v>
      </c>
      <c r="L4">
        <v>5.4999999919999993</v>
      </c>
      <c r="M4">
        <v>6.4999999919999993</v>
      </c>
      <c r="N4">
        <v>37.514691542922904</v>
      </c>
      <c r="O4">
        <v>38.514691542922904</v>
      </c>
      <c r="P4">
        <v>2.4999999960000068</v>
      </c>
      <c r="Q4">
        <v>3.4999999960000068</v>
      </c>
      <c r="R4">
        <v>4.4999999960000068</v>
      </c>
      <c r="S4">
        <v>56.910557812108159</v>
      </c>
      <c r="T4">
        <v>57.910557812108159</v>
      </c>
      <c r="U4">
        <v>1.9999999970000069</v>
      </c>
      <c r="V4">
        <v>2.9999999970000069</v>
      </c>
      <c r="W4">
        <v>3.9999999970000069</v>
      </c>
      <c r="X4">
        <v>33.987503359518598</v>
      </c>
      <c r="Y4">
        <v>34.987503359518598</v>
      </c>
      <c r="Z4">
        <v>2.9999999940000137</v>
      </c>
      <c r="AA4">
        <v>3.9999999940000137</v>
      </c>
      <c r="AB4">
        <v>4.9999999940000137</v>
      </c>
      <c r="AC4">
        <v>48.312465999885625</v>
      </c>
      <c r="AD4">
        <v>49.312465999885625</v>
      </c>
      <c r="AE4">
        <v>3.9999999930000101</v>
      </c>
      <c r="AF4">
        <v>4.9999999930000101</v>
      </c>
      <c r="AG4">
        <v>5.9999999930000101</v>
      </c>
      <c r="AH4">
        <v>39.959983010485907</v>
      </c>
      <c r="AI4">
        <v>40.959983010485907</v>
      </c>
      <c r="AJ4">
        <v>0.5</v>
      </c>
      <c r="AK4">
        <v>1.5</v>
      </c>
      <c r="AL4">
        <v>2.5</v>
      </c>
      <c r="AM4">
        <v>43.024119866733884</v>
      </c>
      <c r="AN4">
        <v>44.024119866733884</v>
      </c>
      <c r="AO4">
        <v>0</v>
      </c>
      <c r="AP4">
        <v>1</v>
      </c>
      <c r="AQ4">
        <v>2</v>
      </c>
      <c r="AR4">
        <v>28.298151261994391</v>
      </c>
      <c r="AS4">
        <v>29.298151261994391</v>
      </c>
      <c r="AT4">
        <v>1.4999999970000069</v>
      </c>
      <c r="AU4">
        <v>2.4999999970000069</v>
      </c>
      <c r="AV4">
        <v>3.4999999970000069</v>
      </c>
      <c r="AW4">
        <v>46.031636228631307</v>
      </c>
      <c r="AX4">
        <v>47.031636228631307</v>
      </c>
      <c r="AY4">
        <v>0.99999999900000003</v>
      </c>
      <c r="AZ4">
        <v>1.9999999989999999</v>
      </c>
      <c r="BA4">
        <v>2.9999999989999999</v>
      </c>
      <c r="BB4">
        <v>51.679064025291311</v>
      </c>
      <c r="BC4">
        <v>52.679064025291311</v>
      </c>
      <c r="BD4">
        <v>61.439519349046734</v>
      </c>
      <c r="BE4">
        <v>62.439519349046734</v>
      </c>
      <c r="BF4">
        <v>63.439519349046734</v>
      </c>
      <c r="BG4">
        <v>96.861356893483759</v>
      </c>
      <c r="BH4">
        <v>97.861356893483759</v>
      </c>
      <c r="BI4">
        <v>37.264691539922907</v>
      </c>
      <c r="BJ4">
        <v>38.264691539922907</v>
      </c>
      <c r="BK4">
        <v>39.264691539922907</v>
      </c>
      <c r="BL4">
        <v>71.681978304384899</v>
      </c>
      <c r="BM4">
        <v>72.681978304384899</v>
      </c>
      <c r="BN4">
        <v>56.660557808108152</v>
      </c>
      <c r="BO4">
        <v>57.660557808108152</v>
      </c>
      <c r="BP4">
        <v>58.660557808108152</v>
      </c>
      <c r="BQ4">
        <v>98.332437192475481</v>
      </c>
      <c r="BR4">
        <v>99.332437192475481</v>
      </c>
      <c r="BS4">
        <v>33.737503356518594</v>
      </c>
      <c r="BT4">
        <v>34.737503356518594</v>
      </c>
      <c r="BU4">
        <v>35.737503356518594</v>
      </c>
      <c r="BV4">
        <v>57.747465786953356</v>
      </c>
      <c r="BW4">
        <v>58.747465786953356</v>
      </c>
      <c r="BX4">
        <v>48.06246592140414</v>
      </c>
      <c r="BY4">
        <v>49.06246592140414</v>
      </c>
      <c r="BZ4">
        <v>50.06246592140414</v>
      </c>
      <c r="CA4">
        <v>76.257748303829104</v>
      </c>
      <c r="CB4">
        <v>77.257748303829104</v>
      </c>
      <c r="CC4">
        <v>39.709983007485903</v>
      </c>
      <c r="CD4">
        <v>40.709983007485903</v>
      </c>
      <c r="CE4">
        <v>41.709983007485903</v>
      </c>
      <c r="CF4">
        <v>69.850250210222285</v>
      </c>
      <c r="CG4">
        <v>70.850250210222285</v>
      </c>
      <c r="CH4">
        <v>42.774119865733851</v>
      </c>
      <c r="CI4">
        <v>43.774119865733851</v>
      </c>
      <c r="CJ4">
        <v>44.774119865733851</v>
      </c>
      <c r="CK4">
        <v>95.759580275285174</v>
      </c>
      <c r="CL4">
        <v>96.759580275285174</v>
      </c>
      <c r="CM4">
        <v>28.048151260994388</v>
      </c>
      <c r="CN4">
        <v>29.048151260994388</v>
      </c>
      <c r="CO4">
        <v>30.048151260994388</v>
      </c>
      <c r="CP4">
        <v>52.582548609323808</v>
      </c>
      <c r="CQ4">
        <v>53.582548609323808</v>
      </c>
      <c r="CR4">
        <v>45.781636226631306</v>
      </c>
      <c r="CS4">
        <v>46.781636226631306</v>
      </c>
      <c r="CT4">
        <v>47.781636226631306</v>
      </c>
      <c r="CU4">
        <v>94.09848605633556</v>
      </c>
      <c r="CV4">
        <v>95.09848605633556</v>
      </c>
      <c r="CW4">
        <v>51.429064023291303</v>
      </c>
      <c r="CX4">
        <v>52.429064023291303</v>
      </c>
      <c r="CY4">
        <v>53.429064023291303</v>
      </c>
      <c r="CZ4">
        <v>78.675289783375774</v>
      </c>
      <c r="DA4">
        <v>79.675289783375774</v>
      </c>
    </row>
    <row r="5" spans="1:105">
      <c r="A5">
        <v>4</v>
      </c>
      <c r="B5" t="s">
        <v>81</v>
      </c>
      <c r="C5">
        <v>432.41695940991235</v>
      </c>
      <c r="D5">
        <v>3600</v>
      </c>
      <c r="E5">
        <v>1.5</v>
      </c>
      <c r="F5">
        <v>3.499999993999996</v>
      </c>
      <c r="G5">
        <v>4.499999993999996</v>
      </c>
      <c r="H5">
        <v>5.499999993999996</v>
      </c>
      <c r="I5">
        <v>64.464803960934134</v>
      </c>
      <c r="J5">
        <v>65.464803960934134</v>
      </c>
      <c r="K5">
        <v>1.9999999969999998</v>
      </c>
      <c r="L5">
        <v>2.9999999969999998</v>
      </c>
      <c r="M5">
        <v>3.9999999969999998</v>
      </c>
      <c r="N5">
        <v>38.12621118163888</v>
      </c>
      <c r="O5">
        <v>39.12621118163888</v>
      </c>
      <c r="P5">
        <v>0</v>
      </c>
      <c r="Q5">
        <v>1</v>
      </c>
      <c r="R5">
        <v>2</v>
      </c>
      <c r="S5">
        <v>26.623462541079398</v>
      </c>
      <c r="T5">
        <v>27.623462541079398</v>
      </c>
      <c r="U5">
        <v>2.4999999960000032</v>
      </c>
      <c r="V5">
        <v>3.4999999960000032</v>
      </c>
      <c r="W5">
        <v>4.4999999960000032</v>
      </c>
      <c r="X5">
        <v>53.629766892342602</v>
      </c>
      <c r="Y5">
        <v>54.629766892342602</v>
      </c>
      <c r="Z5">
        <v>1.4999999979999998</v>
      </c>
      <c r="AA5">
        <v>2.4999999979999998</v>
      </c>
      <c r="AB5">
        <v>3.4999999979999998</v>
      </c>
      <c r="AC5">
        <v>60.871352293158338</v>
      </c>
      <c r="AD5">
        <v>61.871352293158338</v>
      </c>
      <c r="AE5">
        <v>3.9999999929999994</v>
      </c>
      <c r="AF5">
        <v>4.9999999929999994</v>
      </c>
      <c r="AG5">
        <v>5.9999999929999994</v>
      </c>
      <c r="AH5">
        <v>40.870559573443458</v>
      </c>
      <c r="AI5">
        <v>41.870559573443458</v>
      </c>
      <c r="AJ5">
        <v>0.99999999900000003</v>
      </c>
      <c r="AK5">
        <v>1.9999999989999999</v>
      </c>
      <c r="AL5">
        <v>2.9999999989999999</v>
      </c>
      <c r="AM5">
        <v>34.951445865647507</v>
      </c>
      <c r="AN5">
        <v>35.951445865647507</v>
      </c>
      <c r="AO5">
        <v>0.5</v>
      </c>
      <c r="AP5">
        <v>1.5</v>
      </c>
      <c r="AQ5">
        <v>2.5</v>
      </c>
      <c r="AR5">
        <v>28.668629907121819</v>
      </c>
      <c r="AS5">
        <v>29.668629907121819</v>
      </c>
      <c r="AT5">
        <v>4.4999999919999993</v>
      </c>
      <c r="AU5">
        <v>5.4999999919999993</v>
      </c>
      <c r="AV5">
        <v>6.4999999919999993</v>
      </c>
      <c r="AW5">
        <v>32.673841424539468</v>
      </c>
      <c r="AX5">
        <v>33.673841424539468</v>
      </c>
      <c r="AY5">
        <v>2.9999999652417095</v>
      </c>
      <c r="AZ5">
        <v>3.9999999652417095</v>
      </c>
      <c r="BA5">
        <v>4.9999999652417095</v>
      </c>
      <c r="BB5">
        <v>30.668629905121804</v>
      </c>
      <c r="BC5">
        <v>31.668629905121804</v>
      </c>
      <c r="BD5">
        <v>64.21480395993369</v>
      </c>
      <c r="BE5">
        <v>65.21480395993369</v>
      </c>
      <c r="BF5">
        <v>66.21480395993369</v>
      </c>
      <c r="BG5">
        <v>121.53533758466611</v>
      </c>
      <c r="BH5">
        <v>122.53533758466611</v>
      </c>
      <c r="BI5">
        <v>37.876211180638428</v>
      </c>
      <c r="BJ5">
        <v>38.876211180638428</v>
      </c>
      <c r="BK5">
        <v>39.876211180638428</v>
      </c>
      <c r="BL5">
        <v>90.141494347312488</v>
      </c>
      <c r="BM5">
        <v>91.141494347312488</v>
      </c>
      <c r="BN5">
        <v>26.373462541079391</v>
      </c>
      <c r="BO5">
        <v>27.373462541079391</v>
      </c>
      <c r="BP5">
        <v>28.373462541079391</v>
      </c>
      <c r="BQ5">
        <v>50.732822758639948</v>
      </c>
      <c r="BR5">
        <v>51.732822758639948</v>
      </c>
      <c r="BS5">
        <v>53.379766891342157</v>
      </c>
      <c r="BT5">
        <v>54.379766891342157</v>
      </c>
      <c r="BU5">
        <v>55.379766891342157</v>
      </c>
      <c r="BV5">
        <v>107.79502826522153</v>
      </c>
      <c r="BW5">
        <v>108.79502826522153</v>
      </c>
      <c r="BX5">
        <v>60.621352292157894</v>
      </c>
      <c r="BY5">
        <v>61.621352292157894</v>
      </c>
      <c r="BZ5">
        <v>62.621352292157894</v>
      </c>
      <c r="CA5">
        <v>111.98643270837661</v>
      </c>
      <c r="CB5">
        <v>112.98643270837661</v>
      </c>
      <c r="CC5">
        <v>40.620559572443014</v>
      </c>
      <c r="CD5">
        <v>41.620559572443014</v>
      </c>
      <c r="CE5">
        <v>42.620559572443014</v>
      </c>
      <c r="CF5">
        <v>83.69864240868084</v>
      </c>
      <c r="CG5">
        <v>84.69864240868084</v>
      </c>
      <c r="CH5">
        <v>34.701445864647063</v>
      </c>
      <c r="CI5">
        <v>35.701445864647063</v>
      </c>
      <c r="CJ5">
        <v>36.701445864647063</v>
      </c>
      <c r="CK5">
        <v>89.431250572291475</v>
      </c>
      <c r="CL5">
        <v>90.431250572291475</v>
      </c>
      <c r="CM5">
        <v>28.623462541079789</v>
      </c>
      <c r="CN5">
        <v>29.623462541079789</v>
      </c>
      <c r="CO5">
        <v>30.623462541079789</v>
      </c>
      <c r="CP5">
        <v>87.528803007836856</v>
      </c>
      <c r="CQ5">
        <v>88.528803007836856</v>
      </c>
      <c r="CR5">
        <v>32.668629904121808</v>
      </c>
      <c r="CS5">
        <v>33.668629904121808</v>
      </c>
      <c r="CT5">
        <v>34.668629904121808</v>
      </c>
      <c r="CU5">
        <v>80.105094770523479</v>
      </c>
      <c r="CV5">
        <v>81.105094770523479</v>
      </c>
      <c r="CW5">
        <v>30.668629906121804</v>
      </c>
      <c r="CX5">
        <v>31.668629906121804</v>
      </c>
      <c r="CY5">
        <v>32.668629906121808</v>
      </c>
      <c r="CZ5">
        <v>77.289436829086725</v>
      </c>
      <c r="DA5">
        <v>78.289436829086725</v>
      </c>
    </row>
    <row r="6" spans="1:105">
      <c r="A6">
        <v>5</v>
      </c>
      <c r="B6" t="s">
        <v>81</v>
      </c>
      <c r="C6">
        <v>378.03974591259902</v>
      </c>
      <c r="D6">
        <v>3600</v>
      </c>
      <c r="E6">
        <v>2.52</v>
      </c>
      <c r="F6">
        <v>0.5</v>
      </c>
      <c r="G6">
        <v>1.5</v>
      </c>
      <c r="H6">
        <v>2.5</v>
      </c>
      <c r="I6">
        <v>28.192688533051538</v>
      </c>
      <c r="J6">
        <v>29.192688533051538</v>
      </c>
      <c r="K6">
        <v>2.9999999940002589</v>
      </c>
      <c r="L6">
        <v>3.9999999940002589</v>
      </c>
      <c r="M6">
        <v>4.9999999940002589</v>
      </c>
      <c r="N6">
        <v>38.792262759695461</v>
      </c>
      <c r="O6">
        <v>39.792262759695461</v>
      </c>
      <c r="P6">
        <v>1.9999999970001774</v>
      </c>
      <c r="Q6">
        <v>2.9999999970001774</v>
      </c>
      <c r="R6">
        <v>3.9999999970001774</v>
      </c>
      <c r="S6">
        <v>25.392656821826119</v>
      </c>
      <c r="T6">
        <v>26.392656821826119</v>
      </c>
      <c r="U6">
        <v>0</v>
      </c>
      <c r="V6">
        <v>1</v>
      </c>
      <c r="W6">
        <v>2</v>
      </c>
      <c r="X6">
        <v>34.792262763695263</v>
      </c>
      <c r="Y6">
        <v>35.792262763695263</v>
      </c>
      <c r="Z6">
        <v>4.4999999910002586</v>
      </c>
      <c r="AA6">
        <v>5.4999999910002586</v>
      </c>
      <c r="AB6">
        <v>6.4999999910002586</v>
      </c>
      <c r="AC6">
        <v>41.000365057613287</v>
      </c>
      <c r="AD6">
        <v>42.000365057613287</v>
      </c>
      <c r="AE6">
        <v>3.9999999930002517</v>
      </c>
      <c r="AF6">
        <v>4.9999999930002517</v>
      </c>
      <c r="AG6">
        <v>5.9999999930002517</v>
      </c>
      <c r="AH6">
        <v>45.353383334150102</v>
      </c>
      <c r="AI6">
        <v>46.353383334150102</v>
      </c>
      <c r="AJ6">
        <v>1.4999999980001775</v>
      </c>
      <c r="AK6">
        <v>2.4999999980001775</v>
      </c>
      <c r="AL6">
        <v>3.4999999980001775</v>
      </c>
      <c r="AM6">
        <v>30.545636198677052</v>
      </c>
      <c r="AN6">
        <v>31.545636198677052</v>
      </c>
      <c r="AO6">
        <v>3.4999999940002589</v>
      </c>
      <c r="AP6">
        <v>4.4999999940002589</v>
      </c>
      <c r="AQ6">
        <v>5.4999999940002589</v>
      </c>
      <c r="AR6">
        <v>43.000365055613344</v>
      </c>
      <c r="AS6">
        <v>44.000365055613344</v>
      </c>
      <c r="AT6">
        <v>2.4999999940002589</v>
      </c>
      <c r="AU6">
        <v>3.4999999940002589</v>
      </c>
      <c r="AV6">
        <v>4.4999999940002589</v>
      </c>
      <c r="AW6">
        <v>36.792262761695511</v>
      </c>
      <c r="AX6">
        <v>37.792262761695511</v>
      </c>
      <c r="AY6">
        <v>0.99999999900018477</v>
      </c>
      <c r="AZ6">
        <v>1.9999999990001847</v>
      </c>
      <c r="BA6">
        <v>2.9999999990001847</v>
      </c>
      <c r="BB6">
        <v>32.792262766695259</v>
      </c>
      <c r="BC6">
        <v>33.792262766695259</v>
      </c>
      <c r="BD6">
        <v>27.942688530051548</v>
      </c>
      <c r="BE6">
        <v>28.942688530051548</v>
      </c>
      <c r="BF6">
        <v>29.942688530051548</v>
      </c>
      <c r="BG6">
        <v>83.083969173394593</v>
      </c>
      <c r="BH6">
        <v>84.083969173394593</v>
      </c>
      <c r="BI6">
        <v>38.792262760695458</v>
      </c>
      <c r="BJ6">
        <v>39.792262760695458</v>
      </c>
      <c r="BK6">
        <v>40.792262760695458</v>
      </c>
      <c r="BL6">
        <v>78.148725310062389</v>
      </c>
      <c r="BM6">
        <v>79.148725310062389</v>
      </c>
      <c r="BN6">
        <v>25.142656820826129</v>
      </c>
      <c r="BO6">
        <v>26.142656820826129</v>
      </c>
      <c r="BP6">
        <v>27.142656820826129</v>
      </c>
      <c r="BQ6">
        <v>77.187968832702055</v>
      </c>
      <c r="BR6">
        <v>78.187968832702055</v>
      </c>
      <c r="BS6">
        <v>34.792262766695259</v>
      </c>
      <c r="BT6">
        <v>35.792262766695259</v>
      </c>
      <c r="BU6">
        <v>36.792262766695259</v>
      </c>
      <c r="BV6">
        <v>71.412093012188464</v>
      </c>
      <c r="BW6">
        <v>72.412093012188464</v>
      </c>
      <c r="BX6">
        <v>40.792262759695461</v>
      </c>
      <c r="BY6">
        <v>41.792262759695461</v>
      </c>
      <c r="BZ6">
        <v>42.792262759695461</v>
      </c>
      <c r="CA6">
        <v>94.342529046013624</v>
      </c>
      <c r="CB6">
        <v>95.342529046013624</v>
      </c>
      <c r="CC6">
        <v>45.103383333149203</v>
      </c>
      <c r="CD6">
        <v>46.103383333149203</v>
      </c>
      <c r="CE6">
        <v>47.103383333149203</v>
      </c>
      <c r="CF6">
        <v>73.858708589634176</v>
      </c>
      <c r="CG6">
        <v>74.858708589634176</v>
      </c>
      <c r="CH6">
        <v>30.295636197677517</v>
      </c>
      <c r="CI6">
        <v>31.295636197677517</v>
      </c>
      <c r="CJ6">
        <v>32.295636197677517</v>
      </c>
      <c r="CK6">
        <v>79.018291210609419</v>
      </c>
      <c r="CL6">
        <v>80.018291210609419</v>
      </c>
      <c r="CM6">
        <v>43.00036505661334</v>
      </c>
      <c r="CN6">
        <v>44.00036505661334</v>
      </c>
      <c r="CO6">
        <v>45.00036505661334</v>
      </c>
      <c r="CP6">
        <v>83.962685766455365</v>
      </c>
      <c r="CQ6">
        <v>84.962685766455365</v>
      </c>
      <c r="CR6">
        <v>36.792262762695508</v>
      </c>
      <c r="CS6">
        <v>37.792262762695508</v>
      </c>
      <c r="CT6">
        <v>38.792262762695508</v>
      </c>
      <c r="CU6">
        <v>97.009870186173842</v>
      </c>
      <c r="CV6">
        <v>98.009870186173842</v>
      </c>
      <c r="CW6">
        <v>32.54563619667703</v>
      </c>
      <c r="CX6">
        <v>33.54563619667703</v>
      </c>
      <c r="CY6">
        <v>34.54563619667703</v>
      </c>
      <c r="CZ6">
        <v>58.198837147833117</v>
      </c>
      <c r="DA6">
        <v>59.198837147833117</v>
      </c>
    </row>
    <row r="7" spans="1:105">
      <c r="A7">
        <v>6</v>
      </c>
      <c r="B7" t="s">
        <v>81</v>
      </c>
      <c r="C7">
        <v>498.93416908489849</v>
      </c>
      <c r="D7">
        <f>60*56+10</f>
        <v>3370</v>
      </c>
      <c r="E7">
        <v>0</v>
      </c>
      <c r="F7">
        <v>0.5</v>
      </c>
      <c r="G7">
        <v>1.5</v>
      </c>
      <c r="H7">
        <v>2.5</v>
      </c>
      <c r="I7">
        <v>55.776102757608264</v>
      </c>
      <c r="J7">
        <v>56.776102757608264</v>
      </c>
      <c r="K7">
        <v>3.5</v>
      </c>
      <c r="L7">
        <v>4.5</v>
      </c>
      <c r="M7">
        <v>5.5</v>
      </c>
      <c r="N7">
        <v>40.750086432538112</v>
      </c>
      <c r="O7">
        <v>41.750086432538112</v>
      </c>
      <c r="P7">
        <v>4</v>
      </c>
      <c r="Q7">
        <v>5</v>
      </c>
      <c r="R7">
        <v>6</v>
      </c>
      <c r="S7">
        <v>38.579431065328748</v>
      </c>
      <c r="T7">
        <v>39.579431065328748</v>
      </c>
      <c r="U7">
        <v>3</v>
      </c>
      <c r="V7">
        <v>4</v>
      </c>
      <c r="W7">
        <v>5</v>
      </c>
      <c r="X7">
        <v>43.072076815616789</v>
      </c>
      <c r="Y7">
        <v>44.072076815616789</v>
      </c>
      <c r="Z7">
        <v>4.5</v>
      </c>
      <c r="AA7">
        <v>5.5</v>
      </c>
      <c r="AB7">
        <v>6.5</v>
      </c>
      <c r="AC7">
        <v>60.623425740278151</v>
      </c>
      <c r="AD7">
        <v>61.623425740278151</v>
      </c>
      <c r="AE7">
        <v>1</v>
      </c>
      <c r="AF7">
        <v>2</v>
      </c>
      <c r="AG7">
        <v>3</v>
      </c>
      <c r="AH7">
        <v>51.422859553985248</v>
      </c>
      <c r="AI7">
        <v>52.422859553985248</v>
      </c>
      <c r="AJ7">
        <v>2.5</v>
      </c>
      <c r="AK7">
        <v>3.5</v>
      </c>
      <c r="AL7">
        <v>4.5</v>
      </c>
      <c r="AM7">
        <v>58.201188547398836</v>
      </c>
      <c r="AN7">
        <v>59.201188547398836</v>
      </c>
      <c r="AO7">
        <v>1.5</v>
      </c>
      <c r="AP7">
        <v>2.5</v>
      </c>
      <c r="AQ7">
        <v>3.5</v>
      </c>
      <c r="AR7">
        <v>48.532042736150785</v>
      </c>
      <c r="AS7">
        <v>49.532042736150785</v>
      </c>
      <c r="AT7">
        <v>2</v>
      </c>
      <c r="AU7">
        <v>3</v>
      </c>
      <c r="AV7">
        <v>4</v>
      </c>
      <c r="AW7">
        <v>45.677146738162492</v>
      </c>
      <c r="AX7">
        <v>46.677146738162492</v>
      </c>
      <c r="AY7">
        <v>0</v>
      </c>
      <c r="AZ7">
        <v>1</v>
      </c>
      <c r="BA7">
        <v>2</v>
      </c>
      <c r="BB7">
        <v>36.220464073044084</v>
      </c>
      <c r="BC7">
        <v>37.220464073044084</v>
      </c>
      <c r="BD7">
        <v>55.526102756607742</v>
      </c>
      <c r="BE7">
        <v>56.526102756607742</v>
      </c>
      <c r="BF7">
        <v>57.526102756607742</v>
      </c>
      <c r="BG7">
        <v>110.99811571466947</v>
      </c>
      <c r="BH7">
        <v>111.99811571466947</v>
      </c>
      <c r="BI7">
        <v>40.579431065328748</v>
      </c>
      <c r="BJ7">
        <v>41.579431065328748</v>
      </c>
      <c r="BK7">
        <v>42.579431065328748</v>
      </c>
      <c r="BL7">
        <v>97.594351886979581</v>
      </c>
      <c r="BM7">
        <v>98.594351886979581</v>
      </c>
      <c r="BN7">
        <v>38.329431064328304</v>
      </c>
      <c r="BO7">
        <v>39.329431064328304</v>
      </c>
      <c r="BP7">
        <v>40.329431064328304</v>
      </c>
      <c r="BQ7">
        <v>63.213993160951503</v>
      </c>
      <c r="BR7">
        <v>64.213993160951503</v>
      </c>
      <c r="BS7">
        <v>42.822076814616352</v>
      </c>
      <c r="BT7">
        <v>43.822076814616352</v>
      </c>
      <c r="BU7">
        <v>44.822076814616352</v>
      </c>
      <c r="BV7">
        <v>74.74552665271608</v>
      </c>
      <c r="BW7">
        <v>75.74552665271608</v>
      </c>
      <c r="BX7">
        <v>60.373425739277707</v>
      </c>
      <c r="BY7">
        <v>61.373425739277707</v>
      </c>
      <c r="BZ7">
        <v>62.373425739277707</v>
      </c>
      <c r="CA7">
        <v>119.27427792538309</v>
      </c>
      <c r="CB7">
        <v>120.27427792538309</v>
      </c>
      <c r="CC7">
        <v>51.172859552984818</v>
      </c>
      <c r="CD7">
        <v>52.172859552984818</v>
      </c>
      <c r="CE7">
        <v>53.172859552984818</v>
      </c>
      <c r="CF7">
        <v>90.406663124610162</v>
      </c>
      <c r="CG7">
        <v>91.406663124610162</v>
      </c>
      <c r="CH7">
        <v>57.951188546398392</v>
      </c>
      <c r="CI7">
        <v>58.951188546398392</v>
      </c>
      <c r="CJ7">
        <v>59.951188546398392</v>
      </c>
      <c r="CK7">
        <v>107.55555808531832</v>
      </c>
      <c r="CL7">
        <v>108.55555808531832</v>
      </c>
      <c r="CM7">
        <v>48.282042735150341</v>
      </c>
      <c r="CN7">
        <v>49.282042735150341</v>
      </c>
      <c r="CO7">
        <v>50.282042735150341</v>
      </c>
      <c r="CP7">
        <v>109.75018438819899</v>
      </c>
      <c r="CQ7">
        <v>110.75018438819899</v>
      </c>
      <c r="CR7">
        <v>45.427146737162047</v>
      </c>
      <c r="CS7">
        <v>46.427146737162047</v>
      </c>
      <c r="CT7">
        <v>47.427146737162047</v>
      </c>
      <c r="CU7">
        <v>76.982245826430216</v>
      </c>
      <c r="CV7">
        <v>77.982245826430216</v>
      </c>
      <c r="CW7">
        <v>35.97046407304407</v>
      </c>
      <c r="CX7">
        <v>36.97046407304407</v>
      </c>
      <c r="CY7">
        <v>37.97046407304407</v>
      </c>
      <c r="CZ7">
        <v>62.522405400338066</v>
      </c>
      <c r="DA7">
        <v>63.522405400338066</v>
      </c>
    </row>
    <row r="8" spans="1:105">
      <c r="A8">
        <v>7</v>
      </c>
      <c r="B8" t="s">
        <v>81</v>
      </c>
      <c r="C8">
        <v>454.0275719318409</v>
      </c>
      <c r="D8">
        <f>60*58+41</f>
        <v>3521</v>
      </c>
      <c r="E8">
        <v>0</v>
      </c>
      <c r="F8">
        <v>2.9999999959994703</v>
      </c>
      <c r="G8">
        <v>3.9999999959994703</v>
      </c>
      <c r="H8">
        <v>4.9999999959994703</v>
      </c>
      <c r="I8">
        <v>29.639596686549883</v>
      </c>
      <c r="J8">
        <v>30.639596686549883</v>
      </c>
      <c r="K8">
        <v>0.5</v>
      </c>
      <c r="L8">
        <v>1.5</v>
      </c>
      <c r="M8">
        <v>2.5</v>
      </c>
      <c r="N8">
        <v>60.65386606102571</v>
      </c>
      <c r="O8">
        <v>61.65386606102571</v>
      </c>
      <c r="P8">
        <v>4.4999999959994703</v>
      </c>
      <c r="Q8">
        <v>5.4999999959994703</v>
      </c>
      <c r="R8">
        <v>6.4999999959994703</v>
      </c>
      <c r="S8">
        <v>51.087023082181616</v>
      </c>
      <c r="T8">
        <v>52.087023082181616</v>
      </c>
      <c r="U8">
        <v>3.4999999959994703</v>
      </c>
      <c r="V8">
        <v>4.4999999959994703</v>
      </c>
      <c r="W8">
        <v>5.4999999959994703</v>
      </c>
      <c r="X8">
        <v>38.713047169738104</v>
      </c>
      <c r="Y8">
        <v>39.713047169738104</v>
      </c>
      <c r="Z8">
        <v>1.4999999979995557</v>
      </c>
      <c r="AA8">
        <v>2.4999999979995557</v>
      </c>
      <c r="AB8">
        <v>3.4999999979995557</v>
      </c>
      <c r="AC8">
        <v>47.269256634323298</v>
      </c>
      <c r="AD8">
        <v>48.269256634323298</v>
      </c>
      <c r="AE8">
        <v>3.9999999959994703</v>
      </c>
      <c r="AF8">
        <v>4.9999999959994703</v>
      </c>
      <c r="AG8">
        <v>5.9999999959994703</v>
      </c>
      <c r="AH8">
        <v>54.623523331474743</v>
      </c>
      <c r="AI8">
        <v>55.623523331474743</v>
      </c>
      <c r="AJ8">
        <v>0</v>
      </c>
      <c r="AK8">
        <v>1</v>
      </c>
      <c r="AL8">
        <v>2</v>
      </c>
      <c r="AM8">
        <v>32.246548623877104</v>
      </c>
      <c r="AN8">
        <v>33.246548623877104</v>
      </c>
      <c r="AO8">
        <v>1</v>
      </c>
      <c r="AP8">
        <v>2</v>
      </c>
      <c r="AQ8">
        <v>3</v>
      </c>
      <c r="AR8">
        <v>40.966774082774101</v>
      </c>
      <c r="AS8">
        <v>41.966774082774101</v>
      </c>
      <c r="AT8">
        <v>2.4999999959994703</v>
      </c>
      <c r="AU8">
        <v>3.4999999959994703</v>
      </c>
      <c r="AV8">
        <v>4.4999999959994703</v>
      </c>
      <c r="AW8">
        <v>43.606732731711432</v>
      </c>
      <c r="AX8">
        <v>44.606732731711432</v>
      </c>
      <c r="AY8">
        <v>1.9999999979995557</v>
      </c>
      <c r="AZ8">
        <v>2.9999999979995557</v>
      </c>
      <c r="BA8">
        <v>3.9999999979995557</v>
      </c>
      <c r="BB8">
        <v>35.221203566192855</v>
      </c>
      <c r="BC8">
        <v>36.221203566192855</v>
      </c>
      <c r="BD8">
        <v>29.389596685549439</v>
      </c>
      <c r="BE8">
        <v>30.389596685549439</v>
      </c>
      <c r="BF8">
        <v>31.389596685549439</v>
      </c>
      <c r="BG8">
        <v>55.599441693197505</v>
      </c>
      <c r="BH8">
        <v>56.599441693197505</v>
      </c>
      <c r="BI8">
        <v>60.403866060025265</v>
      </c>
      <c r="BJ8">
        <v>61.403866060025265</v>
      </c>
      <c r="BK8">
        <v>62.403866060025265</v>
      </c>
      <c r="BL8">
        <v>87.996333073932391</v>
      </c>
      <c r="BM8">
        <v>88.996333073932391</v>
      </c>
      <c r="BN8">
        <v>50.837023081181172</v>
      </c>
      <c r="BO8">
        <v>51.837023081181172</v>
      </c>
      <c r="BP8">
        <v>52.837023081181172</v>
      </c>
      <c r="BQ8">
        <v>79.601186490556273</v>
      </c>
      <c r="BR8">
        <v>80.601186490556273</v>
      </c>
      <c r="BS8">
        <v>38.46304716873766</v>
      </c>
      <c r="BT8">
        <v>39.46304716873766</v>
      </c>
      <c r="BU8">
        <v>40.46304716873766</v>
      </c>
      <c r="BV8">
        <v>89.296790717078068</v>
      </c>
      <c r="BW8">
        <v>90.296790717078068</v>
      </c>
      <c r="BX8">
        <v>47.019256633322854</v>
      </c>
      <c r="BY8">
        <v>48.019256633322854</v>
      </c>
      <c r="BZ8">
        <v>49.019256633322854</v>
      </c>
      <c r="CA8">
        <v>75.713205786403506</v>
      </c>
      <c r="CB8">
        <v>76.713205786403506</v>
      </c>
      <c r="CC8">
        <v>54.373523330474299</v>
      </c>
      <c r="CD8">
        <v>55.373523330474299</v>
      </c>
      <c r="CE8">
        <v>56.373523330474299</v>
      </c>
      <c r="CF8">
        <v>81.832354477946296</v>
      </c>
      <c r="CG8">
        <v>82.832354477946296</v>
      </c>
      <c r="CH8">
        <v>31.996548623877082</v>
      </c>
      <c r="CI8">
        <v>32.996548623877082</v>
      </c>
      <c r="CJ8">
        <v>33.996548623877082</v>
      </c>
      <c r="CK8">
        <v>93.136552270445478</v>
      </c>
      <c r="CL8">
        <v>94.136552270445478</v>
      </c>
      <c r="CM8">
        <v>40.71677407877322</v>
      </c>
      <c r="CN8">
        <v>41.71677407877322</v>
      </c>
      <c r="CO8">
        <v>42.71677407877322</v>
      </c>
      <c r="CP8">
        <v>67.557740609272287</v>
      </c>
      <c r="CQ8">
        <v>68.557740609272287</v>
      </c>
      <c r="CR8">
        <v>43.356732728710995</v>
      </c>
      <c r="CS8">
        <v>44.356732728710995</v>
      </c>
      <c r="CT8">
        <v>45.356732728710995</v>
      </c>
      <c r="CU8">
        <v>100.98937044768999</v>
      </c>
      <c r="CV8">
        <v>101.98937044768999</v>
      </c>
      <c r="CW8">
        <v>34.971203565192411</v>
      </c>
      <c r="CX8">
        <v>35.971203565192411</v>
      </c>
      <c r="CY8">
        <v>36.971203565192411</v>
      </c>
      <c r="CZ8">
        <v>63.844726610246056</v>
      </c>
      <c r="DA8">
        <v>64.844726610246056</v>
      </c>
    </row>
    <row r="9" spans="1:105">
      <c r="A9">
        <v>8</v>
      </c>
      <c r="B9" t="s">
        <v>81</v>
      </c>
      <c r="C9">
        <v>504.69467498901668</v>
      </c>
      <c r="D9">
        <f>60*45+14</f>
        <v>2714</v>
      </c>
      <c r="E9">
        <v>0</v>
      </c>
      <c r="F9">
        <v>0.5</v>
      </c>
      <c r="G9">
        <v>1.5</v>
      </c>
      <c r="H9">
        <v>2.5</v>
      </c>
      <c r="I9">
        <v>57.931257585139008</v>
      </c>
      <c r="J9">
        <v>58.931257585139008</v>
      </c>
      <c r="K9">
        <v>0.99999999900000003</v>
      </c>
      <c r="L9">
        <v>1.9999999989999999</v>
      </c>
      <c r="M9">
        <v>2.9999999989999999</v>
      </c>
      <c r="N9">
        <v>60.901772033461995</v>
      </c>
      <c r="O9">
        <v>61.901772033461995</v>
      </c>
      <c r="P9">
        <v>3.4999999940000031</v>
      </c>
      <c r="Q9">
        <v>4.4999999940000031</v>
      </c>
      <c r="R9">
        <v>5.4999999940000031</v>
      </c>
      <c r="S9">
        <v>43.164121630378844</v>
      </c>
      <c r="T9">
        <v>44.164121630378844</v>
      </c>
      <c r="U9">
        <v>2.4999999960000032</v>
      </c>
      <c r="V9">
        <v>3.4999999960000032</v>
      </c>
      <c r="W9">
        <v>4.4999999960000032</v>
      </c>
      <c r="X9">
        <v>32.875080028546549</v>
      </c>
      <c r="Y9">
        <v>33.875080028546549</v>
      </c>
      <c r="Z9">
        <v>4.4999999940000031</v>
      </c>
      <c r="AA9">
        <v>5.4999999940000031</v>
      </c>
      <c r="AB9">
        <v>6.4999999940000031</v>
      </c>
      <c r="AC9">
        <v>64.930669121726169</v>
      </c>
      <c r="AD9">
        <v>65.930669121726169</v>
      </c>
      <c r="AE9">
        <v>2.9999999949999996</v>
      </c>
      <c r="AF9">
        <v>3.9999999949999996</v>
      </c>
      <c r="AG9">
        <v>4.9999999949999996</v>
      </c>
      <c r="AH9">
        <v>62.930085156773771</v>
      </c>
      <c r="AI9">
        <v>63.930085156773771</v>
      </c>
      <c r="AJ9">
        <v>1.9999999970000069</v>
      </c>
      <c r="AK9">
        <v>2.9999999970000069</v>
      </c>
      <c r="AL9">
        <v>3.9999999970000069</v>
      </c>
      <c r="AM9">
        <v>46.423610565064052</v>
      </c>
      <c r="AN9">
        <v>47.423610565064052</v>
      </c>
      <c r="AO9">
        <v>3.9999999940000031</v>
      </c>
      <c r="AP9">
        <v>4.9999999940000031</v>
      </c>
      <c r="AQ9">
        <v>5.9999999940000031</v>
      </c>
      <c r="AR9">
        <v>48.790506538818008</v>
      </c>
      <c r="AS9">
        <v>49.790506538818008</v>
      </c>
      <c r="AT9">
        <v>1.4999999989999999</v>
      </c>
      <c r="AU9">
        <v>2.4999999989999999</v>
      </c>
      <c r="AV9">
        <v>3.4999999989999999</v>
      </c>
      <c r="AW9">
        <v>35.672002692175525</v>
      </c>
      <c r="AX9">
        <v>36.672002692175525</v>
      </c>
      <c r="AY9">
        <v>0</v>
      </c>
      <c r="AZ9">
        <v>1</v>
      </c>
      <c r="BA9">
        <v>2</v>
      </c>
      <c r="BB9">
        <v>30.574532900268068</v>
      </c>
      <c r="BC9">
        <v>31.574532900268068</v>
      </c>
      <c r="BD9">
        <v>57.711191457070527</v>
      </c>
      <c r="BE9">
        <v>58.711191457070527</v>
      </c>
      <c r="BF9">
        <v>59.711191457070527</v>
      </c>
      <c r="BG9">
        <v>80.871511243821942</v>
      </c>
      <c r="BH9">
        <v>81.871511243821942</v>
      </c>
      <c r="BI9">
        <v>60.651772032461551</v>
      </c>
      <c r="BJ9">
        <v>61.651772032461551</v>
      </c>
      <c r="BK9">
        <v>62.651772032461551</v>
      </c>
      <c r="BL9">
        <v>107.33910817241106</v>
      </c>
      <c r="BM9">
        <v>108.33910817241106</v>
      </c>
      <c r="BN9">
        <v>42.914121627378407</v>
      </c>
      <c r="BO9">
        <v>43.914121627378407</v>
      </c>
      <c r="BP9">
        <v>44.914121627378407</v>
      </c>
      <c r="BQ9">
        <v>66.597052681743918</v>
      </c>
      <c r="BR9">
        <v>67.597052681743918</v>
      </c>
      <c r="BS9">
        <v>32.625080027546105</v>
      </c>
      <c r="BT9">
        <v>33.625080027546105</v>
      </c>
      <c r="BU9">
        <v>34.625080027546105</v>
      </c>
      <c r="BV9">
        <v>81.805569360940311</v>
      </c>
      <c r="BW9">
        <v>82.805569360940311</v>
      </c>
      <c r="BX9">
        <v>64.930085156773771</v>
      </c>
      <c r="BY9">
        <v>65.930085156773771</v>
      </c>
      <c r="BZ9">
        <v>66.930085156773771</v>
      </c>
      <c r="CA9">
        <v>99.107726453799145</v>
      </c>
      <c r="CB9">
        <v>100.10772645379915</v>
      </c>
      <c r="CC9">
        <v>62.901772031461995</v>
      </c>
      <c r="CD9">
        <v>63.901772031461995</v>
      </c>
      <c r="CE9">
        <v>64.901772031462002</v>
      </c>
      <c r="CF9">
        <v>117.33256223922989</v>
      </c>
      <c r="CG9">
        <v>118.33256223922989</v>
      </c>
      <c r="CH9">
        <v>46.173610562063615</v>
      </c>
      <c r="CI9">
        <v>47.173610562063615</v>
      </c>
      <c r="CJ9">
        <v>48.173610562063615</v>
      </c>
      <c r="CK9">
        <v>71.152160926168847</v>
      </c>
      <c r="CL9">
        <v>72.152160926168847</v>
      </c>
      <c r="CM9">
        <v>48.540506537817564</v>
      </c>
      <c r="CN9">
        <v>49.540506537817564</v>
      </c>
      <c r="CO9">
        <v>50.540506537817564</v>
      </c>
      <c r="CP9">
        <v>82.828888274479226</v>
      </c>
      <c r="CQ9">
        <v>83.828888274479226</v>
      </c>
      <c r="CR9">
        <v>35.422002688175091</v>
      </c>
      <c r="CS9">
        <v>36.422002688175091</v>
      </c>
      <c r="CT9">
        <v>37.422002688175091</v>
      </c>
      <c r="CU9">
        <v>76.794694791374894</v>
      </c>
      <c r="CV9">
        <v>77.794694791374894</v>
      </c>
      <c r="CW9">
        <v>30.324532900268053</v>
      </c>
      <c r="CX9">
        <v>31.324532900268053</v>
      </c>
      <c r="CY9">
        <v>32.324532900268053</v>
      </c>
      <c r="CZ9">
        <v>55.711191457067947</v>
      </c>
      <c r="DA9">
        <v>56.711191457067947</v>
      </c>
    </row>
    <row r="10" spans="1:105">
      <c r="A10">
        <v>9</v>
      </c>
      <c r="B10" t="s">
        <v>81</v>
      </c>
      <c r="C10">
        <v>410.70271066058774</v>
      </c>
      <c r="D10">
        <f>60*57+29</f>
        <v>3449</v>
      </c>
      <c r="E10">
        <v>0</v>
      </c>
      <c r="F10">
        <v>1.999999997000014</v>
      </c>
      <c r="G10">
        <v>2.999999997000014</v>
      </c>
      <c r="H10">
        <v>3.999999997000014</v>
      </c>
      <c r="I10">
        <v>43.577252206367689</v>
      </c>
      <c r="J10">
        <v>44.577252206367689</v>
      </c>
      <c r="K10">
        <v>2.4999999960000174</v>
      </c>
      <c r="L10">
        <v>3.4999999960000174</v>
      </c>
      <c r="M10">
        <v>4.4999999960000174</v>
      </c>
      <c r="N10">
        <v>36.065390608465563</v>
      </c>
      <c r="O10">
        <v>37.065390608465563</v>
      </c>
      <c r="P10">
        <v>3.4999999940000244</v>
      </c>
      <c r="Q10">
        <v>4.4999999940000244</v>
      </c>
      <c r="R10">
        <v>5.4999999940000244</v>
      </c>
      <c r="S10">
        <v>26.965924755512983</v>
      </c>
      <c r="T10">
        <v>27.965924755512983</v>
      </c>
      <c r="U10">
        <v>4.4999989938507916</v>
      </c>
      <c r="V10">
        <v>5.4999989938507916</v>
      </c>
      <c r="W10">
        <v>6.4999989938507916</v>
      </c>
      <c r="X10">
        <v>45.953935383377207</v>
      </c>
      <c r="Y10">
        <v>46.953935383377207</v>
      </c>
      <c r="Z10">
        <v>0.99999999900000713</v>
      </c>
      <c r="AA10">
        <v>1.999999999000007</v>
      </c>
      <c r="AB10">
        <v>2.999999999000007</v>
      </c>
      <c r="AC10">
        <v>29.348951066529583</v>
      </c>
      <c r="AD10">
        <v>30.348951066529583</v>
      </c>
      <c r="AE10">
        <v>3.9999999930000278</v>
      </c>
      <c r="AF10">
        <v>4.9999999930000278</v>
      </c>
      <c r="AG10">
        <v>5.9999999930000278</v>
      </c>
      <c r="AH10">
        <v>39.464004507708523</v>
      </c>
      <c r="AI10">
        <v>40.464004507708523</v>
      </c>
      <c r="AJ10">
        <v>2.9999999950000209</v>
      </c>
      <c r="AK10">
        <v>3.9999999950000209</v>
      </c>
      <c r="AL10">
        <v>4.9999999950000209</v>
      </c>
      <c r="AM10">
        <v>59.911613594239611</v>
      </c>
      <c r="AN10">
        <v>60.911613594239611</v>
      </c>
      <c r="AO10">
        <v>0</v>
      </c>
      <c r="AP10">
        <v>1</v>
      </c>
      <c r="AQ10">
        <v>2</v>
      </c>
      <c r="AR10">
        <v>52.578419534623016</v>
      </c>
      <c r="AS10">
        <v>53.578419534623016</v>
      </c>
      <c r="AT10">
        <v>1.4999999980000105</v>
      </c>
      <c r="AU10">
        <v>2.4999999980000105</v>
      </c>
      <c r="AV10">
        <v>3.4999999980000105</v>
      </c>
      <c r="AW10">
        <v>32.586342390571318</v>
      </c>
      <c r="AX10">
        <v>33.586342390571318</v>
      </c>
      <c r="AY10">
        <v>0.5</v>
      </c>
      <c r="AZ10">
        <v>1.5</v>
      </c>
      <c r="BA10">
        <v>2.5</v>
      </c>
      <c r="BB10">
        <v>24.250877663341221</v>
      </c>
      <c r="BC10">
        <v>25.250877663341221</v>
      </c>
      <c r="BD10">
        <v>43.327252205367699</v>
      </c>
      <c r="BE10">
        <v>44.327252205367699</v>
      </c>
      <c r="BF10">
        <v>45.327252205367699</v>
      </c>
      <c r="BG10">
        <v>93.938306025941444</v>
      </c>
      <c r="BH10">
        <v>94.938306025941444</v>
      </c>
      <c r="BI10">
        <v>35.815390605465574</v>
      </c>
      <c r="BJ10">
        <v>36.815390605465574</v>
      </c>
      <c r="BK10">
        <v>37.815390605465574</v>
      </c>
      <c r="BL10">
        <v>64.418696013456525</v>
      </c>
      <c r="BM10">
        <v>65.418696013456525</v>
      </c>
      <c r="BN10">
        <v>26.715924754512994</v>
      </c>
      <c r="BO10">
        <v>27.715924754512994</v>
      </c>
      <c r="BP10">
        <v>28.715924754512994</v>
      </c>
      <c r="BQ10">
        <v>77.915476688682702</v>
      </c>
      <c r="BR10">
        <v>78.915476688682702</v>
      </c>
      <c r="BS10">
        <v>45.703935381377221</v>
      </c>
      <c r="BT10">
        <v>46.703935381377221</v>
      </c>
      <c r="BU10">
        <v>47.703935381377221</v>
      </c>
      <c r="BV10">
        <v>85.094124025943742</v>
      </c>
      <c r="BW10">
        <v>86.094124025943742</v>
      </c>
      <c r="BX10">
        <v>29.098951063529601</v>
      </c>
      <c r="BY10">
        <v>30.098951063529601</v>
      </c>
      <c r="BZ10">
        <v>31.098951063529601</v>
      </c>
      <c r="CA10">
        <v>70.399030573935548</v>
      </c>
      <c r="CB10">
        <v>71.399030573935548</v>
      </c>
      <c r="CC10">
        <v>39.214004504708541</v>
      </c>
      <c r="CD10">
        <v>40.214004504708541</v>
      </c>
      <c r="CE10">
        <v>41.214004504708541</v>
      </c>
      <c r="CF10">
        <v>67.293950657170825</v>
      </c>
      <c r="CG10">
        <v>68.293950657170825</v>
      </c>
      <c r="CH10">
        <v>59.661613593239622</v>
      </c>
      <c r="CI10">
        <v>60.661613593239622</v>
      </c>
      <c r="CJ10">
        <v>61.661613593239622</v>
      </c>
      <c r="CK10">
        <v>99.070513485505714</v>
      </c>
      <c r="CL10">
        <v>100.07051348550571</v>
      </c>
      <c r="CM10">
        <v>52.328419534623002</v>
      </c>
      <c r="CN10">
        <v>53.328419534623002</v>
      </c>
      <c r="CO10">
        <v>54.328419534623002</v>
      </c>
      <c r="CP10">
        <v>90.459397919802882</v>
      </c>
      <c r="CQ10">
        <v>91.459397919802882</v>
      </c>
      <c r="CR10">
        <v>32.336342389571328</v>
      </c>
      <c r="CS10">
        <v>33.336342389571328</v>
      </c>
      <c r="CT10">
        <v>34.336342389571328</v>
      </c>
      <c r="CU10">
        <v>77.086393783213893</v>
      </c>
      <c r="CV10">
        <v>78.086393783213893</v>
      </c>
      <c r="CW10">
        <v>24.00087766234121</v>
      </c>
      <c r="CX10">
        <v>25.00087766234121</v>
      </c>
      <c r="CY10">
        <v>26.00087766234121</v>
      </c>
      <c r="CZ10">
        <v>68.249125015305765</v>
      </c>
      <c r="DA10">
        <v>69.249125015305765</v>
      </c>
    </row>
    <row r="11" spans="1:105">
      <c r="A11">
        <v>10</v>
      </c>
      <c r="B11" t="s">
        <v>81</v>
      </c>
      <c r="C11">
        <v>451.22594094185149</v>
      </c>
      <c r="D11">
        <f>60*57+12</f>
        <v>3432</v>
      </c>
      <c r="E11">
        <v>0</v>
      </c>
      <c r="F11">
        <v>4.4999990042028521</v>
      </c>
      <c r="G11">
        <v>5.4999990042028521</v>
      </c>
      <c r="H11">
        <v>6.4999990042028521</v>
      </c>
      <c r="I11">
        <v>33.299281409740324</v>
      </c>
      <c r="J11">
        <v>34.299281409740324</v>
      </c>
      <c r="K11">
        <v>0</v>
      </c>
      <c r="L11">
        <v>1</v>
      </c>
      <c r="M11">
        <v>2</v>
      </c>
      <c r="N11">
        <v>52.636478636830375</v>
      </c>
      <c r="O11">
        <v>53.636478636830375</v>
      </c>
      <c r="P11">
        <v>3.9999999930000083</v>
      </c>
      <c r="Q11">
        <v>4.9999999930000083</v>
      </c>
      <c r="R11">
        <v>5.9999999930000083</v>
      </c>
      <c r="S11">
        <v>58.303637725264046</v>
      </c>
      <c r="T11">
        <v>59.303637725264046</v>
      </c>
      <c r="U11">
        <v>2.9999999950000102</v>
      </c>
      <c r="V11">
        <v>3.9999999950000102</v>
      </c>
      <c r="W11">
        <v>4.9999999950000102</v>
      </c>
      <c r="X11">
        <v>38.345602237486993</v>
      </c>
      <c r="Y11">
        <v>39.345602237486993</v>
      </c>
      <c r="Z11">
        <v>1.9999999970000069</v>
      </c>
      <c r="AA11">
        <v>2.9999999970000069</v>
      </c>
      <c r="AB11">
        <v>3.9999999970000069</v>
      </c>
      <c r="AC11">
        <v>55.58579489239871</v>
      </c>
      <c r="AD11">
        <v>56.58579489239871</v>
      </c>
      <c r="AE11">
        <v>0.99999999799999995</v>
      </c>
      <c r="AF11">
        <v>1.9999999979999998</v>
      </c>
      <c r="AG11">
        <v>2.9999999979999998</v>
      </c>
      <c r="AH11">
        <v>28.574134390683852</v>
      </c>
      <c r="AI11">
        <v>29.574134390683852</v>
      </c>
      <c r="AJ11">
        <v>2.4999999950000209</v>
      </c>
      <c r="AK11">
        <v>3.4999999950000209</v>
      </c>
      <c r="AL11">
        <v>4.4999999950000209</v>
      </c>
      <c r="AM11">
        <v>31.043854054319894</v>
      </c>
      <c r="AN11">
        <v>32.043854054319894</v>
      </c>
      <c r="AO11">
        <v>3.4999999930000136</v>
      </c>
      <c r="AP11">
        <v>4.4999999930000136</v>
      </c>
      <c r="AQ11">
        <v>5.4999999930000136</v>
      </c>
      <c r="AR11">
        <v>48.799944012725696</v>
      </c>
      <c r="AS11">
        <v>49.799944012725696</v>
      </c>
      <c r="AT11">
        <v>0.5</v>
      </c>
      <c r="AU11">
        <v>1.5</v>
      </c>
      <c r="AV11">
        <v>2.5</v>
      </c>
      <c r="AW11">
        <v>23.938641622888312</v>
      </c>
      <c r="AX11">
        <v>24.938641622888312</v>
      </c>
      <c r="AY11">
        <v>1.4999999980000034</v>
      </c>
      <c r="AZ11">
        <v>2.4999999980000034</v>
      </c>
      <c r="BA11">
        <v>3.4999999980000034</v>
      </c>
      <c r="BB11">
        <v>60.698573001310393</v>
      </c>
      <c r="BC11">
        <v>61.698573001310393</v>
      </c>
      <c r="BD11">
        <v>33.049281407740324</v>
      </c>
      <c r="BE11">
        <v>34.049281407740324</v>
      </c>
      <c r="BF11">
        <v>35.049281407740324</v>
      </c>
      <c r="BG11">
        <v>73.123326108290684</v>
      </c>
      <c r="BH11">
        <v>74.123326108290684</v>
      </c>
      <c r="BI11">
        <v>52.386478635830372</v>
      </c>
      <c r="BJ11">
        <v>53.386478635830372</v>
      </c>
      <c r="BK11">
        <v>54.386478635830372</v>
      </c>
      <c r="BL11">
        <v>82.775201148820628</v>
      </c>
      <c r="BM11">
        <v>83.775201148820628</v>
      </c>
      <c r="BN11">
        <v>58.053637724264043</v>
      </c>
      <c r="BO11">
        <v>59.053637724264043</v>
      </c>
      <c r="BP11">
        <v>60.053637724264043</v>
      </c>
      <c r="BQ11">
        <v>120.90527536027619</v>
      </c>
      <c r="BR11">
        <v>121.90527536027619</v>
      </c>
      <c r="BS11">
        <v>38.09560223648699</v>
      </c>
      <c r="BT11">
        <v>39.09560223648699</v>
      </c>
      <c r="BU11">
        <v>40.09560223648699</v>
      </c>
      <c r="BV11">
        <v>67.697863349702814</v>
      </c>
      <c r="BW11">
        <v>68.697863349702814</v>
      </c>
      <c r="BX11">
        <v>55.335794889398713</v>
      </c>
      <c r="BY11">
        <v>56.335794889398713</v>
      </c>
      <c r="BZ11">
        <v>57.335794889398713</v>
      </c>
      <c r="CA11">
        <v>97.135378980323438</v>
      </c>
      <c r="CB11">
        <v>98.135378980323438</v>
      </c>
      <c r="CC11">
        <v>28.324134389683849</v>
      </c>
      <c r="CD11">
        <v>29.324134389683849</v>
      </c>
      <c r="CE11">
        <v>30.324134389683849</v>
      </c>
      <c r="CF11">
        <v>82.176471134544428</v>
      </c>
      <c r="CG11">
        <v>83.176471134544428</v>
      </c>
      <c r="CH11">
        <v>30.79385405231989</v>
      </c>
      <c r="CI11">
        <v>31.79385405231989</v>
      </c>
      <c r="CJ11">
        <v>32.793854052319887</v>
      </c>
      <c r="CK11">
        <v>77.506101013141148</v>
      </c>
      <c r="CL11">
        <v>78.506101013141148</v>
      </c>
      <c r="CM11">
        <v>48.549944010725696</v>
      </c>
      <c r="CN11">
        <v>49.549944010725696</v>
      </c>
      <c r="CO11">
        <v>50.549944010725696</v>
      </c>
      <c r="CP11">
        <v>96.004050830738777</v>
      </c>
      <c r="CQ11">
        <v>97.004050830738777</v>
      </c>
      <c r="CR11">
        <v>23.688641621888287</v>
      </c>
      <c r="CS11">
        <v>24.688641621888287</v>
      </c>
      <c r="CT11">
        <v>25.688641621888287</v>
      </c>
      <c r="CU11">
        <v>84.028812000300348</v>
      </c>
      <c r="CV11">
        <v>85.028812000300348</v>
      </c>
      <c r="CW11">
        <v>60.44857300031039</v>
      </c>
      <c r="CX11">
        <v>61.44857300031039</v>
      </c>
      <c r="CY11">
        <v>62.44857300031039</v>
      </c>
      <c r="CZ11">
        <v>86.66388943077267</v>
      </c>
      <c r="DA11">
        <v>87.66388943077267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EY11"/>
  <sheetViews>
    <sheetView workbookViewId="0">
      <selection activeCell="Y33" sqref="Y33"/>
    </sheetView>
  </sheetViews>
  <sheetFormatPr defaultColWidth="8.85546875" defaultRowHeight="15"/>
  <sheetData>
    <row r="1" spans="1:15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82</v>
      </c>
      <c r="BE1" t="s">
        <v>83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91</v>
      </c>
      <c r="BN1" t="s">
        <v>92</v>
      </c>
      <c r="BO1" t="s">
        <v>93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  <c r="BY1" t="s">
        <v>103</v>
      </c>
      <c r="BZ1" t="s">
        <v>104</v>
      </c>
      <c r="CA1" t="s">
        <v>105</v>
      </c>
      <c r="CB1" t="s">
        <v>106</v>
      </c>
      <c r="CC1" t="s">
        <v>107</v>
      </c>
      <c r="CD1" t="s">
        <v>108</v>
      </c>
      <c r="CE1" t="s">
        <v>109</v>
      </c>
      <c r="CF1" t="s">
        <v>110</v>
      </c>
      <c r="CG1" t="s">
        <v>111</v>
      </c>
      <c r="CH1" t="s">
        <v>112</v>
      </c>
      <c r="CI1" t="s">
        <v>113</v>
      </c>
      <c r="CJ1" t="s">
        <v>114</v>
      </c>
      <c r="CK1" t="s">
        <v>115</v>
      </c>
      <c r="CL1" t="s">
        <v>116</v>
      </c>
      <c r="CM1" t="s">
        <v>117</v>
      </c>
      <c r="CN1" t="s">
        <v>118</v>
      </c>
      <c r="CO1" t="s">
        <v>119</v>
      </c>
      <c r="CP1" t="s">
        <v>120</v>
      </c>
      <c r="CQ1" t="s">
        <v>121</v>
      </c>
      <c r="CR1" t="s">
        <v>122</v>
      </c>
      <c r="CS1" t="s">
        <v>123</v>
      </c>
      <c r="CT1" t="s">
        <v>124</v>
      </c>
      <c r="CU1" t="s">
        <v>125</v>
      </c>
      <c r="CV1" t="s">
        <v>126</v>
      </c>
      <c r="CW1" t="s">
        <v>127</v>
      </c>
      <c r="CX1" t="s">
        <v>128</v>
      </c>
      <c r="CY1" t="s">
        <v>129</v>
      </c>
      <c r="CZ1" t="s">
        <v>130</v>
      </c>
      <c r="DA1" t="s">
        <v>131</v>
      </c>
      <c r="DB1" t="s">
        <v>152</v>
      </c>
      <c r="DC1" t="s">
        <v>153</v>
      </c>
      <c r="DD1" t="s">
        <v>154</v>
      </c>
      <c r="DE1" t="s">
        <v>155</v>
      </c>
      <c r="DF1" t="s">
        <v>156</v>
      </c>
      <c r="DG1" t="s">
        <v>157</v>
      </c>
      <c r="DH1" t="s">
        <v>158</v>
      </c>
      <c r="DI1" t="s">
        <v>159</v>
      </c>
      <c r="DJ1" t="s">
        <v>160</v>
      </c>
      <c r="DK1" t="s">
        <v>161</v>
      </c>
      <c r="DL1" t="s">
        <v>162</v>
      </c>
      <c r="DM1" t="s">
        <v>163</v>
      </c>
      <c r="DN1" t="s">
        <v>164</v>
      </c>
      <c r="DO1" t="s">
        <v>165</v>
      </c>
      <c r="DP1" t="s">
        <v>166</v>
      </c>
      <c r="DQ1" t="s">
        <v>167</v>
      </c>
      <c r="DR1" t="s">
        <v>168</v>
      </c>
      <c r="DS1" t="s">
        <v>169</v>
      </c>
      <c r="DT1" t="s">
        <v>170</v>
      </c>
      <c r="DU1" t="s">
        <v>171</v>
      </c>
      <c r="DV1" t="s">
        <v>172</v>
      </c>
      <c r="DW1" t="s">
        <v>173</v>
      </c>
      <c r="DX1" t="s">
        <v>174</v>
      </c>
      <c r="DY1" t="s">
        <v>175</v>
      </c>
      <c r="DZ1" t="s">
        <v>176</v>
      </c>
      <c r="EA1" t="s">
        <v>177</v>
      </c>
      <c r="EB1" t="s">
        <v>178</v>
      </c>
      <c r="EC1" t="s">
        <v>179</v>
      </c>
      <c r="ED1" t="s">
        <v>180</v>
      </c>
      <c r="EE1" t="s">
        <v>181</v>
      </c>
      <c r="EF1" t="s">
        <v>182</v>
      </c>
      <c r="EG1" t="s">
        <v>183</v>
      </c>
      <c r="EH1" t="s">
        <v>184</v>
      </c>
      <c r="EI1" t="s">
        <v>185</v>
      </c>
      <c r="EJ1" t="s">
        <v>186</v>
      </c>
      <c r="EK1" t="s">
        <v>187</v>
      </c>
      <c r="EL1" t="s">
        <v>188</v>
      </c>
      <c r="EM1" t="s">
        <v>189</v>
      </c>
      <c r="EN1" t="s">
        <v>190</v>
      </c>
      <c r="EO1" t="s">
        <v>191</v>
      </c>
      <c r="EP1" t="s">
        <v>192</v>
      </c>
      <c r="EQ1" t="s">
        <v>193</v>
      </c>
      <c r="ER1" t="s">
        <v>194</v>
      </c>
      <c r="ES1" t="s">
        <v>195</v>
      </c>
      <c r="ET1" t="s">
        <v>196</v>
      </c>
      <c r="EU1" t="s">
        <v>197</v>
      </c>
      <c r="EV1" t="s">
        <v>198</v>
      </c>
      <c r="EW1" t="s">
        <v>199</v>
      </c>
      <c r="EX1" t="s">
        <v>200</v>
      </c>
      <c r="EY1" t="s">
        <v>201</v>
      </c>
    </row>
    <row r="2" spans="1:155">
      <c r="A2">
        <v>1</v>
      </c>
      <c r="B2" t="s">
        <v>81</v>
      </c>
      <c r="C2">
        <v>1392.9110055482718</v>
      </c>
      <c r="D2">
        <v>3600</v>
      </c>
      <c r="E2">
        <v>0.65</v>
      </c>
      <c r="F2">
        <v>0</v>
      </c>
      <c r="G2">
        <v>1</v>
      </c>
      <c r="H2">
        <v>2</v>
      </c>
      <c r="I2">
        <v>29.138901046520395</v>
      </c>
      <c r="J2">
        <v>30.138901046520395</v>
      </c>
      <c r="K2">
        <v>0.5</v>
      </c>
      <c r="L2">
        <v>1.5</v>
      </c>
      <c r="M2">
        <v>2.5</v>
      </c>
      <c r="N2">
        <v>47.062546035681734</v>
      </c>
      <c r="O2">
        <v>48.062546035681734</v>
      </c>
      <c r="P2">
        <v>1.4999999980000034</v>
      </c>
      <c r="Q2">
        <v>2.4999999980000034</v>
      </c>
      <c r="R2">
        <v>3.4999999980000034</v>
      </c>
      <c r="S2">
        <v>24.330407760885169</v>
      </c>
      <c r="T2">
        <v>25.330407760885169</v>
      </c>
      <c r="U2">
        <v>2.4999999960000068</v>
      </c>
      <c r="V2">
        <v>3.4999999960000068</v>
      </c>
      <c r="W2">
        <v>4.4999999960000068</v>
      </c>
      <c r="X2">
        <v>61.180058094506535</v>
      </c>
      <c r="Y2">
        <v>62.180058094506535</v>
      </c>
      <c r="Z2">
        <v>1.9999999970000069</v>
      </c>
      <c r="AA2">
        <v>2.9999999970000069</v>
      </c>
      <c r="AB2">
        <v>3.9999999970000069</v>
      </c>
      <c r="AC2">
        <v>49.492081944565541</v>
      </c>
      <c r="AD2">
        <v>50.492081944565541</v>
      </c>
      <c r="AE2">
        <v>4.4999999919999887</v>
      </c>
      <c r="AF2">
        <v>5.4999999919999887</v>
      </c>
      <c r="AG2">
        <v>6.4999999919999887</v>
      </c>
      <c r="AH2">
        <v>54.602506705307107</v>
      </c>
      <c r="AI2">
        <v>55.602506705307107</v>
      </c>
      <c r="AJ2">
        <v>3.9999999929999888</v>
      </c>
      <c r="AK2">
        <v>4.9999999929999888</v>
      </c>
      <c r="AL2">
        <v>5.9999999929999888</v>
      </c>
      <c r="AM2">
        <v>33.29254247859145</v>
      </c>
      <c r="AN2">
        <v>34.29254247859145</v>
      </c>
      <c r="AO2">
        <v>3.4999999920000193</v>
      </c>
      <c r="AP2">
        <v>4.4999999920000189</v>
      </c>
      <c r="AQ2">
        <v>5.4999999920000189</v>
      </c>
      <c r="AR2">
        <v>51.977931252453637</v>
      </c>
      <c r="AS2">
        <v>52.977931252453637</v>
      </c>
      <c r="AT2">
        <v>0.99999999900000003</v>
      </c>
      <c r="AU2">
        <v>1.9999999989999999</v>
      </c>
      <c r="AV2">
        <v>2.9999999989999999</v>
      </c>
      <c r="AW2">
        <v>57.352772132905407</v>
      </c>
      <c r="AX2">
        <v>58.352772132905407</v>
      </c>
      <c r="AY2">
        <v>2.9999999950000138</v>
      </c>
      <c r="AZ2">
        <v>3.9999999950000138</v>
      </c>
      <c r="BA2">
        <v>4.9999999950000138</v>
      </c>
      <c r="BB2">
        <v>65.907251884985484</v>
      </c>
      <c r="BC2">
        <v>66.907251884985484</v>
      </c>
      <c r="BD2">
        <v>28.888901046520381</v>
      </c>
      <c r="BE2">
        <v>29.888901046520381</v>
      </c>
      <c r="BF2">
        <v>30.888901046520381</v>
      </c>
      <c r="BG2">
        <v>68.95988223365427</v>
      </c>
      <c r="BH2">
        <v>69.95988223365427</v>
      </c>
      <c r="BI2">
        <v>46.812546034681702</v>
      </c>
      <c r="BJ2">
        <v>47.812546034681702</v>
      </c>
      <c r="BK2">
        <v>48.812546034681702</v>
      </c>
      <c r="BL2">
        <v>75.198823824566702</v>
      </c>
      <c r="BM2">
        <v>76.198823824566702</v>
      </c>
      <c r="BN2">
        <v>24.08040775788518</v>
      </c>
      <c r="BO2">
        <v>25.08040775788518</v>
      </c>
      <c r="BP2">
        <v>26.08040775788518</v>
      </c>
      <c r="BQ2">
        <v>82.748195758216767</v>
      </c>
      <c r="BR2">
        <v>83.748195758216767</v>
      </c>
      <c r="BS2">
        <v>60.930058091506538</v>
      </c>
      <c r="BT2">
        <v>61.930058091506538</v>
      </c>
      <c r="BU2">
        <v>62.930058091506538</v>
      </c>
      <c r="BV2">
        <v>97.480825116900547</v>
      </c>
      <c r="BW2">
        <v>98.480825116900547</v>
      </c>
      <c r="BX2">
        <v>49.242081943565523</v>
      </c>
      <c r="BY2">
        <v>50.242081943565523</v>
      </c>
      <c r="BZ2">
        <v>51.242081943565523</v>
      </c>
      <c r="CA2">
        <v>111.62899981533329</v>
      </c>
      <c r="CB2">
        <v>112.62899981533329</v>
      </c>
      <c r="CC2">
        <v>54.35250670230711</v>
      </c>
      <c r="CD2">
        <v>55.35250670230711</v>
      </c>
      <c r="CE2">
        <v>56.35250670230711</v>
      </c>
      <c r="CF2">
        <v>78.998075002787857</v>
      </c>
      <c r="CG2">
        <v>79.998075002787857</v>
      </c>
      <c r="CH2">
        <v>33.042542477591432</v>
      </c>
      <c r="CI2">
        <v>34.042542477591432</v>
      </c>
      <c r="CJ2">
        <v>35.042542477591432</v>
      </c>
      <c r="CK2">
        <v>88.096535080594506</v>
      </c>
      <c r="CL2">
        <v>89.096535080594506</v>
      </c>
      <c r="CM2">
        <v>51.727931250453636</v>
      </c>
      <c r="CN2">
        <v>52.727931250453636</v>
      </c>
      <c r="CO2">
        <v>53.727931250453636</v>
      </c>
      <c r="CP2">
        <v>85.507606741279176</v>
      </c>
      <c r="CQ2">
        <v>86.507606741279176</v>
      </c>
      <c r="CR2">
        <v>57.102772131905404</v>
      </c>
      <c r="CS2">
        <v>58.102772131905404</v>
      </c>
      <c r="CT2">
        <v>59.102772131905404</v>
      </c>
      <c r="CU2">
        <v>108.01579383698913</v>
      </c>
      <c r="CV2">
        <v>109.01579383698913</v>
      </c>
      <c r="CW2">
        <v>65.657251883985495</v>
      </c>
      <c r="CX2">
        <v>66.657251883985495</v>
      </c>
      <c r="CY2">
        <v>67.657251883985495</v>
      </c>
      <c r="CZ2">
        <v>104.4392688635472</v>
      </c>
      <c r="DA2">
        <v>105.4392688635472</v>
      </c>
      <c r="DB2">
        <v>68.709882233654241</v>
      </c>
      <c r="DC2">
        <v>69.709882233654241</v>
      </c>
      <c r="DD2">
        <v>70.709882233654241</v>
      </c>
      <c r="DE2">
        <v>100.99361576008461</v>
      </c>
      <c r="DF2">
        <v>101.99361576008461</v>
      </c>
      <c r="DG2">
        <v>74.948823823566613</v>
      </c>
      <c r="DH2">
        <v>75.948823823566613</v>
      </c>
      <c r="DI2">
        <v>76.948823823566613</v>
      </c>
      <c r="DJ2">
        <v>115.726664431675</v>
      </c>
      <c r="DK2">
        <v>116.726664431675</v>
      </c>
      <c r="DL2">
        <v>82.498195757216777</v>
      </c>
      <c r="DM2">
        <v>83.498195757216777</v>
      </c>
      <c r="DN2">
        <v>84.498195757216777</v>
      </c>
      <c r="DO2">
        <v>131.70468075894354</v>
      </c>
      <c r="DP2">
        <v>132.70468075894354</v>
      </c>
      <c r="DQ2">
        <v>97.230825113900551</v>
      </c>
      <c r="DR2">
        <v>98.230825113900551</v>
      </c>
      <c r="DS2">
        <v>99.230825113900551</v>
      </c>
      <c r="DT2">
        <v>156.2303184025547</v>
      </c>
      <c r="DU2">
        <v>157.2303184025547</v>
      </c>
      <c r="DV2">
        <v>111.3789998143333</v>
      </c>
      <c r="DW2">
        <v>112.3789998143333</v>
      </c>
      <c r="DX2">
        <v>113.3789998143333</v>
      </c>
      <c r="DY2">
        <v>154.05592178393587</v>
      </c>
      <c r="DZ2">
        <v>155.05592178393587</v>
      </c>
      <c r="EA2">
        <v>78.748075003787847</v>
      </c>
      <c r="EB2">
        <v>79.748075003787847</v>
      </c>
      <c r="EC2">
        <v>80.748075003787847</v>
      </c>
      <c r="ED2">
        <v>123.17921603490369</v>
      </c>
      <c r="EE2">
        <v>124.17921603490369</v>
      </c>
      <c r="EF2">
        <v>87.846535079594517</v>
      </c>
      <c r="EG2">
        <v>88.846535079594517</v>
      </c>
      <c r="EH2">
        <v>89.846535079594517</v>
      </c>
      <c r="EI2">
        <v>150.68976646245261</v>
      </c>
      <c r="EJ2">
        <v>151.68976646245261</v>
      </c>
      <c r="EK2">
        <v>85.257606740279186</v>
      </c>
      <c r="EL2">
        <v>86.257606740279186</v>
      </c>
      <c r="EM2">
        <v>87.257606740279186</v>
      </c>
      <c r="EN2">
        <v>133.6822509321666</v>
      </c>
      <c r="EO2">
        <v>134.6822509321666</v>
      </c>
      <c r="EP2">
        <v>107.76579383598914</v>
      </c>
      <c r="EQ2">
        <v>108.76579383598914</v>
      </c>
      <c r="ER2">
        <v>109.76579383598914</v>
      </c>
      <c r="ES2">
        <v>143.70158276733656</v>
      </c>
      <c r="ET2">
        <v>144.70158276733656</v>
      </c>
      <c r="EU2">
        <v>104.18926886254721</v>
      </c>
      <c r="EV2">
        <v>105.18926886254721</v>
      </c>
      <c r="EW2">
        <v>106.18926886254721</v>
      </c>
      <c r="EX2">
        <v>161.63189928622086</v>
      </c>
      <c r="EY2">
        <v>162.63189928622086</v>
      </c>
    </row>
    <row r="3" spans="1:155">
      <c r="A3">
        <v>2</v>
      </c>
      <c r="B3" t="s">
        <v>81</v>
      </c>
      <c r="C3">
        <v>1396.0169002000391</v>
      </c>
      <c r="D3">
        <v>3600</v>
      </c>
      <c r="E3">
        <v>1.44</v>
      </c>
      <c r="F3">
        <v>2</v>
      </c>
      <c r="G3">
        <v>3</v>
      </c>
      <c r="H3">
        <v>4</v>
      </c>
      <c r="I3">
        <v>44.557538238061781</v>
      </c>
      <c r="J3">
        <v>45.557538238061781</v>
      </c>
      <c r="K3">
        <v>3</v>
      </c>
      <c r="L3">
        <v>4</v>
      </c>
      <c r="M3">
        <v>5</v>
      </c>
      <c r="N3">
        <v>60.822014900224005</v>
      </c>
      <c r="O3">
        <v>61.822014900224005</v>
      </c>
      <c r="P3">
        <v>3.5</v>
      </c>
      <c r="Q3">
        <v>4.5</v>
      </c>
      <c r="R3">
        <v>5.5</v>
      </c>
      <c r="S3">
        <v>56.941732428215502</v>
      </c>
      <c r="T3">
        <v>57.941732428215502</v>
      </c>
      <c r="U3">
        <v>2.5</v>
      </c>
      <c r="V3">
        <v>3.5</v>
      </c>
      <c r="W3">
        <v>4.5</v>
      </c>
      <c r="X3">
        <v>42.557538238061781</v>
      </c>
      <c r="Y3">
        <v>43.557538238061781</v>
      </c>
      <c r="Z3">
        <v>4.5</v>
      </c>
      <c r="AA3">
        <v>5.5</v>
      </c>
      <c r="AB3">
        <v>6.5</v>
      </c>
      <c r="AC3">
        <v>46.903653007457962</v>
      </c>
      <c r="AD3">
        <v>47.903653007457962</v>
      </c>
      <c r="AE3">
        <v>1.5</v>
      </c>
      <c r="AF3">
        <v>2.5</v>
      </c>
      <c r="AG3">
        <v>3.5</v>
      </c>
      <c r="AH3">
        <v>51.468540238309146</v>
      </c>
      <c r="AI3">
        <v>52.468540238309146</v>
      </c>
      <c r="AJ3">
        <v>0.5</v>
      </c>
      <c r="AK3">
        <v>1.5</v>
      </c>
      <c r="AL3">
        <v>2.5</v>
      </c>
      <c r="AM3">
        <v>34.690398414083532</v>
      </c>
      <c r="AN3">
        <v>35.690398414083532</v>
      </c>
      <c r="AO3">
        <v>0</v>
      </c>
      <c r="AP3">
        <v>1</v>
      </c>
      <c r="AQ3">
        <v>2</v>
      </c>
      <c r="AR3">
        <v>49.382487996154111</v>
      </c>
      <c r="AS3">
        <v>50.382487996154111</v>
      </c>
      <c r="AT3">
        <v>4</v>
      </c>
      <c r="AU3">
        <v>5</v>
      </c>
      <c r="AV3">
        <v>6</v>
      </c>
      <c r="AW3">
        <v>54.644277364061878</v>
      </c>
      <c r="AX3">
        <v>55.644277364061878</v>
      </c>
      <c r="AY3">
        <v>1</v>
      </c>
      <c r="AZ3">
        <v>2</v>
      </c>
      <c r="BA3">
        <v>3</v>
      </c>
      <c r="BB3">
        <v>26.20264735129156</v>
      </c>
      <c r="BC3">
        <v>27.20264735129156</v>
      </c>
      <c r="BD3">
        <v>44.557538238061781</v>
      </c>
      <c r="BE3">
        <v>45.557538238061781</v>
      </c>
      <c r="BF3">
        <v>46.557538238061781</v>
      </c>
      <c r="BG3">
        <v>101.8694669141491</v>
      </c>
      <c r="BH3">
        <v>102.8694669141491</v>
      </c>
      <c r="BI3">
        <v>60.572014899224015</v>
      </c>
      <c r="BJ3">
        <v>61.572014899224015</v>
      </c>
      <c r="BK3">
        <v>62.572014899224015</v>
      </c>
      <c r="BL3">
        <v>118.22082800398181</v>
      </c>
      <c r="BM3">
        <v>119.22082800398181</v>
      </c>
      <c r="BN3">
        <v>56.691732427215513</v>
      </c>
      <c r="BO3">
        <v>57.691732427215513</v>
      </c>
      <c r="BP3">
        <v>58.691732427215513</v>
      </c>
      <c r="BQ3">
        <v>88.579603726012948</v>
      </c>
      <c r="BR3">
        <v>89.579603726012948</v>
      </c>
      <c r="BS3">
        <v>42.307538237061777</v>
      </c>
      <c r="BT3">
        <v>43.307538237061777</v>
      </c>
      <c r="BU3">
        <v>44.307538237061777</v>
      </c>
      <c r="BV3">
        <v>84.912665058076499</v>
      </c>
      <c r="BW3">
        <v>85.912665058076499</v>
      </c>
      <c r="BX3">
        <v>46.653653006457958</v>
      </c>
      <c r="BY3">
        <v>47.653653006457958</v>
      </c>
      <c r="BZ3">
        <v>48.653653006457958</v>
      </c>
      <c r="CA3">
        <v>80.423265918664214</v>
      </c>
      <c r="CB3">
        <v>81.423265918664214</v>
      </c>
      <c r="CC3">
        <v>51.382487996153941</v>
      </c>
      <c r="CD3">
        <v>52.382487996153941</v>
      </c>
      <c r="CE3">
        <v>53.382487996153941</v>
      </c>
      <c r="CF3">
        <v>82.512478172415953</v>
      </c>
      <c r="CG3">
        <v>83.512478172415953</v>
      </c>
      <c r="CH3">
        <v>34.440398413083528</v>
      </c>
      <c r="CI3">
        <v>35.440398413083528</v>
      </c>
      <c r="CJ3">
        <v>36.440398413083528</v>
      </c>
      <c r="CK3">
        <v>93.883977037221797</v>
      </c>
      <c r="CL3">
        <v>94.883977037221797</v>
      </c>
      <c r="CM3">
        <v>49.132487996154097</v>
      </c>
      <c r="CN3">
        <v>50.132487996154097</v>
      </c>
      <c r="CO3">
        <v>51.132487996154097</v>
      </c>
      <c r="CP3">
        <v>99.8694669141491</v>
      </c>
      <c r="CQ3">
        <v>100.8694669141491</v>
      </c>
      <c r="CR3">
        <v>54.510711259833087</v>
      </c>
      <c r="CS3">
        <v>55.510711259833087</v>
      </c>
      <c r="CT3">
        <v>56.510711259833087</v>
      </c>
      <c r="CU3">
        <v>104.51263458079943</v>
      </c>
      <c r="CV3">
        <v>105.51263458079943</v>
      </c>
      <c r="CW3">
        <v>25.952647350291556</v>
      </c>
      <c r="CX3">
        <v>26.952647350291556</v>
      </c>
      <c r="CY3">
        <v>27.952647350291556</v>
      </c>
      <c r="CZ3">
        <v>52.010711259833087</v>
      </c>
      <c r="DA3">
        <v>53.010711259833087</v>
      </c>
      <c r="DB3">
        <v>101.8694669141491</v>
      </c>
      <c r="DC3">
        <v>102.8694669141491</v>
      </c>
      <c r="DD3">
        <v>103.8694669141491</v>
      </c>
      <c r="DE3">
        <v>158.39313700468557</v>
      </c>
      <c r="DF3">
        <v>159.39313700468557</v>
      </c>
      <c r="DG3">
        <v>117.97082800298182</v>
      </c>
      <c r="DH3">
        <v>118.97082800298182</v>
      </c>
      <c r="DI3">
        <v>119.97082800298182</v>
      </c>
      <c r="DJ3">
        <v>146.42679364299508</v>
      </c>
      <c r="DK3">
        <v>147.42679364299508</v>
      </c>
      <c r="DL3">
        <v>88.329603725012959</v>
      </c>
      <c r="DM3">
        <v>89.329603725012959</v>
      </c>
      <c r="DN3">
        <v>90.329603725012959</v>
      </c>
      <c r="DO3">
        <v>130.23557395145434</v>
      </c>
      <c r="DP3">
        <v>131.23557395145434</v>
      </c>
      <c r="DQ3">
        <v>84.662665057076509</v>
      </c>
      <c r="DR3">
        <v>85.662665057076509</v>
      </c>
      <c r="DS3">
        <v>86.662665057076509</v>
      </c>
      <c r="DT3">
        <v>134.68183567617484</v>
      </c>
      <c r="DU3">
        <v>135.68183567617484</v>
      </c>
      <c r="DV3">
        <v>80.173265917664224</v>
      </c>
      <c r="DW3">
        <v>81.173265917664224</v>
      </c>
      <c r="DX3">
        <v>82.173265917664224</v>
      </c>
      <c r="DY3">
        <v>113.04614874754112</v>
      </c>
      <c r="DZ3">
        <v>114.04614874754112</v>
      </c>
      <c r="EA3">
        <v>82.423265918664214</v>
      </c>
      <c r="EB3">
        <v>83.423265918664214</v>
      </c>
      <c r="EC3">
        <v>84.423265918664214</v>
      </c>
      <c r="ED3">
        <v>144.72730538622869</v>
      </c>
      <c r="EE3">
        <v>145.72730538622869</v>
      </c>
      <c r="EF3">
        <v>93.633977036221808</v>
      </c>
      <c r="EG3">
        <v>94.633977036221808</v>
      </c>
      <c r="EH3">
        <v>95.633977036221808</v>
      </c>
      <c r="EI3">
        <v>122.90703759908152</v>
      </c>
      <c r="EJ3">
        <v>123.90703759908152</v>
      </c>
      <c r="EK3">
        <v>99.619466913149111</v>
      </c>
      <c r="EL3">
        <v>100.61946691314911</v>
      </c>
      <c r="EM3">
        <v>101.61946691314911</v>
      </c>
      <c r="EN3">
        <v>152.16299454656561</v>
      </c>
      <c r="EO3">
        <v>153.16299454656561</v>
      </c>
      <c r="EP3">
        <v>104.26263457979944</v>
      </c>
      <c r="EQ3">
        <v>105.26263457979944</v>
      </c>
      <c r="ER3">
        <v>106.26263457979944</v>
      </c>
      <c r="ES3">
        <v>160.96420965085628</v>
      </c>
      <c r="ET3">
        <v>161.96420965085628</v>
      </c>
      <c r="EU3">
        <v>54.010711259833087</v>
      </c>
      <c r="EV3">
        <v>55.010711259833087</v>
      </c>
      <c r="EW3">
        <v>56.010711259833087</v>
      </c>
      <c r="EX3">
        <v>94.383977037221797</v>
      </c>
      <c r="EY3">
        <v>95.383977037221797</v>
      </c>
    </row>
    <row r="4" spans="1:155">
      <c r="A4">
        <v>3</v>
      </c>
      <c r="B4" t="s">
        <v>81</v>
      </c>
      <c r="C4">
        <v>1402.3541721141569</v>
      </c>
      <c r="D4">
        <v>3600</v>
      </c>
      <c r="E4">
        <v>1.23</v>
      </c>
      <c r="F4">
        <v>3.9999999930000065</v>
      </c>
      <c r="G4">
        <v>4.9999999930000065</v>
      </c>
      <c r="H4">
        <v>5.9999999930000065</v>
      </c>
      <c r="I4">
        <v>47.996614173016681</v>
      </c>
      <c r="J4">
        <v>48.996614173016681</v>
      </c>
      <c r="K4">
        <v>2.4999999959999961</v>
      </c>
      <c r="L4">
        <v>3.4999999959999961</v>
      </c>
      <c r="M4">
        <v>4.4999999959999961</v>
      </c>
      <c r="N4">
        <v>50.590905561139209</v>
      </c>
      <c r="O4">
        <v>51.590905561139209</v>
      </c>
      <c r="P4">
        <v>4.4999999920000064</v>
      </c>
      <c r="Q4">
        <v>5.4999999920000064</v>
      </c>
      <c r="R4">
        <v>6.4999999920000064</v>
      </c>
      <c r="S4">
        <v>57.530158843638787</v>
      </c>
      <c r="T4">
        <v>58.530158843638787</v>
      </c>
      <c r="U4">
        <v>0</v>
      </c>
      <c r="V4">
        <v>1</v>
      </c>
      <c r="W4">
        <v>2</v>
      </c>
      <c r="X4">
        <v>60.033138330161179</v>
      </c>
      <c r="Y4">
        <v>61.033138330161179</v>
      </c>
      <c r="Z4">
        <v>3.4999999940000066</v>
      </c>
      <c r="AA4">
        <v>4.4999999940000066</v>
      </c>
      <c r="AB4">
        <v>5.4999999940000066</v>
      </c>
      <c r="AC4">
        <v>42.226498838714754</v>
      </c>
      <c r="AD4">
        <v>43.226498838714754</v>
      </c>
      <c r="AE4">
        <v>1.4999999979999998</v>
      </c>
      <c r="AF4">
        <v>2.4999999979999998</v>
      </c>
      <c r="AG4">
        <v>3.4999999979999998</v>
      </c>
      <c r="AH4">
        <v>52.695171676548981</v>
      </c>
      <c r="AI4">
        <v>53.695171676548981</v>
      </c>
      <c r="AJ4">
        <v>0.5</v>
      </c>
      <c r="AK4">
        <v>1.5</v>
      </c>
      <c r="AL4">
        <v>2.5</v>
      </c>
      <c r="AM4">
        <v>45.459486928844328</v>
      </c>
      <c r="AN4">
        <v>46.459486928844328</v>
      </c>
      <c r="AO4">
        <v>1.9999999969999926</v>
      </c>
      <c r="AP4">
        <v>2.9999999969999926</v>
      </c>
      <c r="AQ4">
        <v>3.9999999969999926</v>
      </c>
      <c r="AR4">
        <v>35.341082756611456</v>
      </c>
      <c r="AS4">
        <v>36.341082756611456</v>
      </c>
      <c r="AT4">
        <v>0.99999999900000003</v>
      </c>
      <c r="AU4">
        <v>1.9999999989999999</v>
      </c>
      <c r="AV4">
        <v>2.9999999989999999</v>
      </c>
      <c r="AW4">
        <v>31.686161678699484</v>
      </c>
      <c r="AX4">
        <v>32.686161678699484</v>
      </c>
      <c r="AY4">
        <v>2.9999999950000067</v>
      </c>
      <c r="AZ4">
        <v>3.9999999950000067</v>
      </c>
      <c r="BA4">
        <v>4.9999999950000067</v>
      </c>
      <c r="BB4">
        <v>37.811389755120743</v>
      </c>
      <c r="BC4">
        <v>38.811389755120743</v>
      </c>
      <c r="BD4">
        <v>47.746614172016677</v>
      </c>
      <c r="BE4">
        <v>48.746614172016677</v>
      </c>
      <c r="BF4">
        <v>49.746614172016677</v>
      </c>
      <c r="BG4">
        <v>70.567522755523555</v>
      </c>
      <c r="BH4">
        <v>71.567522755523555</v>
      </c>
      <c r="BI4">
        <v>50.393648350734892</v>
      </c>
      <c r="BJ4">
        <v>51.393648350734892</v>
      </c>
      <c r="BK4">
        <v>52.393648350734892</v>
      </c>
      <c r="BL4">
        <v>108.69044037592226</v>
      </c>
      <c r="BM4">
        <v>109.69044037592226</v>
      </c>
      <c r="BN4">
        <v>57.280158842638798</v>
      </c>
      <c r="BO4">
        <v>58.280158842638798</v>
      </c>
      <c r="BP4">
        <v>59.280158842638798</v>
      </c>
      <c r="BQ4">
        <v>117.22454858121134</v>
      </c>
      <c r="BR4">
        <v>118.22454858121134</v>
      </c>
      <c r="BS4">
        <v>59.783138330161158</v>
      </c>
      <c r="BT4">
        <v>60.783138330161158</v>
      </c>
      <c r="BU4">
        <v>61.783138330161158</v>
      </c>
      <c r="BV4">
        <v>114.37444878282483</v>
      </c>
      <c r="BW4">
        <v>115.37444878282483</v>
      </c>
      <c r="BX4">
        <v>41.976498834714747</v>
      </c>
      <c r="BY4">
        <v>42.976498834714747</v>
      </c>
      <c r="BZ4">
        <v>43.976498834714747</v>
      </c>
      <c r="CA4">
        <v>64.373189167064723</v>
      </c>
      <c r="CB4">
        <v>65.373189167064723</v>
      </c>
      <c r="CC4">
        <v>52.590905558139227</v>
      </c>
      <c r="CD4">
        <v>53.590905558139227</v>
      </c>
      <c r="CE4">
        <v>54.590905558139227</v>
      </c>
      <c r="CF4">
        <v>97.214514600176514</v>
      </c>
      <c r="CG4">
        <v>98.214514600176514</v>
      </c>
      <c r="CH4">
        <v>45.209486925844338</v>
      </c>
      <c r="CI4">
        <v>46.209486925844338</v>
      </c>
      <c r="CJ4">
        <v>47.209486925844338</v>
      </c>
      <c r="CK4">
        <v>88.66052728656868</v>
      </c>
      <c r="CL4">
        <v>89.66052728656868</v>
      </c>
      <c r="CM4">
        <v>35.098695372021332</v>
      </c>
      <c r="CN4">
        <v>36.098695372021332</v>
      </c>
      <c r="CO4">
        <v>37.098695372021332</v>
      </c>
      <c r="CP4">
        <v>66.373189165064716</v>
      </c>
      <c r="CQ4">
        <v>67.373189165064716</v>
      </c>
      <c r="CR4">
        <v>31.436161677699481</v>
      </c>
      <c r="CS4">
        <v>32.436161677699481</v>
      </c>
      <c r="CT4">
        <v>33.436161677699481</v>
      </c>
      <c r="CU4">
        <v>93.659400975347637</v>
      </c>
      <c r="CV4">
        <v>94.659400975347637</v>
      </c>
      <c r="CW4">
        <v>37.561389754120739</v>
      </c>
      <c r="CX4">
        <v>38.561389754120739</v>
      </c>
      <c r="CY4">
        <v>39.561389754120739</v>
      </c>
      <c r="CZ4">
        <v>100.44310795208332</v>
      </c>
      <c r="DA4">
        <v>101.44310795208332</v>
      </c>
      <c r="DB4">
        <v>70.567522755523555</v>
      </c>
      <c r="DC4">
        <v>71.567522755523555</v>
      </c>
      <c r="DD4">
        <v>72.567522755523555</v>
      </c>
      <c r="DE4">
        <v>114.87444878282258</v>
      </c>
      <c r="DF4">
        <v>115.87444878282258</v>
      </c>
      <c r="DG4">
        <v>108.69044037692227</v>
      </c>
      <c r="DH4">
        <v>109.69044037692227</v>
      </c>
      <c r="DI4">
        <v>110.69044037692227</v>
      </c>
      <c r="DJ4">
        <v>154.6106489122545</v>
      </c>
      <c r="DK4">
        <v>155.6106489122545</v>
      </c>
      <c r="DL4">
        <v>116.97454858021135</v>
      </c>
      <c r="DM4">
        <v>117.97454858021135</v>
      </c>
      <c r="DN4">
        <v>118.97454858021135</v>
      </c>
      <c r="DO4">
        <v>171.620882901345</v>
      </c>
      <c r="DP4">
        <v>172.620882901345</v>
      </c>
      <c r="DQ4">
        <v>114.37444878282483</v>
      </c>
      <c r="DR4">
        <v>115.37444878282483</v>
      </c>
      <c r="DS4">
        <v>116.37444878282483</v>
      </c>
      <c r="DT4">
        <v>151.81145337547218</v>
      </c>
      <c r="DU4">
        <v>152.81145337547218</v>
      </c>
      <c r="DV4">
        <v>64.123189166064734</v>
      </c>
      <c r="DW4">
        <v>65.123189166064734</v>
      </c>
      <c r="DX4">
        <v>66.123189166064734</v>
      </c>
      <c r="DY4">
        <v>101.18831019267492</v>
      </c>
      <c r="DZ4">
        <v>102.18831019267492</v>
      </c>
      <c r="EA4">
        <v>96.964514598176521</v>
      </c>
      <c r="EB4">
        <v>97.964514598176521</v>
      </c>
      <c r="EC4">
        <v>98.964514598176521</v>
      </c>
      <c r="ED4">
        <v>129.52362386637157</v>
      </c>
      <c r="EE4">
        <v>130.52362386637157</v>
      </c>
      <c r="EF4">
        <v>88.410527285568691</v>
      </c>
      <c r="EG4">
        <v>89.410527285568691</v>
      </c>
      <c r="EH4">
        <v>90.410527285568691</v>
      </c>
      <c r="EI4">
        <v>150.7513981669421</v>
      </c>
      <c r="EJ4">
        <v>151.7513981669421</v>
      </c>
      <c r="EK4">
        <v>66.373189166064719</v>
      </c>
      <c r="EL4">
        <v>67.373189166064719</v>
      </c>
      <c r="EM4">
        <v>68.373189166064719</v>
      </c>
      <c r="EN4">
        <v>106.69044037892228</v>
      </c>
      <c r="EO4">
        <v>107.69044037892228</v>
      </c>
      <c r="EP4">
        <v>93.409400974347648</v>
      </c>
      <c r="EQ4">
        <v>94.409400974347648</v>
      </c>
      <c r="ER4">
        <v>95.409400974347648</v>
      </c>
      <c r="ES4">
        <v>151.31145338147218</v>
      </c>
      <c r="ET4">
        <v>152.31145338147218</v>
      </c>
      <c r="EU4">
        <v>100.19310795108333</v>
      </c>
      <c r="EV4">
        <v>101.19310795108333</v>
      </c>
      <c r="EW4">
        <v>102.19310795108333</v>
      </c>
      <c r="EX4">
        <v>122.79220005196264</v>
      </c>
      <c r="EY4">
        <v>123.79220005196264</v>
      </c>
    </row>
    <row r="5" spans="1:155">
      <c r="A5">
        <v>4</v>
      </c>
      <c r="B5" t="s">
        <v>81</v>
      </c>
      <c r="C5">
        <v>1381.9424686913142</v>
      </c>
      <c r="D5">
        <v>3600</v>
      </c>
      <c r="E5">
        <v>0.79</v>
      </c>
      <c r="F5">
        <v>2.9999999949999996</v>
      </c>
      <c r="G5">
        <v>3.9999999949999996</v>
      </c>
      <c r="H5">
        <v>4.9999999949999996</v>
      </c>
      <c r="I5">
        <v>51.76195178399999</v>
      </c>
      <c r="J5">
        <v>52.76195178399999</v>
      </c>
      <c r="K5">
        <v>2.4999999959999997</v>
      </c>
      <c r="L5">
        <v>3.4999999959999997</v>
      </c>
      <c r="M5">
        <v>4.4999999959999997</v>
      </c>
      <c r="N5">
        <v>60.00941400892772</v>
      </c>
      <c r="O5">
        <v>61.00941400892772</v>
      </c>
      <c r="P5">
        <v>0.99999999900000003</v>
      </c>
      <c r="Q5">
        <v>1.9999999989999999</v>
      </c>
      <c r="R5">
        <v>2.9999999989999999</v>
      </c>
      <c r="S5">
        <v>36.961582384498087</v>
      </c>
      <c r="T5">
        <v>37.961582384498087</v>
      </c>
      <c r="U5">
        <v>1.3619327887867206E-11</v>
      </c>
      <c r="V5">
        <v>1.0000000000136193</v>
      </c>
      <c r="W5">
        <v>2.0000000000136193</v>
      </c>
      <c r="X5">
        <v>44.001943025252778</v>
      </c>
      <c r="Y5">
        <v>45.001943025252778</v>
      </c>
      <c r="Z5">
        <v>0.5</v>
      </c>
      <c r="AA5">
        <v>1.5</v>
      </c>
      <c r="AB5">
        <v>2.5</v>
      </c>
      <c r="AC5">
        <v>54.329059507958277</v>
      </c>
      <c r="AD5">
        <v>55.329059507958277</v>
      </c>
      <c r="AE5">
        <v>3.499999993999996</v>
      </c>
      <c r="AF5">
        <v>4.499999993999996</v>
      </c>
      <c r="AG5">
        <v>5.499999993999996</v>
      </c>
      <c r="AH5">
        <v>62.855657608476051</v>
      </c>
      <c r="AI5">
        <v>63.855657608476051</v>
      </c>
      <c r="AJ5">
        <v>3.9999999929999923</v>
      </c>
      <c r="AK5">
        <v>4.9999999929999923</v>
      </c>
      <c r="AL5">
        <v>5.9999999929999923</v>
      </c>
      <c r="AM5">
        <v>31.84068001781263</v>
      </c>
      <c r="AN5">
        <v>32.84068001781263</v>
      </c>
      <c r="AO5">
        <v>4.4999999919999887</v>
      </c>
      <c r="AP5">
        <v>5.4999999919999887</v>
      </c>
      <c r="AQ5">
        <v>6.4999999919999887</v>
      </c>
      <c r="AR5">
        <v>39.266583324352609</v>
      </c>
      <c r="AS5">
        <v>40.266583324352609</v>
      </c>
      <c r="AT5">
        <v>1.4999999979999998</v>
      </c>
      <c r="AU5">
        <v>2.4999999979999998</v>
      </c>
      <c r="AV5">
        <v>3.4999999979999998</v>
      </c>
      <c r="AW5">
        <v>57.826112525527705</v>
      </c>
      <c r="AX5">
        <v>58.826112525527705</v>
      </c>
      <c r="AY5">
        <v>1.9999999969999998</v>
      </c>
      <c r="AZ5">
        <v>2.9999999969999998</v>
      </c>
      <c r="BA5">
        <v>3.9999999969999998</v>
      </c>
      <c r="BB5">
        <v>34.831324093394457</v>
      </c>
      <c r="BC5">
        <v>35.831324093394457</v>
      </c>
      <c r="BD5">
        <v>51.511951782999986</v>
      </c>
      <c r="BE5">
        <v>52.511951782999986</v>
      </c>
      <c r="BF5">
        <v>53.511951782999986</v>
      </c>
      <c r="BG5">
        <v>75.08414352319781</v>
      </c>
      <c r="BH5">
        <v>76.08414352319781</v>
      </c>
      <c r="BI5">
        <v>59.826112523527712</v>
      </c>
      <c r="BJ5">
        <v>60.826112523527712</v>
      </c>
      <c r="BK5">
        <v>61.826112523527712</v>
      </c>
      <c r="BL5">
        <v>109.50508141630536</v>
      </c>
      <c r="BM5">
        <v>110.50508141630536</v>
      </c>
      <c r="BN5">
        <v>36.831324091394457</v>
      </c>
      <c r="BO5">
        <v>37.831324091394457</v>
      </c>
      <c r="BP5">
        <v>38.831324091394457</v>
      </c>
      <c r="BQ5">
        <v>96.760897547844934</v>
      </c>
      <c r="BR5">
        <v>97.760897547844934</v>
      </c>
      <c r="BS5">
        <v>43.751943025239143</v>
      </c>
      <c r="BT5">
        <v>44.751943025239143</v>
      </c>
      <c r="BU5">
        <v>45.751943025239143</v>
      </c>
      <c r="BV5">
        <v>86.649816111594475</v>
      </c>
      <c r="BW5">
        <v>87.649816111594475</v>
      </c>
      <c r="BX5">
        <v>54.079059506958274</v>
      </c>
      <c r="BY5">
        <v>55.079059506958274</v>
      </c>
      <c r="BZ5">
        <v>56.079059506958274</v>
      </c>
      <c r="CA5">
        <v>99.764473232720036</v>
      </c>
      <c r="CB5">
        <v>100.76447323272004</v>
      </c>
      <c r="CC5">
        <v>62.605657607476047</v>
      </c>
      <c r="CD5">
        <v>63.605657607476047</v>
      </c>
      <c r="CE5">
        <v>64.605657607476047</v>
      </c>
      <c r="CF5">
        <v>120.18995891958195</v>
      </c>
      <c r="CG5">
        <v>121.18995891958195</v>
      </c>
      <c r="CH5">
        <v>31.59068001481263</v>
      </c>
      <c r="CI5">
        <v>32.590680014812634</v>
      </c>
      <c r="CJ5">
        <v>33.590680014812634</v>
      </c>
      <c r="CK5">
        <v>72.051191234768183</v>
      </c>
      <c r="CL5">
        <v>73.051191234768183</v>
      </c>
      <c r="CM5">
        <v>39.01658332135262</v>
      </c>
      <c r="CN5">
        <v>40.01658332135262</v>
      </c>
      <c r="CO5">
        <v>41.01658332135262</v>
      </c>
      <c r="CP5">
        <v>67.387480951005273</v>
      </c>
      <c r="CQ5">
        <v>68.387480951005273</v>
      </c>
      <c r="CR5">
        <v>57.576112522527723</v>
      </c>
      <c r="CS5">
        <v>58.576112522527723</v>
      </c>
      <c r="CT5">
        <v>59.576112522527723</v>
      </c>
      <c r="CU5">
        <v>93.220553863558621</v>
      </c>
      <c r="CV5">
        <v>94.220553863558621</v>
      </c>
      <c r="CW5">
        <v>34.581324092394468</v>
      </c>
      <c r="CX5">
        <v>35.581324092394468</v>
      </c>
      <c r="CY5">
        <v>36.581324092394468</v>
      </c>
      <c r="CZ5">
        <v>69.645120383466704</v>
      </c>
      <c r="DA5">
        <v>70.645120383466704</v>
      </c>
      <c r="DB5">
        <v>74.83414352219782</v>
      </c>
      <c r="DC5">
        <v>75.83414352219782</v>
      </c>
      <c r="DD5">
        <v>76.83414352219782</v>
      </c>
      <c r="DE5">
        <v>121.22361080673959</v>
      </c>
      <c r="DF5">
        <v>122.22361080673959</v>
      </c>
      <c r="DG5">
        <v>109.25508141530537</v>
      </c>
      <c r="DH5">
        <v>110.25508141530537</v>
      </c>
      <c r="DI5">
        <v>111.25508141530537</v>
      </c>
      <c r="DJ5">
        <v>131.97177945095393</v>
      </c>
      <c r="DK5">
        <v>132.97177945095393</v>
      </c>
      <c r="DL5">
        <v>96.510897546844944</v>
      </c>
      <c r="DM5">
        <v>97.510897546844944</v>
      </c>
      <c r="DN5">
        <v>98.510897546844944</v>
      </c>
      <c r="DO5">
        <v>129.39567915083546</v>
      </c>
      <c r="DP5">
        <v>130.39567915083546</v>
      </c>
      <c r="DQ5">
        <v>86.399816111594419</v>
      </c>
      <c r="DR5">
        <v>87.399816111594419</v>
      </c>
      <c r="DS5">
        <v>88.399816111594419</v>
      </c>
      <c r="DT5">
        <v>123.56400596164924</v>
      </c>
      <c r="DU5">
        <v>124.56400596164924</v>
      </c>
      <c r="DV5">
        <v>99.514473231720046</v>
      </c>
      <c r="DW5">
        <v>100.51447323172005</v>
      </c>
      <c r="DX5">
        <v>101.51447323172005</v>
      </c>
      <c r="DY5">
        <v>122.58888765704427</v>
      </c>
      <c r="DZ5">
        <v>123.58888765704427</v>
      </c>
      <c r="EA5">
        <v>119.93995891858197</v>
      </c>
      <c r="EB5">
        <v>120.93995891858197</v>
      </c>
      <c r="EC5">
        <v>121.93995891858197</v>
      </c>
      <c r="ED5">
        <v>152.5860917870514</v>
      </c>
      <c r="EE5">
        <v>153.5860917870514</v>
      </c>
      <c r="EF5">
        <v>71.801191233768193</v>
      </c>
      <c r="EG5">
        <v>72.801191233768193</v>
      </c>
      <c r="EH5">
        <v>73.801191233768193</v>
      </c>
      <c r="EI5">
        <v>131.34967263781164</v>
      </c>
      <c r="EJ5">
        <v>132.34967263781164</v>
      </c>
      <c r="EK5">
        <v>67.387480951005273</v>
      </c>
      <c r="EL5">
        <v>68.387480951005273</v>
      </c>
      <c r="EM5">
        <v>69.387480951005273</v>
      </c>
      <c r="EN5">
        <v>120.68995891558194</v>
      </c>
      <c r="EO5">
        <v>121.68995891558194</v>
      </c>
      <c r="EP5">
        <v>92.970553862558631</v>
      </c>
      <c r="EQ5">
        <v>93.970553862558631</v>
      </c>
      <c r="ER5">
        <v>94.970553862558631</v>
      </c>
      <c r="ES5">
        <v>154.67932647300401</v>
      </c>
      <c r="ET5">
        <v>155.67932647300401</v>
      </c>
      <c r="EU5">
        <v>69.395120382466715</v>
      </c>
      <c r="EV5">
        <v>70.395120382466715</v>
      </c>
      <c r="EW5">
        <v>71.395120382466715</v>
      </c>
      <c r="EX5">
        <v>102.91271047409137</v>
      </c>
      <c r="EY5">
        <v>103.91271047409137</v>
      </c>
    </row>
    <row r="6" spans="1:155">
      <c r="A6">
        <v>5</v>
      </c>
      <c r="B6" t="s">
        <v>81</v>
      </c>
      <c r="C6">
        <v>1220.0436594672783</v>
      </c>
      <c r="D6">
        <v>3600</v>
      </c>
      <c r="E6">
        <v>1.32</v>
      </c>
      <c r="F6">
        <v>0.5</v>
      </c>
      <c r="G6">
        <v>1.5</v>
      </c>
      <c r="H6">
        <v>2.5</v>
      </c>
      <c r="I6">
        <v>24.725022933033301</v>
      </c>
      <c r="J6">
        <v>25.725022933033301</v>
      </c>
      <c r="K6">
        <v>4.4999999919999887</v>
      </c>
      <c r="L6">
        <v>5.4999999919999887</v>
      </c>
      <c r="M6">
        <v>6.4999999919999887</v>
      </c>
      <c r="N6">
        <v>52.7882481480721</v>
      </c>
      <c r="O6">
        <v>53.7882481480721</v>
      </c>
      <c r="P6">
        <v>1.9999999969999998</v>
      </c>
      <c r="Q6">
        <v>2.9999999969999998</v>
      </c>
      <c r="R6">
        <v>3.9999999969999998</v>
      </c>
      <c r="S6">
        <v>50.273051182243833</v>
      </c>
      <c r="T6">
        <v>51.273051182243833</v>
      </c>
      <c r="U6">
        <v>3.9999999929999888</v>
      </c>
      <c r="V6">
        <v>4.9999999929999888</v>
      </c>
      <c r="W6">
        <v>5.9999999929999888</v>
      </c>
      <c r="X6">
        <v>40.361278945232996</v>
      </c>
      <c r="Y6">
        <v>41.361278945232996</v>
      </c>
      <c r="Z6">
        <v>3.4999999929999959</v>
      </c>
      <c r="AA6">
        <v>4.4999999929999959</v>
      </c>
      <c r="AB6">
        <v>5.4999999929999959</v>
      </c>
      <c r="AC6">
        <v>31.073331181812925</v>
      </c>
      <c r="AD6">
        <v>32.073331181812925</v>
      </c>
      <c r="AE6">
        <v>1.4999999980000034</v>
      </c>
      <c r="AF6">
        <v>2.4999999980000034</v>
      </c>
      <c r="AG6">
        <v>3.4999999980000034</v>
      </c>
      <c r="AH6">
        <v>35.027145782178707</v>
      </c>
      <c r="AI6">
        <v>36.027145782178707</v>
      </c>
      <c r="AJ6">
        <v>2.9999999949999889</v>
      </c>
      <c r="AK6">
        <v>3.9999999949999889</v>
      </c>
      <c r="AL6">
        <v>4.9999999949999889</v>
      </c>
      <c r="AM6">
        <v>42.700588836025993</v>
      </c>
      <c r="AN6">
        <v>43.700588836025993</v>
      </c>
      <c r="AO6">
        <v>2.4999999960000032</v>
      </c>
      <c r="AP6">
        <v>3.4999999960000032</v>
      </c>
      <c r="AQ6">
        <v>4.4999999960000032</v>
      </c>
      <c r="AR6">
        <v>28.553056517869475</v>
      </c>
      <c r="AS6">
        <v>29.553056517869475</v>
      </c>
      <c r="AT6">
        <v>0.99999999900000003</v>
      </c>
      <c r="AU6">
        <v>1.9999999989999999</v>
      </c>
      <c r="AV6">
        <v>2.9999999989999999</v>
      </c>
      <c r="AW6">
        <v>63.0684834678502</v>
      </c>
      <c r="AX6">
        <v>64.0684834678502</v>
      </c>
      <c r="AY6">
        <v>0</v>
      </c>
      <c r="AZ6">
        <v>1</v>
      </c>
      <c r="BA6">
        <v>2</v>
      </c>
      <c r="BB6">
        <v>45.405709869472645</v>
      </c>
      <c r="BC6">
        <v>46.405709869472645</v>
      </c>
      <c r="BD6">
        <v>24.475022929033301</v>
      </c>
      <c r="BE6">
        <v>25.475022929033301</v>
      </c>
      <c r="BF6">
        <v>26.475022929033301</v>
      </c>
      <c r="BG6">
        <v>48.273051184243819</v>
      </c>
      <c r="BH6">
        <v>49.273051184243819</v>
      </c>
      <c r="BI6">
        <v>52.624358987312199</v>
      </c>
      <c r="BJ6">
        <v>53.624358987312199</v>
      </c>
      <c r="BK6">
        <v>54.624358987312199</v>
      </c>
      <c r="BL6">
        <v>78.71357768703021</v>
      </c>
      <c r="BM6">
        <v>79.71357768703021</v>
      </c>
      <c r="BN6">
        <v>50.273051184243819</v>
      </c>
      <c r="BO6">
        <v>51.273051184243819</v>
      </c>
      <c r="BP6">
        <v>52.273051184243819</v>
      </c>
      <c r="BQ6">
        <v>83.56807423952813</v>
      </c>
      <c r="BR6">
        <v>84.56807423952813</v>
      </c>
      <c r="BS6">
        <v>40.111278941232996</v>
      </c>
      <c r="BT6">
        <v>41.111278941232996</v>
      </c>
      <c r="BU6">
        <v>42.111278941232996</v>
      </c>
      <c r="BV6">
        <v>76.713577689030217</v>
      </c>
      <c r="BW6">
        <v>77.713577689030217</v>
      </c>
      <c r="BX6">
        <v>30.823331180812922</v>
      </c>
      <c r="BY6">
        <v>31.823331180812922</v>
      </c>
      <c r="BZ6">
        <v>32.823331180812922</v>
      </c>
      <c r="CA6">
        <v>60.138490393549446</v>
      </c>
      <c r="CB6">
        <v>61.138490393549446</v>
      </c>
      <c r="CC6">
        <v>34.777145781178689</v>
      </c>
      <c r="CD6">
        <v>35.777145781178689</v>
      </c>
      <c r="CE6">
        <v>36.777145781178689</v>
      </c>
      <c r="CF6">
        <v>65.882533194395705</v>
      </c>
      <c r="CG6">
        <v>66.882533194395705</v>
      </c>
      <c r="CH6">
        <v>42.450588835025989</v>
      </c>
      <c r="CI6">
        <v>43.450588835025989</v>
      </c>
      <c r="CJ6">
        <v>44.450588835025989</v>
      </c>
      <c r="CK6">
        <v>102.44268343680574</v>
      </c>
      <c r="CL6">
        <v>103.44268343680574</v>
      </c>
      <c r="CM6">
        <v>28.303056516869457</v>
      </c>
      <c r="CN6">
        <v>29.303056516869457</v>
      </c>
      <c r="CO6">
        <v>30.303056516869457</v>
      </c>
      <c r="CP6">
        <v>85.796507442387167</v>
      </c>
      <c r="CQ6">
        <v>86.796507442387167</v>
      </c>
      <c r="CR6">
        <v>62.818483466850211</v>
      </c>
      <c r="CS6">
        <v>63.818483466850211</v>
      </c>
      <c r="CT6">
        <v>64.818483466850211</v>
      </c>
      <c r="CU6">
        <v>111.66000092522374</v>
      </c>
      <c r="CV6">
        <v>112.66000092522374</v>
      </c>
      <c r="CW6">
        <v>45.155709868472641</v>
      </c>
      <c r="CX6">
        <v>46.155709868472641</v>
      </c>
      <c r="CY6">
        <v>47.155709868472641</v>
      </c>
      <c r="CZ6">
        <v>74.500589538011468</v>
      </c>
      <c r="DA6">
        <v>75.500589538011468</v>
      </c>
      <c r="DB6">
        <v>48.023051183243801</v>
      </c>
      <c r="DC6">
        <v>49.023051183243801</v>
      </c>
      <c r="DD6">
        <v>50.023051183243801</v>
      </c>
      <c r="DE6">
        <v>94.773434029203969</v>
      </c>
      <c r="DF6">
        <v>95.773434029203969</v>
      </c>
      <c r="DG6">
        <v>78.713577689030217</v>
      </c>
      <c r="DH6">
        <v>79.713577689030217</v>
      </c>
      <c r="DI6">
        <v>80.713577689030217</v>
      </c>
      <c r="DJ6">
        <v>109.61513830484873</v>
      </c>
      <c r="DK6">
        <v>110.61513830484873</v>
      </c>
      <c r="DL6">
        <v>83.318074238528141</v>
      </c>
      <c r="DM6">
        <v>84.318074238528141</v>
      </c>
      <c r="DN6">
        <v>85.318074238528141</v>
      </c>
      <c r="DO6">
        <v>138.27225137805283</v>
      </c>
      <c r="DP6">
        <v>139.27225137805283</v>
      </c>
      <c r="DQ6">
        <v>76.500589538011468</v>
      </c>
      <c r="DR6">
        <v>77.500589538011468</v>
      </c>
      <c r="DS6">
        <v>78.500589538011468</v>
      </c>
      <c r="DT6">
        <v>98.977413872412953</v>
      </c>
      <c r="DU6">
        <v>99.977413872412953</v>
      </c>
      <c r="DV6">
        <v>59.888490392549471</v>
      </c>
      <c r="DW6">
        <v>60.888490392549471</v>
      </c>
      <c r="DX6">
        <v>61.888490392549471</v>
      </c>
      <c r="DY6">
        <v>88.74934538681012</v>
      </c>
      <c r="DZ6">
        <v>89.74934538681012</v>
      </c>
      <c r="EA6">
        <v>65.632533193395716</v>
      </c>
      <c r="EB6">
        <v>66.632533193395716</v>
      </c>
      <c r="EC6">
        <v>67.632533193395716</v>
      </c>
      <c r="ED6">
        <v>95.799244777372081</v>
      </c>
      <c r="EE6">
        <v>96.799244777372081</v>
      </c>
      <c r="EF6">
        <v>102.19268343180576</v>
      </c>
      <c r="EG6">
        <v>103.19268343180576</v>
      </c>
      <c r="EH6">
        <v>104.19268343180576</v>
      </c>
      <c r="EI6">
        <v>134.28074312301834</v>
      </c>
      <c r="EJ6">
        <v>135.28074312301834</v>
      </c>
      <c r="EK6">
        <v>85.568074236528147</v>
      </c>
      <c r="EL6">
        <v>86.568074236528147</v>
      </c>
      <c r="EM6">
        <v>87.568074236528147</v>
      </c>
      <c r="EN6">
        <v>131.07774350702579</v>
      </c>
      <c r="EO6">
        <v>132.07774350702579</v>
      </c>
      <c r="EP6">
        <v>111.61513830184872</v>
      </c>
      <c r="EQ6">
        <v>112.61513830184872</v>
      </c>
      <c r="ER6">
        <v>113.61513830184872</v>
      </c>
      <c r="ES6">
        <v>173.57478021433553</v>
      </c>
      <c r="ET6">
        <v>174.57478021433553</v>
      </c>
      <c r="EU6">
        <v>74.250589537011479</v>
      </c>
      <c r="EV6">
        <v>75.250589537011479</v>
      </c>
      <c r="EW6">
        <v>76.250589537011479</v>
      </c>
      <c r="EX6">
        <v>118.68355780978698</v>
      </c>
      <c r="EY6">
        <v>119.68355780978698</v>
      </c>
    </row>
    <row r="7" spans="1:155">
      <c r="A7">
        <v>6</v>
      </c>
      <c r="B7" t="s">
        <v>81</v>
      </c>
      <c r="C7">
        <v>1394.7279921321822</v>
      </c>
      <c r="D7">
        <v>3600</v>
      </c>
      <c r="E7">
        <v>1.1599999999999999</v>
      </c>
      <c r="F7">
        <v>3.0000000000170175</v>
      </c>
      <c r="G7">
        <v>4.0000000000170175</v>
      </c>
      <c r="H7">
        <v>5.0000000000170175</v>
      </c>
      <c r="I7">
        <v>36.762899089423343</v>
      </c>
      <c r="J7">
        <v>37.762899089423343</v>
      </c>
      <c r="K7">
        <v>0.5000000000170175</v>
      </c>
      <c r="L7">
        <v>1.5000000000170175</v>
      </c>
      <c r="M7">
        <v>2.5000000000170175</v>
      </c>
      <c r="N7">
        <v>40.319956057115178</v>
      </c>
      <c r="O7">
        <v>41.319956057115178</v>
      </c>
      <c r="P7">
        <v>1.5000000000170175</v>
      </c>
      <c r="Q7">
        <v>2.5000000000170175</v>
      </c>
      <c r="R7">
        <v>3.5000000000170175</v>
      </c>
      <c r="S7">
        <v>33.12742577919537</v>
      </c>
      <c r="T7">
        <v>34.12742577919537</v>
      </c>
      <c r="U7">
        <v>1.0000000000170175</v>
      </c>
      <c r="V7">
        <v>2.0000000000170175</v>
      </c>
      <c r="W7">
        <v>3.0000000000170175</v>
      </c>
      <c r="X7">
        <v>54.991632618565674</v>
      </c>
      <c r="Y7">
        <v>55.991632618565674</v>
      </c>
      <c r="Z7">
        <v>3.5000000000170175</v>
      </c>
      <c r="AA7">
        <v>4.5000000000170175</v>
      </c>
      <c r="AB7">
        <v>5.5000000000170175</v>
      </c>
      <c r="AC7">
        <v>57.283459722504368</v>
      </c>
      <c r="AD7">
        <v>58.283459722504368</v>
      </c>
      <c r="AE7">
        <v>1.7017498521743993E-11</v>
      </c>
      <c r="AF7">
        <v>1.0000000000170175</v>
      </c>
      <c r="AG7">
        <v>2.0000000000170175</v>
      </c>
      <c r="AH7">
        <v>22.924968642566959</v>
      </c>
      <c r="AI7">
        <v>23.924968642566959</v>
      </c>
      <c r="AJ7">
        <v>2.0000000000170175</v>
      </c>
      <c r="AK7">
        <v>3.0000000000170175</v>
      </c>
      <c r="AL7">
        <v>4.0000000000170175</v>
      </c>
      <c r="AM7">
        <v>43.980533991098255</v>
      </c>
      <c r="AN7">
        <v>44.980533991098255</v>
      </c>
      <c r="AO7">
        <v>4.7772318276943366</v>
      </c>
      <c r="AP7">
        <v>5.7772318276943366</v>
      </c>
      <c r="AQ7">
        <v>6.7772318276943366</v>
      </c>
      <c r="AR7">
        <v>59.283459722504368</v>
      </c>
      <c r="AS7">
        <v>60.283459722504368</v>
      </c>
      <c r="AT7">
        <v>4.0000000000170175</v>
      </c>
      <c r="AU7">
        <v>5.0000000000170175</v>
      </c>
      <c r="AV7">
        <v>6.0000000000170175</v>
      </c>
      <c r="AW7">
        <v>62.285049487162809</v>
      </c>
      <c r="AX7">
        <v>63.285049487162809</v>
      </c>
      <c r="AY7">
        <v>2.5000000000170175</v>
      </c>
      <c r="AZ7">
        <v>3.5000000000170175</v>
      </c>
      <c r="BA7">
        <v>4.5000000000170175</v>
      </c>
      <c r="BB7">
        <v>49.584260213599002</v>
      </c>
      <c r="BC7">
        <v>50.584260213599002</v>
      </c>
      <c r="BD7">
        <v>36.512899088423381</v>
      </c>
      <c r="BE7">
        <v>37.512899088423381</v>
      </c>
      <c r="BF7">
        <v>38.512899088423381</v>
      </c>
      <c r="BG7">
        <v>68.415433090824649</v>
      </c>
      <c r="BH7">
        <v>69.415433090824649</v>
      </c>
      <c r="BI7">
        <v>40.069956056115188</v>
      </c>
      <c r="BJ7">
        <v>41.069956056115188</v>
      </c>
      <c r="BK7">
        <v>42.069956056115188</v>
      </c>
      <c r="BL7">
        <v>93.572985009223572</v>
      </c>
      <c r="BM7">
        <v>94.572985009223572</v>
      </c>
      <c r="BN7">
        <v>32.877425778195366</v>
      </c>
      <c r="BO7">
        <v>33.877425778195366</v>
      </c>
      <c r="BP7">
        <v>34.877425778195366</v>
      </c>
      <c r="BQ7">
        <v>83.508991467392065</v>
      </c>
      <c r="BR7">
        <v>84.508991467392065</v>
      </c>
      <c r="BS7">
        <v>54.751686819820357</v>
      </c>
      <c r="BT7">
        <v>55.751686819820357</v>
      </c>
      <c r="BU7">
        <v>56.751686819820357</v>
      </c>
      <c r="BV7">
        <v>107.89972920143106</v>
      </c>
      <c r="BW7">
        <v>108.89972920143106</v>
      </c>
      <c r="BX7">
        <v>57.033459721504364</v>
      </c>
      <c r="BY7">
        <v>58.033459721504364</v>
      </c>
      <c r="BZ7">
        <v>59.033459721504364</v>
      </c>
      <c r="CA7">
        <v>102.10838507516573</v>
      </c>
      <c r="CB7">
        <v>103.10838507516573</v>
      </c>
      <c r="CC7">
        <v>22.674968642549935</v>
      </c>
      <c r="CD7">
        <v>23.674968642549935</v>
      </c>
      <c r="CE7">
        <v>24.674968642549935</v>
      </c>
      <c r="CF7">
        <v>52.751686819820364</v>
      </c>
      <c r="CG7">
        <v>53.751686819820364</v>
      </c>
      <c r="CH7">
        <v>43.73053399009823</v>
      </c>
      <c r="CI7">
        <v>44.73053399009823</v>
      </c>
      <c r="CJ7">
        <v>45.73053399009823</v>
      </c>
      <c r="CK7">
        <v>88.477638182333237</v>
      </c>
      <c r="CL7">
        <v>89.477638182333237</v>
      </c>
      <c r="CM7">
        <v>59.283459722504368</v>
      </c>
      <c r="CN7">
        <v>60.283459722504368</v>
      </c>
      <c r="CO7">
        <v>61.283459722504368</v>
      </c>
      <c r="CP7">
        <v>121.28106824391804</v>
      </c>
      <c r="CQ7">
        <v>122.28106824391804</v>
      </c>
      <c r="CR7">
        <v>62.035049486162819</v>
      </c>
      <c r="CS7">
        <v>63.035049486162819</v>
      </c>
      <c r="CT7">
        <v>64.035049486162819</v>
      </c>
      <c r="CU7">
        <v>85.508991467392065</v>
      </c>
      <c r="CV7">
        <v>86.508991467392065</v>
      </c>
      <c r="CW7">
        <v>49.334260212598998</v>
      </c>
      <c r="CX7">
        <v>50.334260212598998</v>
      </c>
      <c r="CY7">
        <v>51.334260212598998</v>
      </c>
      <c r="CZ7">
        <v>111.66672176940642</v>
      </c>
      <c r="DA7">
        <v>112.66672176940642</v>
      </c>
      <c r="DB7">
        <v>68.412108324617819</v>
      </c>
      <c r="DC7">
        <v>69.412108324617819</v>
      </c>
      <c r="DD7">
        <v>70.412108324617819</v>
      </c>
      <c r="DE7">
        <v>102.60838507516573</v>
      </c>
      <c r="DF7">
        <v>103.60838507516573</v>
      </c>
      <c r="DG7">
        <v>93.322985008223583</v>
      </c>
      <c r="DH7">
        <v>94.322985008223583</v>
      </c>
      <c r="DI7">
        <v>95.322985008223583</v>
      </c>
      <c r="DJ7">
        <v>152.72361835928058</v>
      </c>
      <c r="DK7">
        <v>153.72361835928058</v>
      </c>
      <c r="DL7">
        <v>83.501023116194773</v>
      </c>
      <c r="DM7">
        <v>84.501023116194773</v>
      </c>
      <c r="DN7">
        <v>85.501023116194773</v>
      </c>
      <c r="DO7">
        <v>114.65917215744892</v>
      </c>
      <c r="DP7">
        <v>115.65917215744892</v>
      </c>
      <c r="DQ7">
        <v>107.64972920043107</v>
      </c>
      <c r="DR7">
        <v>108.64972920043107</v>
      </c>
      <c r="DS7">
        <v>109.64972920043107</v>
      </c>
      <c r="DT7">
        <v>144.16138492319647</v>
      </c>
      <c r="DU7">
        <v>145.16138492319647</v>
      </c>
      <c r="DV7">
        <v>101.85838507416577</v>
      </c>
      <c r="DW7">
        <v>102.85838507416577</v>
      </c>
      <c r="DX7">
        <v>103.85838507416577</v>
      </c>
      <c r="DY7">
        <v>157.73337542359212</v>
      </c>
      <c r="DZ7">
        <v>158.73337542359212</v>
      </c>
      <c r="EA7">
        <v>52.50168681880335</v>
      </c>
      <c r="EB7">
        <v>53.50168681880335</v>
      </c>
      <c r="EC7">
        <v>54.50168681880335</v>
      </c>
      <c r="ED7">
        <v>81.501023117177752</v>
      </c>
      <c r="EE7">
        <v>82.501023117177752</v>
      </c>
      <c r="EF7">
        <v>88.227638181333248</v>
      </c>
      <c r="EG7">
        <v>89.227638181333248</v>
      </c>
      <c r="EH7">
        <v>90.227638181333248</v>
      </c>
      <c r="EI7">
        <v>119.0281058227576</v>
      </c>
      <c r="EJ7">
        <v>120.0281058227576</v>
      </c>
      <c r="EK7">
        <v>121.03106824291805</v>
      </c>
      <c r="EL7">
        <v>122.03106824291805</v>
      </c>
      <c r="EM7">
        <v>123.03106824291805</v>
      </c>
      <c r="EN7">
        <v>147.99487949880256</v>
      </c>
      <c r="EO7">
        <v>148.99487949880256</v>
      </c>
      <c r="EP7">
        <v>85.508991467392065</v>
      </c>
      <c r="EQ7">
        <v>86.508991467392065</v>
      </c>
      <c r="ER7">
        <v>87.508991467392065</v>
      </c>
      <c r="ES7">
        <v>130.21685882436725</v>
      </c>
      <c r="ET7">
        <v>131.21685882436725</v>
      </c>
      <c r="EU7">
        <v>111.41672176840643</v>
      </c>
      <c r="EV7">
        <v>112.41672176840643</v>
      </c>
      <c r="EW7">
        <v>113.41672176840643</v>
      </c>
      <c r="EX7">
        <v>156.67081780106463</v>
      </c>
      <c r="EY7">
        <v>157.67081780106463</v>
      </c>
    </row>
    <row r="8" spans="1:155">
      <c r="A8">
        <v>7</v>
      </c>
      <c r="B8" t="s">
        <v>81</v>
      </c>
      <c r="C8">
        <v>1255.9446091177138</v>
      </c>
      <c r="D8">
        <v>3600</v>
      </c>
      <c r="E8">
        <v>1.03</v>
      </c>
      <c r="F8">
        <v>4</v>
      </c>
      <c r="G8">
        <v>5</v>
      </c>
      <c r="H8">
        <v>6</v>
      </c>
      <c r="I8">
        <v>61.325187598015376</v>
      </c>
      <c r="J8">
        <v>62.325187598015376</v>
      </c>
      <c r="K8">
        <v>1.5</v>
      </c>
      <c r="L8">
        <v>2.5</v>
      </c>
      <c r="M8">
        <v>3.5</v>
      </c>
      <c r="N8">
        <v>33.841719616540459</v>
      </c>
      <c r="O8">
        <v>34.841719616540459</v>
      </c>
      <c r="P8">
        <v>2.5</v>
      </c>
      <c r="Q8">
        <v>3.5</v>
      </c>
      <c r="R8">
        <v>4.5</v>
      </c>
      <c r="S8">
        <v>36.45932102526173</v>
      </c>
      <c r="T8">
        <v>37.45932102526173</v>
      </c>
      <c r="U8">
        <v>2</v>
      </c>
      <c r="V8">
        <v>3</v>
      </c>
      <c r="W8">
        <v>4</v>
      </c>
      <c r="X8">
        <v>29.568894295728775</v>
      </c>
      <c r="Y8">
        <v>30.568894295728775</v>
      </c>
      <c r="Z8">
        <v>4.5</v>
      </c>
      <c r="AA8">
        <v>5.5</v>
      </c>
      <c r="AB8">
        <v>6.5</v>
      </c>
      <c r="AC8">
        <v>31.568894295728775</v>
      </c>
      <c r="AD8">
        <v>32.568894295728775</v>
      </c>
      <c r="AE8">
        <v>3.5</v>
      </c>
      <c r="AF8">
        <v>4.5</v>
      </c>
      <c r="AG8">
        <v>5.5</v>
      </c>
      <c r="AH8">
        <v>64.288072285582786</v>
      </c>
      <c r="AI8">
        <v>65.288072285582786</v>
      </c>
      <c r="AJ8">
        <v>3</v>
      </c>
      <c r="AK8">
        <v>4</v>
      </c>
      <c r="AL8">
        <v>5</v>
      </c>
      <c r="AM8">
        <v>50.04348160563454</v>
      </c>
      <c r="AN8">
        <v>51.04348160563454</v>
      </c>
      <c r="AO8">
        <v>1</v>
      </c>
      <c r="AP8">
        <v>2</v>
      </c>
      <c r="AQ8">
        <v>3</v>
      </c>
      <c r="AR8">
        <v>25.168818005226278</v>
      </c>
      <c r="AS8">
        <v>26.168818005226278</v>
      </c>
      <c r="AT8">
        <v>0</v>
      </c>
      <c r="AU8">
        <v>1</v>
      </c>
      <c r="AV8">
        <v>2</v>
      </c>
      <c r="AW8">
        <v>47.55381263707875</v>
      </c>
      <c r="AX8">
        <v>48.55381263707875</v>
      </c>
      <c r="AY8">
        <v>0.5</v>
      </c>
      <c r="AZ8">
        <v>1.5</v>
      </c>
      <c r="BA8">
        <v>2.5</v>
      </c>
      <c r="BB8">
        <v>56.66544777799848</v>
      </c>
      <c r="BC8">
        <v>57.66544777799848</v>
      </c>
      <c r="BD8">
        <v>61.0751875970154</v>
      </c>
      <c r="BE8">
        <v>62.0751875970154</v>
      </c>
      <c r="BF8">
        <v>63.0751875970154</v>
      </c>
      <c r="BG8">
        <v>92.811487147194157</v>
      </c>
      <c r="BH8">
        <v>93.811487147194157</v>
      </c>
      <c r="BI8">
        <v>33.59171961554047</v>
      </c>
      <c r="BJ8">
        <v>34.59171961554047</v>
      </c>
      <c r="BK8">
        <v>35.59171961554047</v>
      </c>
      <c r="BL8">
        <v>75.317309842280835</v>
      </c>
      <c r="BM8">
        <v>76.317309842280835</v>
      </c>
      <c r="BN8">
        <v>36.20932102426174</v>
      </c>
      <c r="BO8">
        <v>37.20932102426174</v>
      </c>
      <c r="BP8">
        <v>38.20932102426174</v>
      </c>
      <c r="BQ8">
        <v>83.309646564673187</v>
      </c>
      <c r="BR8">
        <v>84.309646564673187</v>
      </c>
      <c r="BS8">
        <v>29.318894294728786</v>
      </c>
      <c r="BT8">
        <v>30.318894294728786</v>
      </c>
      <c r="BU8">
        <v>31.318894294728786</v>
      </c>
      <c r="BV8">
        <v>72.950503181009253</v>
      </c>
      <c r="BW8">
        <v>73.950503181009253</v>
      </c>
      <c r="BX8">
        <v>31.568894295728775</v>
      </c>
      <c r="BY8">
        <v>32.568894295728775</v>
      </c>
      <c r="BZ8">
        <v>33.568894295728775</v>
      </c>
      <c r="CA8">
        <v>69.069586365905764</v>
      </c>
      <c r="CB8">
        <v>70.069586365905764</v>
      </c>
      <c r="CC8">
        <v>64.038072284582796</v>
      </c>
      <c r="CD8">
        <v>65.038072284582796</v>
      </c>
      <c r="CE8">
        <v>66.038072284582796</v>
      </c>
      <c r="CF8">
        <v>88.927758321755334</v>
      </c>
      <c r="CG8">
        <v>89.927758321755334</v>
      </c>
      <c r="CH8">
        <v>49.793481604634565</v>
      </c>
      <c r="CI8">
        <v>50.793481604634565</v>
      </c>
      <c r="CJ8">
        <v>51.793481604634565</v>
      </c>
      <c r="CK8">
        <v>77.663407491880037</v>
      </c>
      <c r="CL8">
        <v>78.663407491880037</v>
      </c>
      <c r="CM8">
        <v>24.91881800422626</v>
      </c>
      <c r="CN8">
        <v>25.91881800422626</v>
      </c>
      <c r="CO8">
        <v>26.91881800422626</v>
      </c>
      <c r="CP8">
        <v>58.947007860192336</v>
      </c>
      <c r="CQ8">
        <v>59.947007860192336</v>
      </c>
      <c r="CR8">
        <v>47.303812636078746</v>
      </c>
      <c r="CS8">
        <v>48.303812636078746</v>
      </c>
      <c r="CT8">
        <v>49.303812636078746</v>
      </c>
      <c r="CU8">
        <v>102.34073964627298</v>
      </c>
      <c r="CV8">
        <v>103.34073964627298</v>
      </c>
      <c r="CW8">
        <v>56.415447776998469</v>
      </c>
      <c r="CX8">
        <v>57.415447776998469</v>
      </c>
      <c r="CY8">
        <v>58.415447776998469</v>
      </c>
      <c r="CZ8">
        <v>80.240332211873408</v>
      </c>
      <c r="DA8">
        <v>81.240332211873408</v>
      </c>
      <c r="DB8">
        <v>92.561487146194168</v>
      </c>
      <c r="DC8">
        <v>93.561487146194168</v>
      </c>
      <c r="DD8">
        <v>94.561487146194168</v>
      </c>
      <c r="DE8">
        <v>135.34139636722458</v>
      </c>
      <c r="DF8">
        <v>136.34139636722458</v>
      </c>
      <c r="DG8">
        <v>75.067309841280846</v>
      </c>
      <c r="DH8">
        <v>76.067309841280846</v>
      </c>
      <c r="DI8">
        <v>77.067309841280846</v>
      </c>
      <c r="DJ8">
        <v>131.59638524096812</v>
      </c>
      <c r="DK8">
        <v>132.59638524096812</v>
      </c>
      <c r="DL8">
        <v>83.059646563673198</v>
      </c>
      <c r="DM8">
        <v>84.059646563673198</v>
      </c>
      <c r="DN8">
        <v>85.059646563673198</v>
      </c>
      <c r="DO8">
        <v>138.65579957998904</v>
      </c>
      <c r="DP8">
        <v>139.65579957998904</v>
      </c>
      <c r="DQ8">
        <v>72.700503180009264</v>
      </c>
      <c r="DR8">
        <v>73.700503180009264</v>
      </c>
      <c r="DS8">
        <v>74.700503180009264</v>
      </c>
      <c r="DT8">
        <v>127.113111902507</v>
      </c>
      <c r="DU8">
        <v>128.113111902507</v>
      </c>
      <c r="DV8">
        <v>68.938318603912478</v>
      </c>
      <c r="DW8">
        <v>69.938318603912478</v>
      </c>
      <c r="DX8">
        <v>70.938318603912478</v>
      </c>
      <c r="DY8">
        <v>118.84347180105551</v>
      </c>
      <c r="DZ8">
        <v>119.84347180105551</v>
      </c>
      <c r="EA8">
        <v>88.677758320755345</v>
      </c>
      <c r="EB8">
        <v>89.677758320755345</v>
      </c>
      <c r="EC8">
        <v>90.677758320755345</v>
      </c>
      <c r="ED8">
        <v>114.82262749643192</v>
      </c>
      <c r="EE8">
        <v>115.82262749643192</v>
      </c>
      <c r="EF8">
        <v>77.413407490880047</v>
      </c>
      <c r="EG8">
        <v>78.413407490880047</v>
      </c>
      <c r="EH8">
        <v>79.413407490880047</v>
      </c>
      <c r="EI8">
        <v>136.70469139955222</v>
      </c>
      <c r="EJ8">
        <v>137.70469139955222</v>
      </c>
      <c r="EK8">
        <v>58.69700785919234</v>
      </c>
      <c r="EL8">
        <v>59.69700785919234</v>
      </c>
      <c r="EM8">
        <v>60.69700785919234</v>
      </c>
      <c r="EN8">
        <v>104.36440728442167</v>
      </c>
      <c r="EO8">
        <v>105.36440728442167</v>
      </c>
      <c r="EP8">
        <v>102.09073964527299</v>
      </c>
      <c r="EQ8">
        <v>103.09073964527299</v>
      </c>
      <c r="ER8">
        <v>104.09073964527299</v>
      </c>
      <c r="ES8">
        <v>140.67972501981279</v>
      </c>
      <c r="ET8">
        <v>141.67972501981279</v>
      </c>
      <c r="EU8">
        <v>79.990332210873419</v>
      </c>
      <c r="EV8">
        <v>80.990332210873419</v>
      </c>
      <c r="EW8">
        <v>81.990332210873419</v>
      </c>
      <c r="EX8">
        <v>118.34347180105551</v>
      </c>
      <c r="EY8">
        <v>119.34347180105551</v>
      </c>
    </row>
    <row r="9" spans="1:155">
      <c r="A9">
        <v>8</v>
      </c>
      <c r="B9" t="s">
        <v>81</v>
      </c>
      <c r="C9">
        <v>1304.8120712167997</v>
      </c>
      <c r="D9">
        <v>3600</v>
      </c>
      <c r="E9">
        <v>1.5</v>
      </c>
      <c r="F9">
        <v>1</v>
      </c>
      <c r="G9">
        <v>2</v>
      </c>
      <c r="H9">
        <v>3</v>
      </c>
      <c r="I9">
        <v>55.162871545577424</v>
      </c>
      <c r="J9">
        <v>56.162871545577424</v>
      </c>
      <c r="K9">
        <v>4</v>
      </c>
      <c r="L9">
        <v>5</v>
      </c>
      <c r="M9">
        <v>6</v>
      </c>
      <c r="N9">
        <v>59.535744225570618</v>
      </c>
      <c r="O9">
        <v>60.535744225570618</v>
      </c>
      <c r="P9">
        <v>1.5</v>
      </c>
      <c r="Q9">
        <v>2.5</v>
      </c>
      <c r="R9">
        <v>3.5</v>
      </c>
      <c r="S9">
        <v>28.258296317940029</v>
      </c>
      <c r="T9">
        <v>29.258296317940029</v>
      </c>
      <c r="U9">
        <v>3.5</v>
      </c>
      <c r="V9">
        <v>4.5</v>
      </c>
      <c r="W9">
        <v>5.5</v>
      </c>
      <c r="X9">
        <v>42.099236202575931</v>
      </c>
      <c r="Y9">
        <v>43.099236202575931</v>
      </c>
      <c r="Z9">
        <v>0</v>
      </c>
      <c r="AA9">
        <v>1</v>
      </c>
      <c r="AB9">
        <v>2</v>
      </c>
      <c r="AC9">
        <v>53.092006100272712</v>
      </c>
      <c r="AD9">
        <v>54.092006100272712</v>
      </c>
      <c r="AE9">
        <v>0.5</v>
      </c>
      <c r="AF9">
        <v>1.5</v>
      </c>
      <c r="AG9">
        <v>2.5</v>
      </c>
      <c r="AH9">
        <v>24.450621173787109</v>
      </c>
      <c r="AI9">
        <v>25.450621173787109</v>
      </c>
      <c r="AJ9">
        <v>2</v>
      </c>
      <c r="AK9">
        <v>3</v>
      </c>
      <c r="AL9">
        <v>4</v>
      </c>
      <c r="AM9">
        <v>36.875610701139003</v>
      </c>
      <c r="AN9">
        <v>37.875610701139003</v>
      </c>
      <c r="AO9">
        <v>4.5</v>
      </c>
      <c r="AP9">
        <v>5.5</v>
      </c>
      <c r="AQ9">
        <v>6.5</v>
      </c>
      <c r="AR9">
        <v>31.873198609368544</v>
      </c>
      <c r="AS9">
        <v>32.873198609368544</v>
      </c>
      <c r="AT9">
        <v>3</v>
      </c>
      <c r="AU9">
        <v>4</v>
      </c>
      <c r="AV9">
        <v>5</v>
      </c>
      <c r="AW9">
        <v>39.938351168617345</v>
      </c>
      <c r="AX9">
        <v>40.938351168617345</v>
      </c>
      <c r="AY9">
        <v>2.5</v>
      </c>
      <c r="AZ9">
        <v>3.5</v>
      </c>
      <c r="BA9">
        <v>4.5</v>
      </c>
      <c r="BB9">
        <v>57.192919999693785</v>
      </c>
      <c r="BC9">
        <v>58.192919999693785</v>
      </c>
      <c r="BD9">
        <v>55.092006100272719</v>
      </c>
      <c r="BE9">
        <v>56.092006100272719</v>
      </c>
      <c r="BF9">
        <v>57.092006100272719</v>
      </c>
      <c r="BG9">
        <v>97.485842784876581</v>
      </c>
      <c r="BH9">
        <v>98.485842784876581</v>
      </c>
      <c r="BI9">
        <v>59.285744224570621</v>
      </c>
      <c r="BJ9">
        <v>60.285744224570621</v>
      </c>
      <c r="BK9">
        <v>61.285744224570621</v>
      </c>
      <c r="BL9">
        <v>114.98191069867373</v>
      </c>
      <c r="BM9">
        <v>115.98191069867373</v>
      </c>
      <c r="BN9">
        <v>28.00829631694004</v>
      </c>
      <c r="BO9">
        <v>29.00829631694004</v>
      </c>
      <c r="BP9">
        <v>30.00829631694004</v>
      </c>
      <c r="BQ9">
        <v>67.563629734774452</v>
      </c>
      <c r="BR9">
        <v>68.563629734774452</v>
      </c>
      <c r="BS9">
        <v>41.938351168617345</v>
      </c>
      <c r="BT9">
        <v>42.938351168617345</v>
      </c>
      <c r="BU9">
        <v>43.938351168617345</v>
      </c>
      <c r="BV9">
        <v>94.973669959193231</v>
      </c>
      <c r="BW9">
        <v>95.973669959193231</v>
      </c>
      <c r="BX9">
        <v>52.842006099272723</v>
      </c>
      <c r="BY9">
        <v>53.842006099272723</v>
      </c>
      <c r="BZ9">
        <v>54.842006099272723</v>
      </c>
      <c r="CA9">
        <v>78.049449240513624</v>
      </c>
      <c r="CB9">
        <v>79.049449240513624</v>
      </c>
      <c r="CC9">
        <v>24.200621172787091</v>
      </c>
      <c r="CD9">
        <v>25.200621172787091</v>
      </c>
      <c r="CE9">
        <v>26.200621172787091</v>
      </c>
      <c r="CF9">
        <v>63.267862454277761</v>
      </c>
      <c r="CG9">
        <v>64.267862454277761</v>
      </c>
      <c r="CH9">
        <v>36.625610700138985</v>
      </c>
      <c r="CI9">
        <v>37.625610700138985</v>
      </c>
      <c r="CJ9">
        <v>38.625610700138985</v>
      </c>
      <c r="CK9">
        <v>69.81243351536159</v>
      </c>
      <c r="CL9">
        <v>70.81243351536159</v>
      </c>
      <c r="CM9">
        <v>31.873198609368544</v>
      </c>
      <c r="CN9">
        <v>32.873198609368544</v>
      </c>
      <c r="CO9">
        <v>33.873198609368544</v>
      </c>
      <c r="CP9">
        <v>60.035744225570618</v>
      </c>
      <c r="CQ9">
        <v>61.035744225570618</v>
      </c>
      <c r="CR9">
        <v>39.688351167617341</v>
      </c>
      <c r="CS9">
        <v>40.688351167617341</v>
      </c>
      <c r="CT9">
        <v>41.688351167617341</v>
      </c>
      <c r="CU9">
        <v>100.22909259912097</v>
      </c>
      <c r="CV9">
        <v>101.22909259912097</v>
      </c>
      <c r="CW9">
        <v>57.192919999693785</v>
      </c>
      <c r="CX9">
        <v>58.192919999693785</v>
      </c>
      <c r="CY9">
        <v>59.192919999693785</v>
      </c>
      <c r="CZ9">
        <v>107.2863317438626</v>
      </c>
      <c r="DA9">
        <v>108.2863317438626</v>
      </c>
      <c r="DB9">
        <v>97.235842783876592</v>
      </c>
      <c r="DC9">
        <v>98.235842783876592</v>
      </c>
      <c r="DD9">
        <v>99.235842783876592</v>
      </c>
      <c r="DE9">
        <v>121.49201471056574</v>
      </c>
      <c r="DF9">
        <v>122.49201471056574</v>
      </c>
      <c r="DG9">
        <v>114.73191069767374</v>
      </c>
      <c r="DH9">
        <v>115.73191069767374</v>
      </c>
      <c r="DI9">
        <v>116.73191069767374</v>
      </c>
      <c r="DJ9">
        <v>153.15007038222112</v>
      </c>
      <c r="DK9">
        <v>154.15007038222112</v>
      </c>
      <c r="DL9">
        <v>67.313629733774462</v>
      </c>
      <c r="DM9">
        <v>68.313629733774462</v>
      </c>
      <c r="DN9">
        <v>69.313629733774462</v>
      </c>
      <c r="DO9">
        <v>92.125846412898738</v>
      </c>
      <c r="DP9">
        <v>93.125846412898738</v>
      </c>
      <c r="DQ9">
        <v>94.723669958193241</v>
      </c>
      <c r="DR9">
        <v>95.723669958193241</v>
      </c>
      <c r="DS9">
        <v>96.723669958193241</v>
      </c>
      <c r="DT9">
        <v>144.06116127061949</v>
      </c>
      <c r="DU9">
        <v>145.06116127061949</v>
      </c>
      <c r="DV9">
        <v>77.799449241513528</v>
      </c>
      <c r="DW9">
        <v>78.799449241513528</v>
      </c>
      <c r="DX9">
        <v>79.799449241513528</v>
      </c>
      <c r="DY9">
        <v>105.28633174386262</v>
      </c>
      <c r="DZ9">
        <v>106.28633174386262</v>
      </c>
      <c r="EA9">
        <v>63.267862454277761</v>
      </c>
      <c r="EB9">
        <v>64.267862454277761</v>
      </c>
      <c r="EC9">
        <v>65.267862454277761</v>
      </c>
      <c r="ED9">
        <v>97.985842784876581</v>
      </c>
      <c r="EE9">
        <v>98.985842784876581</v>
      </c>
      <c r="EF9">
        <v>69.563629734774452</v>
      </c>
      <c r="EG9">
        <v>70.563629734774452</v>
      </c>
      <c r="EH9">
        <v>71.563629734774452</v>
      </c>
      <c r="EI9">
        <v>112.29749591509427</v>
      </c>
      <c r="EJ9">
        <v>113.29749591509427</v>
      </c>
      <c r="EK9">
        <v>62.035744225570618</v>
      </c>
      <c r="EL9">
        <v>63.035744225570618</v>
      </c>
      <c r="EM9">
        <v>64.035744225570625</v>
      </c>
      <c r="EN9">
        <v>123.03594660730343</v>
      </c>
      <c r="EO9">
        <v>124.03594660730343</v>
      </c>
      <c r="EP9">
        <v>99.985842784876581</v>
      </c>
      <c r="EQ9">
        <v>100.98584278487658</v>
      </c>
      <c r="ER9">
        <v>101.98584278487658</v>
      </c>
      <c r="ES9">
        <v>129.91572565812302</v>
      </c>
      <c r="ET9">
        <v>130.91572565812302</v>
      </c>
      <c r="EU9">
        <v>107.2863317438626</v>
      </c>
      <c r="EV9">
        <v>108.2863317438626</v>
      </c>
      <c r="EW9">
        <v>109.2863317438626</v>
      </c>
      <c r="EX9">
        <v>162.81229677181551</v>
      </c>
      <c r="EY9">
        <v>163.81229677181551</v>
      </c>
    </row>
    <row r="10" spans="1:155">
      <c r="A10">
        <v>9</v>
      </c>
      <c r="B10" t="s">
        <v>81</v>
      </c>
      <c r="C10">
        <v>1593.020706224333</v>
      </c>
      <c r="D10">
        <v>3600</v>
      </c>
      <c r="E10">
        <v>1.06</v>
      </c>
      <c r="F10">
        <v>4</v>
      </c>
      <c r="G10">
        <v>5</v>
      </c>
      <c r="H10">
        <v>6</v>
      </c>
      <c r="I10">
        <v>65.542711740162332</v>
      </c>
      <c r="J10">
        <v>66.542711740162332</v>
      </c>
      <c r="K10">
        <v>3</v>
      </c>
      <c r="L10">
        <v>4</v>
      </c>
      <c r="M10">
        <v>5</v>
      </c>
      <c r="N10">
        <v>60.968122070846427</v>
      </c>
      <c r="O10">
        <v>61.968122070846427</v>
      </c>
      <c r="P10">
        <v>4.5</v>
      </c>
      <c r="Q10">
        <v>5.5</v>
      </c>
      <c r="R10">
        <v>6.5</v>
      </c>
      <c r="S10">
        <v>63.073256191707316</v>
      </c>
      <c r="T10">
        <v>64.073256191707316</v>
      </c>
      <c r="U10">
        <v>0</v>
      </c>
      <c r="V10">
        <v>1</v>
      </c>
      <c r="W10">
        <v>2</v>
      </c>
      <c r="X10">
        <v>45.753273243310559</v>
      </c>
      <c r="Y10">
        <v>46.753273243310559</v>
      </c>
      <c r="Z10">
        <v>3.5</v>
      </c>
      <c r="AA10">
        <v>4.5</v>
      </c>
      <c r="AB10">
        <v>5.5</v>
      </c>
      <c r="AC10">
        <v>37.778738400516993</v>
      </c>
      <c r="AD10">
        <v>38.778738400516993</v>
      </c>
      <c r="AE10">
        <v>1</v>
      </c>
      <c r="AF10">
        <v>2</v>
      </c>
      <c r="AG10">
        <v>3</v>
      </c>
      <c r="AH10">
        <v>53.609945579330486</v>
      </c>
      <c r="AI10">
        <v>54.609945579330486</v>
      </c>
      <c r="AJ10">
        <v>1.5</v>
      </c>
      <c r="AK10">
        <v>2.5</v>
      </c>
      <c r="AL10">
        <v>3.5</v>
      </c>
      <c r="AM10">
        <v>58.541720693217222</v>
      </c>
      <c r="AN10">
        <v>59.541720693217222</v>
      </c>
      <c r="AO10">
        <v>2</v>
      </c>
      <c r="AP10">
        <v>3</v>
      </c>
      <c r="AQ10">
        <v>4</v>
      </c>
      <c r="AR10">
        <v>51.206025302292595</v>
      </c>
      <c r="AS10">
        <v>52.206025302292595</v>
      </c>
      <c r="AT10">
        <v>2.5</v>
      </c>
      <c r="AU10">
        <v>3.5</v>
      </c>
      <c r="AV10">
        <v>4.5</v>
      </c>
      <c r="AW10">
        <v>56.289959135710163</v>
      </c>
      <c r="AX10">
        <v>57.289959135710163</v>
      </c>
      <c r="AY10">
        <v>0.5</v>
      </c>
      <c r="AZ10">
        <v>1.5</v>
      </c>
      <c r="BA10">
        <v>2.5</v>
      </c>
      <c r="BB10">
        <v>35.014667858655365</v>
      </c>
      <c r="BC10">
        <v>36.014667858655365</v>
      </c>
      <c r="BD10">
        <v>65.292711739162343</v>
      </c>
      <c r="BE10">
        <v>66.292711739162343</v>
      </c>
      <c r="BF10">
        <v>67.292711739162343</v>
      </c>
      <c r="BG10">
        <v>121.17735075762927</v>
      </c>
      <c r="BH10">
        <v>122.17735075762927</v>
      </c>
      <c r="BI10">
        <v>60.718122069846423</v>
      </c>
      <c r="BJ10">
        <v>61.718122069846423</v>
      </c>
      <c r="BK10">
        <v>62.718122069846423</v>
      </c>
      <c r="BL10">
        <v>96.513817510807513</v>
      </c>
      <c r="BM10">
        <v>97.513817510807513</v>
      </c>
      <c r="BN10">
        <v>63.073256191707316</v>
      </c>
      <c r="BO10">
        <v>64.073256191707316</v>
      </c>
      <c r="BP10">
        <v>65.073256191707316</v>
      </c>
      <c r="BQ10">
        <v>98.513817510807513</v>
      </c>
      <c r="BR10">
        <v>99.513817510807513</v>
      </c>
      <c r="BS10">
        <v>45.503273243310545</v>
      </c>
      <c r="BT10">
        <v>46.503273243310545</v>
      </c>
      <c r="BU10">
        <v>47.503273243310545</v>
      </c>
      <c r="BV10">
        <v>107.15150947495641</v>
      </c>
      <c r="BW10">
        <v>108.15150947495641</v>
      </c>
      <c r="BX10">
        <v>37.528738399516975</v>
      </c>
      <c r="BY10">
        <v>38.528738399516975</v>
      </c>
      <c r="BZ10">
        <v>39.528738399516975</v>
      </c>
      <c r="CA10">
        <v>77.773445908290256</v>
      </c>
      <c r="CB10">
        <v>78.773445908290256</v>
      </c>
      <c r="CC10">
        <v>53.359945578330482</v>
      </c>
      <c r="CD10">
        <v>54.359945578330482</v>
      </c>
      <c r="CE10">
        <v>55.359945578330482</v>
      </c>
      <c r="CF10">
        <v>115.41913306457408</v>
      </c>
      <c r="CG10">
        <v>116.41913306457408</v>
      </c>
      <c r="CH10">
        <v>58.291720692217233</v>
      </c>
      <c r="CI10">
        <v>59.291720692217233</v>
      </c>
      <c r="CJ10">
        <v>60.291720692217233</v>
      </c>
      <c r="CK10">
        <v>109.52997477450356</v>
      </c>
      <c r="CL10">
        <v>110.52997477450356</v>
      </c>
      <c r="CM10">
        <v>50.956025301292577</v>
      </c>
      <c r="CN10">
        <v>51.956025301292577</v>
      </c>
      <c r="CO10">
        <v>52.956025301292577</v>
      </c>
      <c r="CP10">
        <v>112.72254006310939</v>
      </c>
      <c r="CQ10">
        <v>113.72254006310939</v>
      </c>
      <c r="CR10">
        <v>56.039959134710145</v>
      </c>
      <c r="CS10">
        <v>57.039959134710145</v>
      </c>
      <c r="CT10">
        <v>58.039959134710145</v>
      </c>
      <c r="CU10">
        <v>112.2054610499046</v>
      </c>
      <c r="CV10">
        <v>113.2054610499046</v>
      </c>
      <c r="CW10">
        <v>34.764667857655347</v>
      </c>
      <c r="CX10">
        <v>35.764667857655347</v>
      </c>
      <c r="CY10">
        <v>36.764667857655347</v>
      </c>
      <c r="CZ10">
        <v>93.337252334989216</v>
      </c>
      <c r="DA10">
        <v>94.337252334989216</v>
      </c>
      <c r="DB10">
        <v>121.17735075762927</v>
      </c>
      <c r="DC10">
        <v>122.17735075762927</v>
      </c>
      <c r="DD10">
        <v>123.17735075762927</v>
      </c>
      <c r="DE10">
        <v>148.12052741172457</v>
      </c>
      <c r="DF10">
        <v>149.12052741172457</v>
      </c>
      <c r="DG10">
        <v>96.263817509807524</v>
      </c>
      <c r="DH10">
        <v>97.263817509807524</v>
      </c>
      <c r="DI10">
        <v>98.263817509807524</v>
      </c>
      <c r="DJ10">
        <v>153.02348349522282</v>
      </c>
      <c r="DK10">
        <v>154.02348349522282</v>
      </c>
      <c r="DL10">
        <v>98.513817510807513</v>
      </c>
      <c r="DM10">
        <v>99.513817510807513</v>
      </c>
      <c r="DN10">
        <v>100.51381751080751</v>
      </c>
      <c r="DO10">
        <v>127.0616192026981</v>
      </c>
      <c r="DP10">
        <v>128.0616192026981</v>
      </c>
      <c r="DQ10">
        <v>106.90150947295642</v>
      </c>
      <c r="DR10">
        <v>107.90150947295642</v>
      </c>
      <c r="DS10">
        <v>108.90150947295642</v>
      </c>
      <c r="DT10">
        <v>137.21509672316202</v>
      </c>
      <c r="DU10">
        <v>138.21509672316202</v>
      </c>
      <c r="DV10">
        <v>77.523445907290267</v>
      </c>
      <c r="DW10">
        <v>78.523445907290267</v>
      </c>
      <c r="DX10">
        <v>79.523445907290267</v>
      </c>
      <c r="DY10">
        <v>137.95347862225884</v>
      </c>
      <c r="DZ10">
        <v>138.95347862225884</v>
      </c>
      <c r="EA10">
        <v>115.22254006310939</v>
      </c>
      <c r="EB10">
        <v>116.22254006310939</v>
      </c>
      <c r="EC10">
        <v>117.22254006310939</v>
      </c>
      <c r="ED10">
        <v>149.07740319425238</v>
      </c>
      <c r="EE10">
        <v>150.07740319425238</v>
      </c>
      <c r="EF10">
        <v>109.27997477350357</v>
      </c>
      <c r="EG10">
        <v>110.27997477350357</v>
      </c>
      <c r="EH10">
        <v>111.27997477350357</v>
      </c>
      <c r="EI10">
        <v>166.40952036555706</v>
      </c>
      <c r="EJ10">
        <v>167.40952036555706</v>
      </c>
      <c r="EK10">
        <v>114.72254006310939</v>
      </c>
      <c r="EL10">
        <v>115.72254006310939</v>
      </c>
      <c r="EM10">
        <v>116.72254006310939</v>
      </c>
      <c r="EN10">
        <v>156.8511590727839</v>
      </c>
      <c r="EO10">
        <v>157.8511590727839</v>
      </c>
      <c r="EP10">
        <v>111.95546104890461</v>
      </c>
      <c r="EQ10">
        <v>112.95546104890461</v>
      </c>
      <c r="ER10">
        <v>113.95546104890461</v>
      </c>
      <c r="ES10">
        <v>167.03217263316827</v>
      </c>
      <c r="ET10">
        <v>168.03217263316827</v>
      </c>
      <c r="EU10">
        <v>93.087252333989227</v>
      </c>
      <c r="EV10">
        <v>94.087252333989227</v>
      </c>
      <c r="EW10">
        <v>95.087252333989227</v>
      </c>
      <c r="EX10">
        <v>147.62052741172457</v>
      </c>
      <c r="EY10">
        <v>148.62052741172457</v>
      </c>
    </row>
    <row r="11" spans="1:155">
      <c r="A11">
        <v>10</v>
      </c>
      <c r="B11" t="s">
        <v>81</v>
      </c>
      <c r="C11">
        <v>1333.3581232237939</v>
      </c>
      <c r="D11">
        <v>3600</v>
      </c>
      <c r="E11">
        <v>1.02</v>
      </c>
      <c r="F11">
        <v>0.5</v>
      </c>
      <c r="G11">
        <v>1.5</v>
      </c>
      <c r="H11">
        <v>2.5</v>
      </c>
      <c r="I11">
        <v>45.372740353515056</v>
      </c>
      <c r="J11">
        <v>46.372740353515056</v>
      </c>
      <c r="K11">
        <v>2.4999999960000103</v>
      </c>
      <c r="L11">
        <v>3.4999999960000103</v>
      </c>
      <c r="M11">
        <v>4.4999999960000103</v>
      </c>
      <c r="N11">
        <v>64.592162198917933</v>
      </c>
      <c r="O11">
        <v>65.592162198917933</v>
      </c>
      <c r="P11">
        <v>2.9999999940000208</v>
      </c>
      <c r="Q11">
        <v>3.9999999940000208</v>
      </c>
      <c r="R11">
        <v>4.9999999940000208</v>
      </c>
      <c r="S11">
        <v>50.099904669412425</v>
      </c>
      <c r="T11">
        <v>51.099904669412425</v>
      </c>
      <c r="U11">
        <v>-2.4663663111823553E-8</v>
      </c>
      <c r="V11">
        <v>0.99999997533633689</v>
      </c>
      <c r="W11">
        <v>1.9999999753363369</v>
      </c>
      <c r="X11">
        <v>59.586325854821176</v>
      </c>
      <c r="Y11">
        <v>60.586325854821176</v>
      </c>
      <c r="Z11">
        <v>1.4999999980000105</v>
      </c>
      <c r="AA11">
        <v>2.4999999980000105</v>
      </c>
      <c r="AB11">
        <v>3.4999999980000105</v>
      </c>
      <c r="AC11">
        <v>32.209453461450039</v>
      </c>
      <c r="AD11">
        <v>33.209453461450039</v>
      </c>
      <c r="AE11">
        <v>3.9999999940000137</v>
      </c>
      <c r="AF11">
        <v>4.9999999940000137</v>
      </c>
      <c r="AG11">
        <v>5.9999999940000137</v>
      </c>
      <c r="AH11">
        <v>26.605458666399137</v>
      </c>
      <c r="AI11">
        <v>27.605458666399137</v>
      </c>
      <c r="AJ11">
        <v>0.99999999900000713</v>
      </c>
      <c r="AK11">
        <v>1.999999999000007</v>
      </c>
      <c r="AL11">
        <v>2.999999999000007</v>
      </c>
      <c r="AM11">
        <v>57.01324785948222</v>
      </c>
      <c r="AN11">
        <v>58.01324785948222</v>
      </c>
      <c r="AO11">
        <v>4.4999999940000137</v>
      </c>
      <c r="AP11">
        <v>5.4999999940000137</v>
      </c>
      <c r="AQ11">
        <v>6.4999999940000137</v>
      </c>
      <c r="AR11">
        <v>38.725207695164258</v>
      </c>
      <c r="AS11">
        <v>39.725207695164258</v>
      </c>
      <c r="AT11">
        <v>3.4999999940000137</v>
      </c>
      <c r="AU11">
        <v>4.4999999940000137</v>
      </c>
      <c r="AV11">
        <v>5.4999999940000137</v>
      </c>
      <c r="AW11">
        <v>47.523369270709566</v>
      </c>
      <c r="AX11">
        <v>48.523369270709566</v>
      </c>
      <c r="AY11">
        <v>1.9999999970000104</v>
      </c>
      <c r="AZ11">
        <v>2.9999999970000104</v>
      </c>
      <c r="BA11">
        <v>3.9999999970000104</v>
      </c>
      <c r="BB11">
        <v>36.066689899591331</v>
      </c>
      <c r="BC11">
        <v>37.066689899591331</v>
      </c>
      <c r="BD11">
        <v>45.133040935638704</v>
      </c>
      <c r="BE11">
        <v>46.133040935638704</v>
      </c>
      <c r="BF11">
        <v>47.133040935638704</v>
      </c>
      <c r="BG11">
        <v>91.65487421390624</v>
      </c>
      <c r="BH11">
        <v>92.65487421390624</v>
      </c>
      <c r="BI11">
        <v>64.342162197917929</v>
      </c>
      <c r="BJ11">
        <v>65.342162197917929</v>
      </c>
      <c r="BK11">
        <v>66.342162197917929</v>
      </c>
      <c r="BL11">
        <v>121.02435486310716</v>
      </c>
      <c r="BM11">
        <v>122.02435486310716</v>
      </c>
      <c r="BN11">
        <v>49.84990466741241</v>
      </c>
      <c r="BO11">
        <v>50.84990466741241</v>
      </c>
      <c r="BP11">
        <v>51.84990466741241</v>
      </c>
      <c r="BQ11">
        <v>75.634702147263567</v>
      </c>
      <c r="BR11">
        <v>76.634702147263567</v>
      </c>
      <c r="BS11">
        <v>59.336325853821187</v>
      </c>
      <c r="BT11">
        <v>60.336325853821187</v>
      </c>
      <c r="BU11">
        <v>61.336325853821187</v>
      </c>
      <c r="BV11">
        <v>95.769052243285387</v>
      </c>
      <c r="BW11">
        <v>96.769052243285387</v>
      </c>
      <c r="BX11">
        <v>31.95945346045005</v>
      </c>
      <c r="BY11">
        <v>32.95945346045005</v>
      </c>
      <c r="BZ11">
        <v>33.95945346045005</v>
      </c>
      <c r="CA11">
        <v>67.02852094760506</v>
      </c>
      <c r="CB11">
        <v>68.02852094760506</v>
      </c>
      <c r="CC11">
        <v>26.355458665399134</v>
      </c>
      <c r="CD11">
        <v>27.355458665399134</v>
      </c>
      <c r="CE11">
        <v>28.355458665399134</v>
      </c>
      <c r="CF11">
        <v>77.923754053140158</v>
      </c>
      <c r="CG11">
        <v>78.923754053140158</v>
      </c>
      <c r="CH11">
        <v>56.763247858482217</v>
      </c>
      <c r="CI11">
        <v>57.763247858482217</v>
      </c>
      <c r="CJ11">
        <v>58.763247858482217</v>
      </c>
      <c r="CK11">
        <v>84.445738218899905</v>
      </c>
      <c r="CL11">
        <v>85.445738218899905</v>
      </c>
      <c r="CM11">
        <v>38.475207694164268</v>
      </c>
      <c r="CN11">
        <v>39.475207694164268</v>
      </c>
      <c r="CO11">
        <v>40.475207694164268</v>
      </c>
      <c r="CP11">
        <v>73.367303042627782</v>
      </c>
      <c r="CQ11">
        <v>74.367303042627782</v>
      </c>
      <c r="CR11">
        <v>47.372740352515038</v>
      </c>
      <c r="CS11">
        <v>48.372740352515038</v>
      </c>
      <c r="CT11">
        <v>49.372740352515038</v>
      </c>
      <c r="CU11">
        <v>108.92748655127929</v>
      </c>
      <c r="CV11">
        <v>109.92748655127929</v>
      </c>
      <c r="CW11">
        <v>35.816689898591356</v>
      </c>
      <c r="CX11">
        <v>36.816689898591356</v>
      </c>
      <c r="CY11">
        <v>37.816689898591356</v>
      </c>
      <c r="CZ11">
        <v>61.928105410286847</v>
      </c>
      <c r="DA11">
        <v>62.928105410286847</v>
      </c>
      <c r="DB11">
        <v>91.654874214906243</v>
      </c>
      <c r="DC11">
        <v>92.654874214906243</v>
      </c>
      <c r="DD11">
        <v>93.654874214906243</v>
      </c>
      <c r="DE11">
        <v>127.68991026716955</v>
      </c>
      <c r="DF11">
        <v>128.68991026716955</v>
      </c>
      <c r="DG11">
        <v>120.77435488677084</v>
      </c>
      <c r="DH11">
        <v>121.77435488677084</v>
      </c>
      <c r="DI11">
        <v>122.77435488677084</v>
      </c>
      <c r="DJ11">
        <v>171.83019659422246</v>
      </c>
      <c r="DK11">
        <v>172.83019659422246</v>
      </c>
      <c r="DL11">
        <v>75.384702146263578</v>
      </c>
      <c r="DM11">
        <v>76.384702146263578</v>
      </c>
      <c r="DN11">
        <v>77.384702146263578</v>
      </c>
      <c r="DO11">
        <v>100.46819951516969</v>
      </c>
      <c r="DP11">
        <v>101.46819951516969</v>
      </c>
      <c r="DQ11">
        <v>95.519052242285397</v>
      </c>
      <c r="DR11">
        <v>96.519052242285397</v>
      </c>
      <c r="DS11">
        <v>97.519052242285397</v>
      </c>
      <c r="DT11">
        <v>138.13708460727875</v>
      </c>
      <c r="DU11">
        <v>139.13708460727875</v>
      </c>
      <c r="DV11">
        <v>66.77852094660507</v>
      </c>
      <c r="DW11">
        <v>67.77852094660507</v>
      </c>
      <c r="DX11">
        <v>68.77852094660507</v>
      </c>
      <c r="DY11">
        <v>113.01484066729796</v>
      </c>
      <c r="DZ11">
        <v>114.01484066729796</v>
      </c>
      <c r="EA11">
        <v>77.673754047140136</v>
      </c>
      <c r="EB11">
        <v>78.673754047140136</v>
      </c>
      <c r="EC11">
        <v>79.673754047140136</v>
      </c>
      <c r="ED11">
        <v>122.14264860126734</v>
      </c>
      <c r="EE11">
        <v>123.14264860126734</v>
      </c>
      <c r="EF11">
        <v>84.195738217899915</v>
      </c>
      <c r="EG11">
        <v>85.195738217899915</v>
      </c>
      <c r="EH11">
        <v>86.195738217899915</v>
      </c>
      <c r="EI11">
        <v>145.5323135526329</v>
      </c>
      <c r="EJ11">
        <v>146.5323135526329</v>
      </c>
      <c r="EK11">
        <v>73.117303041627792</v>
      </c>
      <c r="EL11">
        <v>74.117303041627792</v>
      </c>
      <c r="EM11">
        <v>75.117303041627792</v>
      </c>
      <c r="EN11">
        <v>102.20908171012512</v>
      </c>
      <c r="EO11">
        <v>103.20908171012512</v>
      </c>
      <c r="EP11">
        <v>108.6774865502793</v>
      </c>
      <c r="EQ11">
        <v>109.6774865502793</v>
      </c>
      <c r="ER11">
        <v>110.6774865502793</v>
      </c>
      <c r="ES11">
        <v>137.47771109183557</v>
      </c>
      <c r="ET11">
        <v>138.47771109183557</v>
      </c>
      <c r="EU11">
        <v>61.678105404286832</v>
      </c>
      <c r="EV11">
        <v>62.678105404286832</v>
      </c>
      <c r="EW11">
        <v>63.678105404286832</v>
      </c>
      <c r="EX11">
        <v>89.654874215906247</v>
      </c>
      <c r="EY11">
        <v>90.654874215906247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C11"/>
  <sheetViews>
    <sheetView workbookViewId="0">
      <selection activeCell="B12" sqref="B12"/>
    </sheetView>
  </sheetViews>
  <sheetFormatPr defaultColWidth="8.85546875" defaultRowHeight="15"/>
  <sheetData>
    <row r="1" spans="1:81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223</v>
      </c>
      <c r="BU1" t="s">
        <v>224</v>
      </c>
      <c r="BV1" t="s">
        <v>227</v>
      </c>
      <c r="BW1" t="s">
        <v>228</v>
      </c>
      <c r="BX1" t="s">
        <v>231</v>
      </c>
      <c r="BY1" t="s">
        <v>222</v>
      </c>
      <c r="BZ1" t="s">
        <v>225</v>
      </c>
      <c r="CA1" t="s">
        <v>226</v>
      </c>
      <c r="CB1" t="s">
        <v>229</v>
      </c>
      <c r="CC1" t="s">
        <v>230</v>
      </c>
    </row>
    <row r="2" spans="1:81">
      <c r="A2">
        <v>1</v>
      </c>
      <c r="B2">
        <v>1</v>
      </c>
      <c r="C2">
        <v>1</v>
      </c>
      <c r="D2">
        <f>'Handling Data'!H7</f>
        <v>40.790647799680904</v>
      </c>
      <c r="E2">
        <v>1</v>
      </c>
      <c r="F2">
        <v>1</v>
      </c>
      <c r="G2">
        <v>1</v>
      </c>
      <c r="H2">
        <v>1</v>
      </c>
      <c r="I2">
        <f>'Handling Data'!I7</f>
        <v>54.108580367724869</v>
      </c>
      <c r="J2">
        <v>1</v>
      </c>
      <c r="K2">
        <v>1</v>
      </c>
      <c r="L2">
        <v>1</v>
      </c>
      <c r="M2">
        <v>1</v>
      </c>
      <c r="N2">
        <f>'Handling Data'!J7</f>
        <v>21.608684253924416</v>
      </c>
      <c r="O2">
        <v>1</v>
      </c>
      <c r="P2">
        <v>1</v>
      </c>
      <c r="Q2">
        <v>1</v>
      </c>
      <c r="R2">
        <v>1</v>
      </c>
      <c r="S2">
        <f>'Handling Data'!K7</f>
        <v>23.41224737860707</v>
      </c>
      <c r="T2">
        <v>1</v>
      </c>
      <c r="U2">
        <v>1</v>
      </c>
      <c r="V2">
        <v>1</v>
      </c>
      <c r="W2">
        <v>1</v>
      </c>
      <c r="X2">
        <f>'Handling Data'!L7</f>
        <v>57.932236072710189</v>
      </c>
      <c r="Y2">
        <v>1</v>
      </c>
      <c r="Z2">
        <v>1</v>
      </c>
      <c r="AA2">
        <v>1</v>
      </c>
      <c r="AB2">
        <v>1</v>
      </c>
      <c r="AC2">
        <f>'Handling Data'!M7</f>
        <v>59.82268323884724</v>
      </c>
      <c r="AD2">
        <v>1</v>
      </c>
      <c r="AE2">
        <v>1</v>
      </c>
      <c r="AF2">
        <v>1</v>
      </c>
      <c r="AG2">
        <v>1</v>
      </c>
      <c r="AH2">
        <f>'Handling Data'!N7</f>
        <v>44.130528546347783</v>
      </c>
      <c r="AI2">
        <v>1</v>
      </c>
      <c r="AJ2">
        <v>1</v>
      </c>
      <c r="AK2">
        <v>1</v>
      </c>
      <c r="AL2">
        <v>1</v>
      </c>
      <c r="AM2">
        <f>'Handling Data'!O7</f>
        <v>31.44538124105441</v>
      </c>
      <c r="AN2">
        <v>1</v>
      </c>
      <c r="AO2">
        <v>1</v>
      </c>
      <c r="AP2">
        <v>1</v>
      </c>
      <c r="AQ2">
        <v>1</v>
      </c>
      <c r="AR2">
        <f>'Handling Data'!P7</f>
        <v>31.630491263790415</v>
      </c>
      <c r="AS2">
        <v>1</v>
      </c>
      <c r="AT2">
        <v>1</v>
      </c>
      <c r="AU2">
        <v>1</v>
      </c>
      <c r="AV2">
        <v>1</v>
      </c>
      <c r="AW2">
        <f>'Handling Data'!Q7</f>
        <v>31.94191809288639</v>
      </c>
      <c r="AX2">
        <v>1</v>
      </c>
      <c r="AY2">
        <v>1</v>
      </c>
      <c r="AZ2">
        <v>0</v>
      </c>
      <c r="BA2">
        <v>0</v>
      </c>
      <c r="BB2">
        <v>87.205600000000004</v>
      </c>
      <c r="BC2">
        <v>0</v>
      </c>
      <c r="BD2">
        <v>22.776</v>
      </c>
      <c r="BE2">
        <v>4.3304799999999997</v>
      </c>
      <c r="BF2">
        <v>0</v>
      </c>
      <c r="BG2">
        <v>0</v>
      </c>
      <c r="BH2">
        <v>61.977200000000003</v>
      </c>
      <c r="BI2">
        <v>0</v>
      </c>
      <c r="BJ2">
        <v>0</v>
      </c>
      <c r="BK2">
        <v>1</v>
      </c>
      <c r="BL2">
        <v>2</v>
      </c>
      <c r="BM2">
        <v>3</v>
      </c>
      <c r="BN2">
        <v>4</v>
      </c>
      <c r="BO2">
        <v>0</v>
      </c>
      <c r="BP2">
        <v>1</v>
      </c>
      <c r="BQ2">
        <v>2</v>
      </c>
      <c r="BR2">
        <v>3</v>
      </c>
      <c r="BS2">
        <v>4</v>
      </c>
      <c r="BT2">
        <v>1</v>
      </c>
      <c r="BU2">
        <v>1</v>
      </c>
      <c r="BV2">
        <v>2</v>
      </c>
      <c r="BW2">
        <v>1</v>
      </c>
      <c r="BX2">
        <v>2</v>
      </c>
      <c r="BY2">
        <v>2</v>
      </c>
      <c r="BZ2">
        <v>2</v>
      </c>
      <c r="CA2">
        <v>1</v>
      </c>
      <c r="CB2">
        <v>2</v>
      </c>
      <c r="CC2">
        <v>1</v>
      </c>
    </row>
    <row r="3" spans="1:81">
      <c r="A3">
        <v>2</v>
      </c>
      <c r="B3">
        <v>1</v>
      </c>
      <c r="C3">
        <v>1</v>
      </c>
      <c r="D3">
        <f>'Handling Data'!H8</f>
        <v>60.473786891410256</v>
      </c>
      <c r="E3">
        <v>1</v>
      </c>
      <c r="F3">
        <v>1</v>
      </c>
      <c r="G3">
        <v>1</v>
      </c>
      <c r="H3">
        <v>1</v>
      </c>
      <c r="I3">
        <f>'Handling Data'!I8</f>
        <v>30.478548004006409</v>
      </c>
      <c r="J3">
        <v>1</v>
      </c>
      <c r="K3">
        <v>1</v>
      </c>
      <c r="L3">
        <v>1</v>
      </c>
      <c r="M3">
        <v>1</v>
      </c>
      <c r="N3">
        <f>'Handling Data'!J8</f>
        <v>49.019681099178896</v>
      </c>
      <c r="O3">
        <v>1</v>
      </c>
      <c r="P3">
        <v>1</v>
      </c>
      <c r="Q3">
        <v>1</v>
      </c>
      <c r="R3">
        <v>1</v>
      </c>
      <c r="S3">
        <f>'Handling Data'!K8</f>
        <v>51.974466056485895</v>
      </c>
      <c r="T3">
        <v>1</v>
      </c>
      <c r="U3">
        <v>1</v>
      </c>
      <c r="V3">
        <v>1</v>
      </c>
      <c r="W3">
        <v>1</v>
      </c>
      <c r="X3">
        <f>'Handling Data'!L8</f>
        <v>53.330725339284093</v>
      </c>
      <c r="Y3">
        <v>1</v>
      </c>
      <c r="Z3">
        <v>1</v>
      </c>
      <c r="AA3">
        <v>1</v>
      </c>
      <c r="AB3">
        <v>1</v>
      </c>
      <c r="AC3">
        <f>'Handling Data'!M8</f>
        <v>54.360215742671947</v>
      </c>
      <c r="AD3">
        <v>1</v>
      </c>
      <c r="AE3">
        <v>1</v>
      </c>
      <c r="AF3">
        <v>1</v>
      </c>
      <c r="AG3">
        <v>1</v>
      </c>
      <c r="AH3">
        <f>'Handling Data'!N8</f>
        <v>48.783053698290544</v>
      </c>
      <c r="AI3">
        <v>1</v>
      </c>
      <c r="AJ3">
        <v>1</v>
      </c>
      <c r="AK3">
        <v>1</v>
      </c>
      <c r="AL3">
        <v>1</v>
      </c>
      <c r="AM3">
        <f>'Handling Data'!O8</f>
        <v>22.603687839825149</v>
      </c>
      <c r="AN3">
        <v>1</v>
      </c>
      <c r="AO3">
        <v>1</v>
      </c>
      <c r="AP3">
        <v>1</v>
      </c>
      <c r="AQ3">
        <v>1</v>
      </c>
      <c r="AR3">
        <f>'Handling Data'!P8</f>
        <v>46.28908948219533</v>
      </c>
      <c r="AS3">
        <v>1</v>
      </c>
      <c r="AT3">
        <v>1</v>
      </c>
      <c r="AU3">
        <v>1</v>
      </c>
      <c r="AV3">
        <v>1</v>
      </c>
      <c r="AW3">
        <f>'Handling Data'!Q8</f>
        <v>50.598373270667615</v>
      </c>
      <c r="AX3">
        <v>1</v>
      </c>
      <c r="AY3">
        <v>1</v>
      </c>
      <c r="AZ3">
        <v>60.852800000000002</v>
      </c>
      <c r="BA3">
        <v>78.371700000000004</v>
      </c>
      <c r="BB3">
        <v>0</v>
      </c>
      <c r="BC3">
        <v>0</v>
      </c>
      <c r="BD3">
        <v>22.494399999999999</v>
      </c>
      <c r="BE3">
        <v>88.423299999999998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2</v>
      </c>
      <c r="BM3">
        <v>3</v>
      </c>
      <c r="BN3">
        <v>4</v>
      </c>
      <c r="BO3">
        <v>0</v>
      </c>
      <c r="BP3">
        <v>1</v>
      </c>
      <c r="BQ3">
        <v>2</v>
      </c>
      <c r="BR3">
        <v>3</v>
      </c>
      <c r="BS3">
        <v>4</v>
      </c>
      <c r="BT3">
        <v>1</v>
      </c>
      <c r="BU3">
        <v>2</v>
      </c>
      <c r="BV3">
        <v>1</v>
      </c>
      <c r="BW3">
        <v>1</v>
      </c>
      <c r="BX3">
        <v>2</v>
      </c>
      <c r="BY3">
        <v>2</v>
      </c>
      <c r="BZ3">
        <v>1</v>
      </c>
      <c r="CA3">
        <v>2</v>
      </c>
      <c r="CB3">
        <v>2</v>
      </c>
      <c r="CC3">
        <v>1</v>
      </c>
    </row>
    <row r="4" spans="1:81">
      <c r="A4">
        <v>3</v>
      </c>
      <c r="B4">
        <v>1</v>
      </c>
      <c r="C4">
        <v>1</v>
      </c>
      <c r="D4">
        <f>'Handling Data'!H9</f>
        <v>51.847853148668648</v>
      </c>
      <c r="E4">
        <v>1</v>
      </c>
      <c r="F4">
        <v>1</v>
      </c>
      <c r="G4">
        <v>1</v>
      </c>
      <c r="H4">
        <v>1</v>
      </c>
      <c r="I4">
        <f>'Handling Data'!I9</f>
        <v>50.801480661501891</v>
      </c>
      <c r="J4">
        <v>1</v>
      </c>
      <c r="K4">
        <v>1</v>
      </c>
      <c r="L4">
        <v>1</v>
      </c>
      <c r="M4">
        <v>1</v>
      </c>
      <c r="N4">
        <f>'Handling Data'!J9</f>
        <v>32.099151935690557</v>
      </c>
      <c r="O4">
        <v>1</v>
      </c>
      <c r="P4">
        <v>1</v>
      </c>
      <c r="Q4">
        <v>1</v>
      </c>
      <c r="R4">
        <v>1</v>
      </c>
      <c r="S4">
        <f>'Handling Data'!K9</f>
        <v>54.323642839181282</v>
      </c>
      <c r="T4">
        <v>1</v>
      </c>
      <c r="U4">
        <v>1</v>
      </c>
      <c r="V4">
        <v>1</v>
      </c>
      <c r="W4">
        <v>1</v>
      </c>
      <c r="X4">
        <f>'Handling Data'!L9</f>
        <v>20.937321705811023</v>
      </c>
      <c r="Y4">
        <v>1</v>
      </c>
      <c r="Z4">
        <v>1</v>
      </c>
      <c r="AA4">
        <v>1</v>
      </c>
      <c r="AB4">
        <v>1</v>
      </c>
      <c r="AC4">
        <f>'Handling Data'!M9</f>
        <v>29.399200560622056</v>
      </c>
      <c r="AD4">
        <v>1</v>
      </c>
      <c r="AE4">
        <v>1</v>
      </c>
      <c r="AF4">
        <v>1</v>
      </c>
      <c r="AG4">
        <v>1</v>
      </c>
      <c r="AH4">
        <f>'Handling Data'!N9</f>
        <v>50.645027330288109</v>
      </c>
      <c r="AI4">
        <v>1</v>
      </c>
      <c r="AJ4">
        <v>1</v>
      </c>
      <c r="AK4">
        <v>1</v>
      </c>
      <c r="AL4">
        <v>1</v>
      </c>
      <c r="AM4">
        <f>'Handling Data'!O9</f>
        <v>22.503792239991881</v>
      </c>
      <c r="AN4">
        <v>1</v>
      </c>
      <c r="AO4">
        <v>1</v>
      </c>
      <c r="AP4">
        <v>1</v>
      </c>
      <c r="AQ4">
        <v>1</v>
      </c>
      <c r="AR4">
        <f>'Handling Data'!P9</f>
        <v>58.234561849922947</v>
      </c>
      <c r="AS4">
        <v>1</v>
      </c>
      <c r="AT4">
        <v>1</v>
      </c>
      <c r="AU4">
        <v>1</v>
      </c>
      <c r="AV4">
        <v>1</v>
      </c>
      <c r="AW4">
        <f>'Handling Data'!Q9</f>
        <v>59.785976863752957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12.392899999999999</v>
      </c>
      <c r="BF4">
        <v>87.474299999999999</v>
      </c>
      <c r="BG4">
        <v>0</v>
      </c>
      <c r="BH4">
        <v>59.339300000000001</v>
      </c>
      <c r="BI4">
        <v>0</v>
      </c>
      <c r="BJ4">
        <v>0</v>
      </c>
      <c r="BK4">
        <v>1</v>
      </c>
      <c r="BL4">
        <v>2</v>
      </c>
      <c r="BM4">
        <v>3</v>
      </c>
      <c r="BN4">
        <v>4</v>
      </c>
      <c r="BO4">
        <v>0</v>
      </c>
      <c r="BP4">
        <v>1</v>
      </c>
      <c r="BQ4">
        <v>2</v>
      </c>
      <c r="BR4">
        <v>3</v>
      </c>
      <c r="BS4">
        <v>4</v>
      </c>
      <c r="BT4">
        <v>1</v>
      </c>
      <c r="BU4">
        <v>1</v>
      </c>
      <c r="BV4">
        <v>1</v>
      </c>
      <c r="BW4">
        <v>1</v>
      </c>
      <c r="BX4">
        <v>1</v>
      </c>
      <c r="BY4">
        <v>2</v>
      </c>
      <c r="BZ4">
        <v>2</v>
      </c>
      <c r="CA4">
        <v>2</v>
      </c>
      <c r="CB4">
        <v>2</v>
      </c>
      <c r="CC4">
        <v>2</v>
      </c>
    </row>
    <row r="5" spans="1:81">
      <c r="A5">
        <v>4</v>
      </c>
      <c r="B5">
        <v>1</v>
      </c>
      <c r="C5">
        <v>1</v>
      </c>
      <c r="D5">
        <f>'Handling Data'!H10</f>
        <v>33.48100671367267</v>
      </c>
      <c r="E5">
        <v>1</v>
      </c>
      <c r="F5">
        <v>1</v>
      </c>
      <c r="G5">
        <v>1</v>
      </c>
      <c r="H5">
        <v>1</v>
      </c>
      <c r="I5">
        <f>'Handling Data'!I10</f>
        <v>30.070433809045543</v>
      </c>
      <c r="J5">
        <v>1</v>
      </c>
      <c r="K5">
        <v>1</v>
      </c>
      <c r="L5">
        <v>1</v>
      </c>
      <c r="M5">
        <v>1</v>
      </c>
      <c r="N5">
        <f>'Handling Data'!J10</f>
        <v>36.672587854709029</v>
      </c>
      <c r="O5">
        <v>1</v>
      </c>
      <c r="P5">
        <v>1</v>
      </c>
      <c r="Q5">
        <v>1</v>
      </c>
      <c r="R5">
        <v>1</v>
      </c>
      <c r="S5">
        <f>'Handling Data'!K10</f>
        <v>50.322498650053546</v>
      </c>
      <c r="T5">
        <v>1</v>
      </c>
      <c r="U5">
        <v>1</v>
      </c>
      <c r="V5">
        <v>1</v>
      </c>
      <c r="W5">
        <v>1</v>
      </c>
      <c r="X5">
        <f>'Handling Data'!L10</f>
        <v>52.134006471993239</v>
      </c>
      <c r="Y5">
        <v>1</v>
      </c>
      <c r="Z5">
        <v>1</v>
      </c>
      <c r="AA5">
        <v>1</v>
      </c>
      <c r="AB5">
        <v>1</v>
      </c>
      <c r="AC5">
        <f>'Handling Data'!M10</f>
        <v>27.019699892676954</v>
      </c>
      <c r="AD5">
        <v>1</v>
      </c>
      <c r="AE5">
        <v>1</v>
      </c>
      <c r="AF5">
        <v>1</v>
      </c>
      <c r="AG5">
        <v>1</v>
      </c>
      <c r="AH5">
        <f>'Handling Data'!N10</f>
        <v>44.23997469138061</v>
      </c>
      <c r="AI5">
        <v>1</v>
      </c>
      <c r="AJ5">
        <v>1</v>
      </c>
      <c r="AK5">
        <v>1</v>
      </c>
      <c r="AL5">
        <v>1</v>
      </c>
      <c r="AM5">
        <f>'Handling Data'!O10</f>
        <v>50.434123910916576</v>
      </c>
      <c r="AN5">
        <v>1</v>
      </c>
      <c r="AO5">
        <v>1</v>
      </c>
      <c r="AP5">
        <v>1</v>
      </c>
      <c r="AQ5">
        <v>1</v>
      </c>
      <c r="AR5">
        <f>'Handling Data'!P10</f>
        <v>25.925719434063609</v>
      </c>
      <c r="AS5">
        <v>1</v>
      </c>
      <c r="AT5">
        <v>1</v>
      </c>
      <c r="AU5">
        <v>1</v>
      </c>
      <c r="AV5">
        <v>1</v>
      </c>
      <c r="AW5">
        <f>'Handling Data'!Q10</f>
        <v>37.134026610501138</v>
      </c>
      <c r="AX5">
        <v>1</v>
      </c>
      <c r="AY5">
        <v>1</v>
      </c>
      <c r="AZ5">
        <v>0</v>
      </c>
      <c r="BA5">
        <v>0</v>
      </c>
      <c r="BB5">
        <v>0</v>
      </c>
      <c r="BC5">
        <v>0</v>
      </c>
      <c r="BD5">
        <v>69.251000000000005</v>
      </c>
      <c r="BE5">
        <v>0</v>
      </c>
      <c r="BF5">
        <v>0</v>
      </c>
      <c r="BG5">
        <v>48.915399999999998</v>
      </c>
      <c r="BH5">
        <v>0</v>
      </c>
      <c r="BI5">
        <v>61.198399999999999</v>
      </c>
      <c r="BJ5">
        <v>0</v>
      </c>
      <c r="BK5">
        <v>1</v>
      </c>
      <c r="BL5">
        <v>2</v>
      </c>
      <c r="BM5">
        <v>3</v>
      </c>
      <c r="BN5">
        <v>4</v>
      </c>
      <c r="BO5">
        <v>0</v>
      </c>
      <c r="BP5">
        <v>1</v>
      </c>
      <c r="BQ5">
        <v>2</v>
      </c>
      <c r="BR5">
        <v>3</v>
      </c>
      <c r="BS5">
        <v>4</v>
      </c>
      <c r="BT5">
        <v>1</v>
      </c>
      <c r="BU5">
        <v>1</v>
      </c>
      <c r="BV5">
        <v>1</v>
      </c>
      <c r="BW5">
        <v>1</v>
      </c>
      <c r="BX5">
        <v>2</v>
      </c>
      <c r="BY5">
        <v>2</v>
      </c>
      <c r="BZ5">
        <v>2</v>
      </c>
      <c r="CA5">
        <v>2</v>
      </c>
      <c r="CB5">
        <v>2</v>
      </c>
      <c r="CC5">
        <v>1</v>
      </c>
    </row>
    <row r="6" spans="1:81">
      <c r="A6">
        <v>5</v>
      </c>
      <c r="B6">
        <v>1</v>
      </c>
      <c r="C6">
        <v>1</v>
      </c>
      <c r="D6">
        <f>'Handling Data'!H11</f>
        <v>37.512273618521625</v>
      </c>
      <c r="E6">
        <v>1</v>
      </c>
      <c r="F6">
        <v>1</v>
      </c>
      <c r="G6">
        <v>1</v>
      </c>
      <c r="H6">
        <v>1</v>
      </c>
      <c r="I6">
        <f>'Handling Data'!I11</f>
        <v>22.830862243938554</v>
      </c>
      <c r="J6">
        <v>1</v>
      </c>
      <c r="K6">
        <v>1</v>
      </c>
      <c r="L6">
        <v>1</v>
      </c>
      <c r="M6">
        <v>1</v>
      </c>
      <c r="N6">
        <f>'Handling Data'!J11</f>
        <v>28.770725993153434</v>
      </c>
      <c r="O6">
        <v>1</v>
      </c>
      <c r="P6">
        <v>1</v>
      </c>
      <c r="Q6">
        <v>1</v>
      </c>
      <c r="R6">
        <v>1</v>
      </c>
      <c r="S6">
        <f>'Handling Data'!K11</f>
        <v>24.029316097982765</v>
      </c>
      <c r="T6">
        <v>1</v>
      </c>
      <c r="U6">
        <v>1</v>
      </c>
      <c r="V6">
        <v>1</v>
      </c>
      <c r="W6">
        <v>1</v>
      </c>
      <c r="X6">
        <f>'Handling Data'!L11</f>
        <v>47.858358634667603</v>
      </c>
      <c r="Y6">
        <v>1</v>
      </c>
      <c r="Z6">
        <v>1</v>
      </c>
      <c r="AA6">
        <v>1</v>
      </c>
      <c r="AB6">
        <v>1</v>
      </c>
      <c r="AC6">
        <f>'Handling Data'!M11</f>
        <v>28.825829878751485</v>
      </c>
      <c r="AD6">
        <v>1</v>
      </c>
      <c r="AE6">
        <v>1</v>
      </c>
      <c r="AF6">
        <v>1</v>
      </c>
      <c r="AG6">
        <v>1</v>
      </c>
      <c r="AH6">
        <f>'Handling Data'!N11</f>
        <v>54.485273994559051</v>
      </c>
      <c r="AI6">
        <v>1</v>
      </c>
      <c r="AJ6">
        <v>1</v>
      </c>
      <c r="AK6">
        <v>1</v>
      </c>
      <c r="AL6">
        <v>1</v>
      </c>
      <c r="AM6">
        <f>'Handling Data'!O11</f>
        <v>59.297847502483997</v>
      </c>
      <c r="AN6">
        <v>1</v>
      </c>
      <c r="AO6">
        <v>1</v>
      </c>
      <c r="AP6">
        <v>1</v>
      </c>
      <c r="AQ6">
        <v>1</v>
      </c>
      <c r="AR6">
        <f>'Handling Data'!P11</f>
        <v>29.281690407082337</v>
      </c>
      <c r="AS6">
        <v>1</v>
      </c>
      <c r="AT6">
        <v>1</v>
      </c>
      <c r="AU6">
        <v>1</v>
      </c>
      <c r="AV6">
        <v>1</v>
      </c>
      <c r="AW6">
        <f>'Handling Data'!Q11</f>
        <v>30.273918878274291</v>
      </c>
      <c r="AX6">
        <v>1</v>
      </c>
      <c r="AY6">
        <v>1</v>
      </c>
      <c r="AZ6">
        <v>0</v>
      </c>
      <c r="BA6">
        <v>28.6996</v>
      </c>
      <c r="BB6">
        <v>0</v>
      </c>
      <c r="BC6">
        <v>31.463899999999999</v>
      </c>
      <c r="BD6">
        <v>0</v>
      </c>
      <c r="BE6">
        <v>4.3738999999999999</v>
      </c>
      <c r="BF6">
        <v>86.702500000000001</v>
      </c>
      <c r="BG6">
        <v>0</v>
      </c>
      <c r="BH6">
        <v>0</v>
      </c>
      <c r="BI6">
        <v>68.113399999999999</v>
      </c>
      <c r="BJ6">
        <v>0</v>
      </c>
      <c r="BK6">
        <v>1</v>
      </c>
      <c r="BL6">
        <v>2</v>
      </c>
      <c r="BM6">
        <v>3</v>
      </c>
      <c r="BN6">
        <v>4</v>
      </c>
      <c r="BO6">
        <v>0</v>
      </c>
      <c r="BP6">
        <v>1</v>
      </c>
      <c r="BQ6">
        <v>2</v>
      </c>
      <c r="BR6">
        <v>3</v>
      </c>
      <c r="BS6">
        <v>4</v>
      </c>
      <c r="BT6">
        <v>1</v>
      </c>
      <c r="BU6">
        <v>1</v>
      </c>
      <c r="BV6">
        <v>1</v>
      </c>
      <c r="BW6">
        <v>2</v>
      </c>
      <c r="BX6">
        <v>1</v>
      </c>
      <c r="BY6">
        <v>2</v>
      </c>
      <c r="BZ6">
        <v>2</v>
      </c>
      <c r="CA6">
        <v>2</v>
      </c>
      <c r="CB6">
        <v>1</v>
      </c>
      <c r="CC6">
        <v>2</v>
      </c>
    </row>
    <row r="7" spans="1:81">
      <c r="A7">
        <v>6</v>
      </c>
      <c r="B7">
        <v>1</v>
      </c>
      <c r="C7">
        <v>1</v>
      </c>
      <c r="D7">
        <f>'Handling Data'!H12</f>
        <v>44.505606620306239</v>
      </c>
      <c r="E7">
        <v>1</v>
      </c>
      <c r="F7">
        <v>1</v>
      </c>
      <c r="G7">
        <v>1</v>
      </c>
      <c r="H7">
        <v>1</v>
      </c>
      <c r="I7">
        <f>'Handling Data'!I12</f>
        <v>60.395881576479425</v>
      </c>
      <c r="J7">
        <v>1</v>
      </c>
      <c r="K7">
        <v>1</v>
      </c>
      <c r="L7">
        <v>1</v>
      </c>
      <c r="M7">
        <v>1</v>
      </c>
      <c r="N7">
        <f>'Handling Data'!J12</f>
        <v>60.166181213341851</v>
      </c>
      <c r="O7">
        <v>1</v>
      </c>
      <c r="P7">
        <v>1</v>
      </c>
      <c r="Q7">
        <v>1</v>
      </c>
      <c r="R7">
        <v>1</v>
      </c>
      <c r="S7">
        <f>'Handling Data'!K12</f>
        <v>48.611462178883258</v>
      </c>
      <c r="T7">
        <v>1</v>
      </c>
      <c r="U7">
        <v>1</v>
      </c>
      <c r="V7">
        <v>1</v>
      </c>
      <c r="W7">
        <v>1</v>
      </c>
      <c r="X7">
        <f>'Handling Data'!L12</f>
        <v>48.199004293310054</v>
      </c>
      <c r="Y7">
        <v>1</v>
      </c>
      <c r="Z7">
        <v>1</v>
      </c>
      <c r="AA7">
        <v>1</v>
      </c>
      <c r="AB7">
        <v>1</v>
      </c>
      <c r="AC7">
        <f>'Handling Data'!M12</f>
        <v>48.166439363525591</v>
      </c>
      <c r="AD7">
        <v>1</v>
      </c>
      <c r="AE7">
        <v>1</v>
      </c>
      <c r="AF7">
        <v>1</v>
      </c>
      <c r="AG7">
        <v>1</v>
      </c>
      <c r="AH7">
        <f>'Handling Data'!N12</f>
        <v>37.054052455764548</v>
      </c>
      <c r="AI7">
        <v>1</v>
      </c>
      <c r="AJ7">
        <v>1</v>
      </c>
      <c r="AK7">
        <v>1</v>
      </c>
      <c r="AL7">
        <v>1</v>
      </c>
      <c r="AM7">
        <f>'Handling Data'!O12</f>
        <v>58.915572020004298</v>
      </c>
      <c r="AN7">
        <v>1</v>
      </c>
      <c r="AO7">
        <v>1</v>
      </c>
      <c r="AP7">
        <v>1</v>
      </c>
      <c r="AQ7">
        <v>1</v>
      </c>
      <c r="AR7">
        <f>'Handling Data'!P12</f>
        <v>56.404472721328524</v>
      </c>
      <c r="AS7">
        <v>1</v>
      </c>
      <c r="AT7">
        <v>1</v>
      </c>
      <c r="AU7">
        <v>1</v>
      </c>
      <c r="AV7">
        <v>1</v>
      </c>
      <c r="AW7">
        <f>'Handling Data'!Q12</f>
        <v>38.966934343303933</v>
      </c>
      <c r="AX7">
        <v>1</v>
      </c>
      <c r="AY7">
        <v>1</v>
      </c>
      <c r="AZ7">
        <v>0</v>
      </c>
      <c r="BA7">
        <v>41.985999999999997</v>
      </c>
      <c r="BB7">
        <v>0</v>
      </c>
      <c r="BC7">
        <v>0</v>
      </c>
      <c r="BD7">
        <v>5.5307300000000001</v>
      </c>
      <c r="BE7">
        <v>57.127000000000002</v>
      </c>
      <c r="BF7">
        <v>0</v>
      </c>
      <c r="BG7">
        <v>18.9589</v>
      </c>
      <c r="BH7">
        <v>0</v>
      </c>
      <c r="BI7">
        <v>0</v>
      </c>
      <c r="BJ7">
        <v>0</v>
      </c>
      <c r="BK7">
        <v>1</v>
      </c>
      <c r="BL7">
        <v>2</v>
      </c>
      <c r="BM7">
        <v>3</v>
      </c>
      <c r="BN7">
        <v>4</v>
      </c>
      <c r="BO7">
        <v>0</v>
      </c>
      <c r="BP7">
        <v>1</v>
      </c>
      <c r="BQ7">
        <v>2</v>
      </c>
      <c r="BR7">
        <v>3</v>
      </c>
      <c r="BS7">
        <v>4</v>
      </c>
      <c r="BT7">
        <v>1</v>
      </c>
      <c r="BU7">
        <v>2</v>
      </c>
      <c r="BV7">
        <v>1</v>
      </c>
      <c r="BW7">
        <v>1</v>
      </c>
      <c r="BX7">
        <v>1</v>
      </c>
      <c r="BY7">
        <v>2</v>
      </c>
      <c r="BZ7">
        <v>1</v>
      </c>
      <c r="CA7">
        <v>2</v>
      </c>
      <c r="CB7">
        <v>2</v>
      </c>
      <c r="CC7">
        <v>2</v>
      </c>
    </row>
    <row r="8" spans="1:81">
      <c r="A8">
        <v>7</v>
      </c>
      <c r="B8">
        <v>1</v>
      </c>
      <c r="C8">
        <v>1</v>
      </c>
      <c r="D8">
        <f>'Handling Data'!H13</f>
        <v>56.172479371175456</v>
      </c>
      <c r="E8">
        <v>1</v>
      </c>
      <c r="F8">
        <v>1</v>
      </c>
      <c r="G8">
        <v>1</v>
      </c>
      <c r="H8">
        <v>1</v>
      </c>
      <c r="I8">
        <f>'Handling Data'!I13</f>
        <v>26.890697791499548</v>
      </c>
      <c r="J8">
        <v>1</v>
      </c>
      <c r="K8">
        <v>1</v>
      </c>
      <c r="L8">
        <v>1</v>
      </c>
      <c r="M8">
        <v>1</v>
      </c>
      <c r="N8">
        <f>'Handling Data'!J13</f>
        <v>55.054828528393109</v>
      </c>
      <c r="O8">
        <v>1</v>
      </c>
      <c r="P8">
        <v>1</v>
      </c>
      <c r="Q8">
        <v>1</v>
      </c>
      <c r="R8">
        <v>1</v>
      </c>
      <c r="S8">
        <f>'Handling Data'!K13</f>
        <v>41.467682190841366</v>
      </c>
      <c r="T8">
        <v>1</v>
      </c>
      <c r="U8">
        <v>1</v>
      </c>
      <c r="V8">
        <v>1</v>
      </c>
      <c r="W8">
        <v>1</v>
      </c>
      <c r="X8">
        <f>'Handling Data'!L13</f>
        <v>48.665320882733788</v>
      </c>
      <c r="Y8">
        <v>1</v>
      </c>
      <c r="Z8">
        <v>1</v>
      </c>
      <c r="AA8">
        <v>1</v>
      </c>
      <c r="AB8">
        <v>1</v>
      </c>
      <c r="AC8">
        <f>'Handling Data'!M13</f>
        <v>59.906689977181948</v>
      </c>
      <c r="AD8">
        <v>1</v>
      </c>
      <c r="AE8">
        <v>1</v>
      </c>
      <c r="AF8">
        <v>1</v>
      </c>
      <c r="AG8">
        <v>1</v>
      </c>
      <c r="AH8">
        <f>'Handling Data'!N13</f>
        <v>60.228436311010633</v>
      </c>
      <c r="AI8">
        <v>1</v>
      </c>
      <c r="AJ8">
        <v>1</v>
      </c>
      <c r="AK8">
        <v>1</v>
      </c>
      <c r="AL8">
        <v>1</v>
      </c>
      <c r="AM8">
        <f>'Handling Data'!O13</f>
        <v>21.690086890701799</v>
      </c>
      <c r="AN8">
        <v>1</v>
      </c>
      <c r="AO8">
        <v>1</v>
      </c>
      <c r="AP8">
        <v>1</v>
      </c>
      <c r="AQ8">
        <v>1</v>
      </c>
      <c r="AR8">
        <f>'Handling Data'!P13</f>
        <v>39.53323422048355</v>
      </c>
      <c r="AS8">
        <v>1</v>
      </c>
      <c r="AT8">
        <v>1</v>
      </c>
      <c r="AU8">
        <v>1</v>
      </c>
      <c r="AV8">
        <v>1</v>
      </c>
      <c r="AW8">
        <f>'Handling Data'!Q13</f>
        <v>33.25515237519685</v>
      </c>
      <c r="AX8">
        <v>1</v>
      </c>
      <c r="AY8">
        <v>1</v>
      </c>
      <c r="AZ8">
        <v>82.4833</v>
      </c>
      <c r="BA8">
        <v>69.092699999999994</v>
      </c>
      <c r="BB8">
        <v>0</v>
      </c>
      <c r="BC8">
        <v>71.145399999999995</v>
      </c>
      <c r="BD8">
        <v>28.491</v>
      </c>
      <c r="BE8">
        <v>9.0362100000000001E-2</v>
      </c>
      <c r="BF8">
        <v>0</v>
      </c>
      <c r="BG8">
        <v>0</v>
      </c>
      <c r="BH8">
        <v>92.831900000000005</v>
      </c>
      <c r="BI8">
        <v>0</v>
      </c>
      <c r="BJ8">
        <v>0</v>
      </c>
      <c r="BK8">
        <v>1</v>
      </c>
      <c r="BL8">
        <v>2</v>
      </c>
      <c r="BM8">
        <v>3</v>
      </c>
      <c r="BN8">
        <v>4</v>
      </c>
      <c r="BO8">
        <v>0</v>
      </c>
      <c r="BP8">
        <v>1</v>
      </c>
      <c r="BQ8">
        <v>2</v>
      </c>
      <c r="BR8">
        <v>3</v>
      </c>
      <c r="BS8">
        <v>4</v>
      </c>
      <c r="BT8">
        <v>2</v>
      </c>
      <c r="BU8">
        <v>2</v>
      </c>
      <c r="BV8">
        <v>1</v>
      </c>
      <c r="BW8">
        <v>1</v>
      </c>
      <c r="BX8">
        <v>2</v>
      </c>
      <c r="BY8">
        <v>1</v>
      </c>
      <c r="BZ8">
        <v>1</v>
      </c>
      <c r="CA8">
        <v>2</v>
      </c>
      <c r="CB8">
        <v>2</v>
      </c>
      <c r="CC8">
        <v>1</v>
      </c>
    </row>
    <row r="9" spans="1:81">
      <c r="A9">
        <v>8</v>
      </c>
      <c r="B9">
        <v>1</v>
      </c>
      <c r="C9">
        <v>1</v>
      </c>
      <c r="D9">
        <f>'Handling Data'!H14</f>
        <v>28.527400444676431</v>
      </c>
      <c r="E9">
        <v>1</v>
      </c>
      <c r="F9">
        <v>1</v>
      </c>
      <c r="G9">
        <v>1</v>
      </c>
      <c r="H9">
        <v>1</v>
      </c>
      <c r="I9">
        <f>'Handling Data'!I14</f>
        <v>57.862696611068564</v>
      </c>
      <c r="J9">
        <v>1</v>
      </c>
      <c r="K9">
        <v>1</v>
      </c>
      <c r="L9">
        <v>1</v>
      </c>
      <c r="M9">
        <v>1</v>
      </c>
      <c r="N9">
        <f>'Handling Data'!J14</f>
        <v>37.934561780541358</v>
      </c>
      <c r="O9">
        <v>1</v>
      </c>
      <c r="P9">
        <v>1</v>
      </c>
      <c r="Q9">
        <v>1</v>
      </c>
      <c r="R9">
        <v>1</v>
      </c>
      <c r="S9">
        <f>'Handling Data'!K14</f>
        <v>21.783618401184874</v>
      </c>
      <c r="T9">
        <v>1</v>
      </c>
      <c r="U9">
        <v>1</v>
      </c>
      <c r="V9">
        <v>1</v>
      </c>
      <c r="W9">
        <v>1</v>
      </c>
      <c r="X9">
        <f>'Handling Data'!L14</f>
        <v>46.62430999736641</v>
      </c>
      <c r="Y9">
        <v>1</v>
      </c>
      <c r="Z9">
        <v>1</v>
      </c>
      <c r="AA9">
        <v>1</v>
      </c>
      <c r="AB9">
        <v>1</v>
      </c>
      <c r="AC9">
        <f>'Handling Data'!M14</f>
        <v>53.069064751963744</v>
      </c>
      <c r="AD9">
        <v>1</v>
      </c>
      <c r="AE9">
        <v>1</v>
      </c>
      <c r="AF9">
        <v>1</v>
      </c>
      <c r="AG9">
        <v>1</v>
      </c>
      <c r="AH9">
        <f>'Handling Data'!N14</f>
        <v>33.636096803195329</v>
      </c>
      <c r="AI9">
        <v>1</v>
      </c>
      <c r="AJ9">
        <v>1</v>
      </c>
      <c r="AK9">
        <v>1</v>
      </c>
      <c r="AL9">
        <v>1</v>
      </c>
      <c r="AM9">
        <f>'Handling Data'!O14</f>
        <v>36.959554854589513</v>
      </c>
      <c r="AN9">
        <v>1</v>
      </c>
      <c r="AO9">
        <v>1</v>
      </c>
      <c r="AP9">
        <v>1</v>
      </c>
      <c r="AQ9">
        <v>1</v>
      </c>
      <c r="AR9">
        <f>'Handling Data'!P14</f>
        <v>21.533313799845139</v>
      </c>
      <c r="AS9">
        <v>1</v>
      </c>
      <c r="AT9">
        <v>1</v>
      </c>
      <c r="AU9">
        <v>1</v>
      </c>
      <c r="AV9">
        <v>1</v>
      </c>
      <c r="AW9">
        <f>'Handling Data'!Q14</f>
        <v>31.209686255587744</v>
      </c>
      <c r="AX9">
        <v>1</v>
      </c>
      <c r="AY9">
        <v>1</v>
      </c>
      <c r="AZ9">
        <v>82.375699999999995</v>
      </c>
      <c r="BA9">
        <v>68.944000000000003</v>
      </c>
      <c r="BB9">
        <v>17.748799999999999</v>
      </c>
      <c r="BC9">
        <v>0</v>
      </c>
      <c r="BD9">
        <v>2.6520999999999999</v>
      </c>
      <c r="BE9">
        <v>88.479299999999995</v>
      </c>
      <c r="BF9">
        <v>0</v>
      </c>
      <c r="BG9">
        <v>0</v>
      </c>
      <c r="BH9">
        <v>0</v>
      </c>
      <c r="BI9">
        <v>83.851799999999997</v>
      </c>
      <c r="BJ9">
        <v>0</v>
      </c>
      <c r="BK9">
        <v>1</v>
      </c>
      <c r="BL9">
        <v>2</v>
      </c>
      <c r="BM9">
        <v>3</v>
      </c>
      <c r="BN9">
        <v>4</v>
      </c>
      <c r="BO9">
        <v>0</v>
      </c>
      <c r="BP9">
        <v>1</v>
      </c>
      <c r="BQ9">
        <v>2</v>
      </c>
      <c r="BR9">
        <v>3</v>
      </c>
      <c r="BS9">
        <v>4</v>
      </c>
      <c r="BT9">
        <v>1</v>
      </c>
      <c r="BU9">
        <v>2</v>
      </c>
      <c r="BV9">
        <v>2</v>
      </c>
      <c r="BW9">
        <v>1</v>
      </c>
      <c r="BX9">
        <v>1</v>
      </c>
      <c r="BY9">
        <v>2</v>
      </c>
      <c r="BZ9">
        <v>1</v>
      </c>
      <c r="CA9">
        <v>1</v>
      </c>
      <c r="CB9">
        <v>2</v>
      </c>
      <c r="CC9">
        <v>2</v>
      </c>
    </row>
    <row r="10" spans="1:81">
      <c r="A10">
        <v>9</v>
      </c>
      <c r="B10">
        <v>1</v>
      </c>
      <c r="C10">
        <v>1</v>
      </c>
      <c r="D10">
        <f>'Handling Data'!H15</f>
        <v>60.382150523723361</v>
      </c>
      <c r="E10">
        <v>1</v>
      </c>
      <c r="F10">
        <v>1</v>
      </c>
      <c r="G10">
        <v>1</v>
      </c>
      <c r="H10">
        <v>1</v>
      </c>
      <c r="I10">
        <f>'Handling Data'!I15</f>
        <v>22.5370065714432</v>
      </c>
      <c r="J10">
        <v>1</v>
      </c>
      <c r="K10">
        <v>1</v>
      </c>
      <c r="L10">
        <v>1</v>
      </c>
      <c r="M10">
        <v>1</v>
      </c>
      <c r="N10">
        <f>'Handling Data'!J15</f>
        <v>51.030123908352053</v>
      </c>
      <c r="O10">
        <v>1</v>
      </c>
      <c r="P10">
        <v>1</v>
      </c>
      <c r="Q10">
        <v>1</v>
      </c>
      <c r="R10">
        <v>1</v>
      </c>
      <c r="S10">
        <f>'Handling Data'!K15</f>
        <v>40.907579296001721</v>
      </c>
      <c r="T10">
        <v>1</v>
      </c>
      <c r="U10">
        <v>1</v>
      </c>
      <c r="V10">
        <v>1</v>
      </c>
      <c r="W10">
        <v>1</v>
      </c>
      <c r="X10">
        <f>'Handling Data'!L15</f>
        <v>21.554774803005415</v>
      </c>
      <c r="Y10">
        <v>1</v>
      </c>
      <c r="Z10">
        <v>1</v>
      </c>
      <c r="AA10">
        <v>1</v>
      </c>
      <c r="AB10">
        <v>1</v>
      </c>
      <c r="AC10">
        <f>'Handling Data'!M15</f>
        <v>59.624403044957205</v>
      </c>
      <c r="AD10">
        <v>1</v>
      </c>
      <c r="AE10">
        <v>1</v>
      </c>
      <c r="AF10">
        <v>1</v>
      </c>
      <c r="AG10">
        <v>1</v>
      </c>
      <c r="AH10">
        <f>'Handling Data'!N15</f>
        <v>36.960925944107842</v>
      </c>
      <c r="AI10">
        <v>1</v>
      </c>
      <c r="AJ10">
        <v>1</v>
      </c>
      <c r="AK10">
        <v>1</v>
      </c>
      <c r="AL10">
        <v>1</v>
      </c>
      <c r="AM10">
        <f>'Handling Data'!O15</f>
        <v>22.828853759211015</v>
      </c>
      <c r="AN10">
        <v>1</v>
      </c>
      <c r="AO10">
        <v>1</v>
      </c>
      <c r="AP10">
        <v>1</v>
      </c>
      <c r="AQ10">
        <v>1</v>
      </c>
      <c r="AR10">
        <f>'Handling Data'!P15</f>
        <v>38.624481699090786</v>
      </c>
      <c r="AS10">
        <v>1</v>
      </c>
      <c r="AT10">
        <v>1</v>
      </c>
      <c r="AU10">
        <v>1</v>
      </c>
      <c r="AV10">
        <v>1</v>
      </c>
      <c r="AW10">
        <f>'Handling Data'!Q15</f>
        <v>40.74683712154517</v>
      </c>
      <c r="AX10">
        <v>1</v>
      </c>
      <c r="AY10">
        <v>1</v>
      </c>
      <c r="AZ10">
        <v>0</v>
      </c>
      <c r="BA10">
        <v>68.694699999999997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87.001800000000003</v>
      </c>
      <c r="BI10">
        <v>0</v>
      </c>
      <c r="BJ10">
        <v>0</v>
      </c>
      <c r="BK10">
        <v>1</v>
      </c>
      <c r="BL10">
        <v>2</v>
      </c>
      <c r="BM10">
        <v>3</v>
      </c>
      <c r="BN10">
        <v>4</v>
      </c>
      <c r="BO10">
        <v>0</v>
      </c>
      <c r="BP10">
        <v>1</v>
      </c>
      <c r="BQ10">
        <v>2</v>
      </c>
      <c r="BR10">
        <v>3</v>
      </c>
      <c r="BS10">
        <v>4</v>
      </c>
      <c r="BT10">
        <v>1</v>
      </c>
      <c r="BU10">
        <v>2</v>
      </c>
      <c r="BV10">
        <v>1</v>
      </c>
      <c r="BW10">
        <v>1</v>
      </c>
      <c r="BX10">
        <v>1</v>
      </c>
      <c r="BY10">
        <v>2</v>
      </c>
      <c r="BZ10">
        <v>1</v>
      </c>
      <c r="CA10">
        <v>2</v>
      </c>
      <c r="CB10">
        <v>2</v>
      </c>
      <c r="CC10">
        <v>2</v>
      </c>
    </row>
    <row r="11" spans="1:81">
      <c r="A11">
        <v>10</v>
      </c>
      <c r="B11">
        <v>1</v>
      </c>
      <c r="C11">
        <v>1</v>
      </c>
      <c r="D11">
        <f>'Handling Data'!H16</f>
        <v>40.750964416875796</v>
      </c>
      <c r="E11">
        <v>1</v>
      </c>
      <c r="F11">
        <v>1</v>
      </c>
      <c r="G11">
        <v>1</v>
      </c>
      <c r="H11">
        <v>1</v>
      </c>
      <c r="I11">
        <f>'Handling Data'!I16</f>
        <v>27.436206603156222</v>
      </c>
      <c r="J11">
        <v>1</v>
      </c>
      <c r="K11">
        <v>1</v>
      </c>
      <c r="L11">
        <v>1</v>
      </c>
      <c r="M11">
        <v>1</v>
      </c>
      <c r="N11">
        <f>'Handling Data'!J16</f>
        <v>38.117703952817095</v>
      </c>
      <c r="O11">
        <v>1</v>
      </c>
      <c r="P11">
        <v>1</v>
      </c>
      <c r="Q11">
        <v>1</v>
      </c>
      <c r="R11">
        <v>1</v>
      </c>
      <c r="S11">
        <f>'Handling Data'!K16</f>
        <v>44.24541035638633</v>
      </c>
      <c r="T11">
        <v>1</v>
      </c>
      <c r="U11">
        <v>1</v>
      </c>
      <c r="V11">
        <v>1</v>
      </c>
      <c r="W11">
        <v>1</v>
      </c>
      <c r="X11">
        <f>'Handling Data'!L16</f>
        <v>36.162695289956659</v>
      </c>
      <c r="Y11">
        <v>1</v>
      </c>
      <c r="Z11">
        <v>1</v>
      </c>
      <c r="AA11">
        <v>1</v>
      </c>
      <c r="AB11">
        <v>1</v>
      </c>
      <c r="AC11">
        <f>'Handling Data'!M16</f>
        <v>36.355682858962396</v>
      </c>
      <c r="AD11">
        <v>1</v>
      </c>
      <c r="AE11">
        <v>1</v>
      </c>
      <c r="AF11">
        <v>1</v>
      </c>
      <c r="AG11">
        <v>1</v>
      </c>
      <c r="AH11">
        <f>'Handling Data'!N16</f>
        <v>39.18722752760911</v>
      </c>
      <c r="AI11">
        <v>1</v>
      </c>
      <c r="AJ11">
        <v>1</v>
      </c>
      <c r="AK11">
        <v>1</v>
      </c>
      <c r="AL11">
        <v>1</v>
      </c>
      <c r="AM11">
        <f>'Handling Data'!O16</f>
        <v>51.735033023437119</v>
      </c>
      <c r="AN11">
        <v>1</v>
      </c>
      <c r="AO11">
        <v>1</v>
      </c>
      <c r="AP11">
        <v>1</v>
      </c>
      <c r="AQ11">
        <v>1</v>
      </c>
      <c r="AR11">
        <f>'Handling Data'!P16</f>
        <v>60.352563176265747</v>
      </c>
      <c r="AS11">
        <v>1</v>
      </c>
      <c r="AT11">
        <v>1</v>
      </c>
      <c r="AU11">
        <v>1</v>
      </c>
      <c r="AV11">
        <v>1</v>
      </c>
      <c r="AW11">
        <f>'Handling Data'!Q16</f>
        <v>50.923464700031602</v>
      </c>
      <c r="AX11">
        <v>1</v>
      </c>
      <c r="AY11">
        <v>1</v>
      </c>
      <c r="AZ11">
        <v>74.725499999999997</v>
      </c>
      <c r="BA11">
        <v>3.2465099999999998</v>
      </c>
      <c r="BB11">
        <v>37.269799999999996</v>
      </c>
      <c r="BC11">
        <v>72.857699999999994</v>
      </c>
      <c r="BD11">
        <v>0</v>
      </c>
      <c r="BE11">
        <v>77.204300000000003</v>
      </c>
      <c r="BF11">
        <v>0</v>
      </c>
      <c r="BG11">
        <v>2.3428300000000002</v>
      </c>
      <c r="BH11">
        <v>0</v>
      </c>
      <c r="BI11">
        <v>69.068899999999999</v>
      </c>
      <c r="BJ11">
        <v>0</v>
      </c>
      <c r="BK11">
        <v>1</v>
      </c>
      <c r="BL11">
        <v>2</v>
      </c>
      <c r="BM11">
        <v>3</v>
      </c>
      <c r="BN11">
        <v>4</v>
      </c>
      <c r="BO11">
        <v>0</v>
      </c>
      <c r="BP11">
        <v>1</v>
      </c>
      <c r="BQ11">
        <v>2</v>
      </c>
      <c r="BR11">
        <v>3</v>
      </c>
      <c r="BS11">
        <v>4</v>
      </c>
      <c r="BT11">
        <v>1</v>
      </c>
      <c r="BU11">
        <v>1</v>
      </c>
      <c r="BV11">
        <v>2</v>
      </c>
      <c r="BW11">
        <v>2</v>
      </c>
      <c r="BX11">
        <v>1</v>
      </c>
      <c r="BY11">
        <v>2</v>
      </c>
      <c r="BZ11">
        <v>2</v>
      </c>
      <c r="CA11">
        <v>1</v>
      </c>
      <c r="CB11">
        <v>1</v>
      </c>
      <c r="CC11">
        <v>2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E11"/>
  <sheetViews>
    <sheetView workbookViewId="0">
      <selection activeCell="C25" sqref="C25"/>
    </sheetView>
  </sheetViews>
  <sheetFormatPr defaultColWidth="8.85546875" defaultRowHeight="15"/>
  <sheetData>
    <row r="1" spans="1:161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61</v>
      </c>
      <c r="CY1" t="s">
        <v>62</v>
      </c>
      <c r="CZ1" t="s">
        <v>63</v>
      </c>
      <c r="DA1" t="s">
        <v>64</v>
      </c>
      <c r="DB1" t="s">
        <v>65</v>
      </c>
      <c r="DC1" t="s">
        <v>66</v>
      </c>
      <c r="DD1" t="s">
        <v>67</v>
      </c>
      <c r="DE1" t="s">
        <v>68</v>
      </c>
      <c r="DF1" t="s">
        <v>69</v>
      </c>
      <c r="DG1" t="s">
        <v>70</v>
      </c>
      <c r="DH1" t="s">
        <v>132</v>
      </c>
      <c r="DI1" t="s">
        <v>133</v>
      </c>
      <c r="DJ1" t="s">
        <v>134</v>
      </c>
      <c r="DK1" t="s">
        <v>135</v>
      </c>
      <c r="DL1" t="s">
        <v>136</v>
      </c>
      <c r="DM1" t="s">
        <v>137</v>
      </c>
      <c r="DN1" t="s">
        <v>138</v>
      </c>
      <c r="DO1" t="s">
        <v>139</v>
      </c>
      <c r="DP1" t="s">
        <v>140</v>
      </c>
      <c r="DQ1" t="s">
        <v>141</v>
      </c>
      <c r="DR1" t="s">
        <v>71</v>
      </c>
      <c r="DS1" t="s">
        <v>72</v>
      </c>
      <c r="DT1" t="s">
        <v>73</v>
      </c>
      <c r="DU1" t="s">
        <v>74</v>
      </c>
      <c r="DV1" t="s">
        <v>75</v>
      </c>
      <c r="DW1" t="s">
        <v>76</v>
      </c>
      <c r="DX1" t="s">
        <v>77</v>
      </c>
      <c r="DY1" t="s">
        <v>78</v>
      </c>
      <c r="DZ1" t="s">
        <v>79</v>
      </c>
      <c r="EA1" t="s">
        <v>80</v>
      </c>
      <c r="EB1" t="s">
        <v>142</v>
      </c>
      <c r="EC1" t="s">
        <v>143</v>
      </c>
      <c r="ED1" t="s">
        <v>144</v>
      </c>
      <c r="EE1" t="s">
        <v>145</v>
      </c>
      <c r="EF1" t="s">
        <v>146</v>
      </c>
      <c r="EG1" t="s">
        <v>147</v>
      </c>
      <c r="EH1" t="s">
        <v>148</v>
      </c>
      <c r="EI1" t="s">
        <v>149</v>
      </c>
      <c r="EJ1" t="s">
        <v>150</v>
      </c>
      <c r="EK1" t="s">
        <v>151</v>
      </c>
      <c r="EL1" t="s">
        <v>223</v>
      </c>
      <c r="EM1" t="s">
        <v>224</v>
      </c>
      <c r="EN1" t="s">
        <v>227</v>
      </c>
      <c r="EO1" t="s">
        <v>228</v>
      </c>
      <c r="EP1" t="s">
        <v>231</v>
      </c>
      <c r="EQ1" t="s">
        <v>222</v>
      </c>
      <c r="ER1" t="s">
        <v>225</v>
      </c>
      <c r="ES1" t="s">
        <v>226</v>
      </c>
      <c r="ET1" t="s">
        <v>229</v>
      </c>
      <c r="EU1" t="s">
        <v>230</v>
      </c>
      <c r="EV1" t="s">
        <v>232</v>
      </c>
      <c r="EW1" t="s">
        <v>234</v>
      </c>
      <c r="EX1" t="s">
        <v>236</v>
      </c>
      <c r="EY1" t="s">
        <v>238</v>
      </c>
      <c r="EZ1" t="s">
        <v>240</v>
      </c>
      <c r="FA1" t="s">
        <v>233</v>
      </c>
      <c r="FB1" t="s">
        <v>235</v>
      </c>
      <c r="FC1" t="s">
        <v>237</v>
      </c>
      <c r="FD1" t="s">
        <v>239</v>
      </c>
      <c r="FE1" t="s">
        <v>241</v>
      </c>
    </row>
    <row r="2" spans="1:161">
      <c r="A2">
        <v>1</v>
      </c>
      <c r="B2">
        <v>1</v>
      </c>
      <c r="C2">
        <v>1</v>
      </c>
      <c r="D2">
        <f>'Handling Data'!H21</f>
        <v>22.724288320665401</v>
      </c>
      <c r="E2">
        <v>1</v>
      </c>
      <c r="F2">
        <v>1</v>
      </c>
      <c r="G2">
        <v>1</v>
      </c>
      <c r="H2">
        <v>1</v>
      </c>
      <c r="I2">
        <f>'Handling Data'!I21</f>
        <v>33.987040267159188</v>
      </c>
      <c r="J2">
        <v>1</v>
      </c>
      <c r="K2">
        <v>1</v>
      </c>
      <c r="L2">
        <v>1</v>
      </c>
      <c r="M2">
        <v>1</v>
      </c>
      <c r="N2">
        <f>'Handling Data'!J21</f>
        <v>27.149332136417364</v>
      </c>
      <c r="O2">
        <v>1</v>
      </c>
      <c r="P2">
        <v>1</v>
      </c>
      <c r="Q2">
        <v>1</v>
      </c>
      <c r="R2">
        <v>1</v>
      </c>
      <c r="S2">
        <f>'Handling Data'!K21</f>
        <v>49.932931680347394</v>
      </c>
      <c r="T2">
        <v>1</v>
      </c>
      <c r="U2">
        <v>1</v>
      </c>
      <c r="V2">
        <v>1</v>
      </c>
      <c r="W2">
        <v>1</v>
      </c>
      <c r="X2">
        <f>'Handling Data'!L21</f>
        <v>40.498869409697477</v>
      </c>
      <c r="Y2">
        <v>1</v>
      </c>
      <c r="Z2">
        <v>1</v>
      </c>
      <c r="AA2">
        <v>1</v>
      </c>
      <c r="AB2">
        <v>1</v>
      </c>
      <c r="AC2">
        <f>'Handling Data'!M21</f>
        <v>56.954531552381503</v>
      </c>
      <c r="AD2">
        <v>1</v>
      </c>
      <c r="AE2">
        <v>1</v>
      </c>
      <c r="AF2">
        <v>1</v>
      </c>
      <c r="AG2">
        <v>1</v>
      </c>
      <c r="AH2">
        <f>'Handling Data'!N21</f>
        <v>43.768492815995437</v>
      </c>
      <c r="AI2">
        <v>1</v>
      </c>
      <c r="AJ2">
        <v>1</v>
      </c>
      <c r="AK2">
        <v>1</v>
      </c>
      <c r="AL2">
        <v>1</v>
      </c>
      <c r="AM2">
        <f>'Handling Data'!O21</f>
        <v>34.720052219647798</v>
      </c>
      <c r="AN2">
        <v>1</v>
      </c>
      <c r="AO2">
        <v>1</v>
      </c>
      <c r="AP2">
        <v>1</v>
      </c>
      <c r="AQ2">
        <v>1</v>
      </c>
      <c r="AR2">
        <f>'Handling Data'!P21</f>
        <v>49.914029421169687</v>
      </c>
      <c r="AS2">
        <v>1</v>
      </c>
      <c r="AT2">
        <v>1</v>
      </c>
      <c r="AU2">
        <v>1</v>
      </c>
      <c r="AV2">
        <v>1</v>
      </c>
      <c r="AW2">
        <f>'Handling Data'!Q21</f>
        <v>46.90018438075662</v>
      </c>
      <c r="AX2">
        <v>1</v>
      </c>
      <c r="AY2">
        <v>1</v>
      </c>
      <c r="AZ2">
        <v>1</v>
      </c>
      <c r="BA2">
        <v>1</v>
      </c>
      <c r="BB2">
        <f>'Handling Data'!R21</f>
        <v>45.813999930664956</v>
      </c>
      <c r="BC2">
        <v>1</v>
      </c>
      <c r="BD2">
        <v>1</v>
      </c>
      <c r="BE2">
        <v>1</v>
      </c>
      <c r="BF2">
        <v>1</v>
      </c>
      <c r="BG2">
        <f>'Handling Data'!S21</f>
        <v>34.640023596755142</v>
      </c>
      <c r="BH2">
        <v>1</v>
      </c>
      <c r="BI2">
        <v>1</v>
      </c>
      <c r="BJ2">
        <v>1</v>
      </c>
      <c r="BK2">
        <v>1</v>
      </c>
      <c r="BL2">
        <f>'Handling Data'!T21</f>
        <v>45.749194902690874</v>
      </c>
      <c r="BM2">
        <v>1</v>
      </c>
      <c r="BN2">
        <v>1</v>
      </c>
      <c r="BO2">
        <v>1</v>
      </c>
      <c r="BP2">
        <v>1</v>
      </c>
      <c r="BQ2">
        <f>'Handling Data'!U21</f>
        <v>28.551044197375653</v>
      </c>
      <c r="BR2">
        <v>1</v>
      </c>
      <c r="BS2">
        <v>1</v>
      </c>
      <c r="BT2">
        <v>1</v>
      </c>
      <c r="BU2">
        <v>1</v>
      </c>
      <c r="BV2">
        <f>'Handling Data'!V21</f>
        <v>27.738363171282977</v>
      </c>
      <c r="BW2">
        <v>1</v>
      </c>
      <c r="BX2">
        <v>1</v>
      </c>
      <c r="BY2">
        <v>1</v>
      </c>
      <c r="BZ2">
        <v>1</v>
      </c>
      <c r="CA2">
        <f>'Handling Data'!W21</f>
        <v>22.85348002538349</v>
      </c>
      <c r="CB2">
        <v>1</v>
      </c>
      <c r="CC2">
        <v>1</v>
      </c>
      <c r="CD2">
        <v>1</v>
      </c>
      <c r="CE2">
        <v>1</v>
      </c>
      <c r="CF2">
        <f>'Handling Data'!X21</f>
        <v>57.733677667937982</v>
      </c>
      <c r="CG2">
        <v>1</v>
      </c>
      <c r="CH2">
        <v>1</v>
      </c>
      <c r="CI2">
        <v>1</v>
      </c>
      <c r="CJ2">
        <v>1</v>
      </c>
      <c r="CK2">
        <f>'Handling Data'!Y21</f>
        <v>24.28106891602598</v>
      </c>
      <c r="CL2">
        <v>1</v>
      </c>
      <c r="CM2">
        <v>1</v>
      </c>
      <c r="CN2">
        <v>1</v>
      </c>
      <c r="CO2">
        <v>1</v>
      </c>
      <c r="CP2">
        <f>'Handling Data'!Z21</f>
        <v>36.939382773006699</v>
      </c>
      <c r="CQ2">
        <v>1</v>
      </c>
      <c r="CR2">
        <v>1</v>
      </c>
      <c r="CS2">
        <v>1</v>
      </c>
      <c r="CT2">
        <v>1</v>
      </c>
      <c r="CU2">
        <f>'Handling Data'!AA21</f>
        <v>44.074257388723012</v>
      </c>
      <c r="CV2">
        <v>1</v>
      </c>
      <c r="CW2">
        <v>1</v>
      </c>
      <c r="CX2">
        <v>0</v>
      </c>
      <c r="CY2">
        <v>0</v>
      </c>
      <c r="CZ2">
        <v>0</v>
      </c>
      <c r="DA2">
        <v>45.580800000000004</v>
      </c>
      <c r="DB2">
        <v>93.813100000000006</v>
      </c>
      <c r="DC2">
        <v>173.49299999999999</v>
      </c>
      <c r="DD2">
        <v>0</v>
      </c>
      <c r="DE2">
        <v>103.121</v>
      </c>
      <c r="DF2">
        <v>100.044</v>
      </c>
      <c r="DG2">
        <v>112.09399999999999</v>
      </c>
      <c r="DH2">
        <v>129.07900000000001</v>
      </c>
      <c r="DI2">
        <v>0</v>
      </c>
      <c r="DJ2">
        <v>74.366200000000006</v>
      </c>
      <c r="DK2">
        <v>0</v>
      </c>
      <c r="DL2">
        <v>146.10400000000001</v>
      </c>
      <c r="DM2">
        <v>0</v>
      </c>
      <c r="DN2">
        <v>107.491</v>
      </c>
      <c r="DO2">
        <v>0</v>
      </c>
      <c r="DP2">
        <v>0</v>
      </c>
      <c r="DQ2">
        <v>0</v>
      </c>
      <c r="DR2">
        <v>0</v>
      </c>
      <c r="DS2">
        <v>1</v>
      </c>
      <c r="DT2">
        <v>2</v>
      </c>
      <c r="DU2">
        <v>3</v>
      </c>
      <c r="DV2">
        <v>4</v>
      </c>
      <c r="DW2">
        <v>0</v>
      </c>
      <c r="DX2">
        <v>1</v>
      </c>
      <c r="DY2">
        <v>2</v>
      </c>
      <c r="DZ2">
        <v>3</v>
      </c>
      <c r="EA2">
        <v>4</v>
      </c>
      <c r="EB2">
        <v>0</v>
      </c>
      <c r="EC2">
        <v>1</v>
      </c>
      <c r="ED2">
        <v>2</v>
      </c>
      <c r="EE2">
        <v>3</v>
      </c>
      <c r="EF2">
        <v>4</v>
      </c>
      <c r="EG2">
        <v>0</v>
      </c>
      <c r="EH2">
        <v>1</v>
      </c>
      <c r="EI2">
        <v>2</v>
      </c>
      <c r="EJ2">
        <v>3</v>
      </c>
      <c r="EK2">
        <v>4</v>
      </c>
      <c r="EL2">
        <v>1</v>
      </c>
      <c r="EM2">
        <v>1</v>
      </c>
      <c r="EN2">
        <v>1</v>
      </c>
      <c r="EO2">
        <v>2</v>
      </c>
      <c r="EP2">
        <v>2</v>
      </c>
      <c r="EQ2">
        <v>4</v>
      </c>
      <c r="ER2">
        <v>2</v>
      </c>
      <c r="ES2">
        <v>4</v>
      </c>
      <c r="ET2">
        <v>4</v>
      </c>
      <c r="EU2">
        <v>3</v>
      </c>
      <c r="EV2">
        <v>3</v>
      </c>
      <c r="EW2">
        <v>3</v>
      </c>
      <c r="EX2">
        <v>3</v>
      </c>
      <c r="EY2">
        <v>1</v>
      </c>
      <c r="EZ2">
        <v>4</v>
      </c>
      <c r="FA2">
        <v>2</v>
      </c>
      <c r="FB2">
        <v>4</v>
      </c>
      <c r="FC2">
        <v>2</v>
      </c>
      <c r="FD2">
        <v>3</v>
      </c>
      <c r="FE2">
        <v>1</v>
      </c>
    </row>
    <row r="3" spans="1:161">
      <c r="A3">
        <v>2</v>
      </c>
      <c r="B3">
        <v>1</v>
      </c>
      <c r="C3">
        <v>1</v>
      </c>
      <c r="D3">
        <f>'Handling Data'!H22</f>
        <v>37.33489795616407</v>
      </c>
      <c r="E3">
        <v>1</v>
      </c>
      <c r="F3">
        <v>1</v>
      </c>
      <c r="G3">
        <v>1</v>
      </c>
      <c r="H3">
        <v>1</v>
      </c>
      <c r="I3">
        <f>'Handling Data'!I22</f>
        <v>29.366820838884308</v>
      </c>
      <c r="J3">
        <v>1</v>
      </c>
      <c r="K3">
        <v>1</v>
      </c>
      <c r="L3">
        <v>1</v>
      </c>
      <c r="M3">
        <v>1</v>
      </c>
      <c r="N3">
        <f>'Handling Data'!J22</f>
        <v>58.380752954772397</v>
      </c>
      <c r="O3">
        <v>1</v>
      </c>
      <c r="P3">
        <v>1</v>
      </c>
      <c r="Q3">
        <v>1</v>
      </c>
      <c r="R3">
        <v>1</v>
      </c>
      <c r="S3">
        <f>'Handling Data'!K22</f>
        <v>41.442391755026478</v>
      </c>
      <c r="T3">
        <v>1</v>
      </c>
      <c r="U3">
        <v>1</v>
      </c>
      <c r="V3">
        <v>1</v>
      </c>
      <c r="W3">
        <v>1</v>
      </c>
      <c r="X3">
        <f>'Handling Data'!L22</f>
        <v>55.293677597512428</v>
      </c>
      <c r="Y3">
        <v>1</v>
      </c>
      <c r="Z3">
        <v>1</v>
      </c>
      <c r="AA3">
        <v>1</v>
      </c>
      <c r="AB3">
        <v>1</v>
      </c>
      <c r="AC3">
        <f>'Handling Data'!M22</f>
        <v>30.923564200303225</v>
      </c>
      <c r="AD3">
        <v>1</v>
      </c>
      <c r="AE3">
        <v>1</v>
      </c>
      <c r="AF3">
        <v>1</v>
      </c>
      <c r="AG3">
        <v>1</v>
      </c>
      <c r="AH3">
        <f>'Handling Data'!N22</f>
        <v>50.264156483381932</v>
      </c>
      <c r="AI3">
        <v>1</v>
      </c>
      <c r="AJ3">
        <v>1</v>
      </c>
      <c r="AK3">
        <v>1</v>
      </c>
      <c r="AL3">
        <v>1</v>
      </c>
      <c r="AM3">
        <f>'Handling Data'!O22</f>
        <v>60.898549606310553</v>
      </c>
      <c r="AN3">
        <v>1</v>
      </c>
      <c r="AO3">
        <v>1</v>
      </c>
      <c r="AP3">
        <v>1</v>
      </c>
      <c r="AQ3">
        <v>1</v>
      </c>
      <c r="AR3">
        <f>'Handling Data'!P22</f>
        <v>41.604511331845288</v>
      </c>
      <c r="AS3">
        <v>1</v>
      </c>
      <c r="AT3">
        <v>1</v>
      </c>
      <c r="AU3">
        <v>1</v>
      </c>
      <c r="AV3">
        <v>1</v>
      </c>
      <c r="AW3">
        <f>'Handling Data'!Q22</f>
        <v>33.187219711721916</v>
      </c>
      <c r="AX3">
        <v>1</v>
      </c>
      <c r="AY3">
        <v>1</v>
      </c>
      <c r="AZ3">
        <v>1</v>
      </c>
      <c r="BA3">
        <v>1</v>
      </c>
      <c r="BB3">
        <f>'Handling Data'!R22</f>
        <v>57.733214099975584</v>
      </c>
      <c r="BC3">
        <v>1</v>
      </c>
      <c r="BD3">
        <v>1</v>
      </c>
      <c r="BE3">
        <v>1</v>
      </c>
      <c r="BF3">
        <v>1</v>
      </c>
      <c r="BG3">
        <f>'Handling Data'!S22</f>
        <v>59.284869990975416</v>
      </c>
      <c r="BH3">
        <v>1</v>
      </c>
      <c r="BI3">
        <v>1</v>
      </c>
      <c r="BJ3">
        <v>1</v>
      </c>
      <c r="BK3">
        <v>1</v>
      </c>
      <c r="BL3">
        <f>'Handling Data'!T22</f>
        <v>52.641813379154229</v>
      </c>
      <c r="BM3">
        <v>1</v>
      </c>
      <c r="BN3">
        <v>1</v>
      </c>
      <c r="BO3">
        <v>1</v>
      </c>
      <c r="BP3">
        <v>1</v>
      </c>
      <c r="BQ3">
        <f>'Handling Data'!U22</f>
        <v>40.608673791267506</v>
      </c>
      <c r="BR3">
        <v>1</v>
      </c>
      <c r="BS3">
        <v>1</v>
      </c>
      <c r="BT3">
        <v>1</v>
      </c>
      <c r="BU3">
        <v>1</v>
      </c>
      <c r="BV3">
        <f>'Handling Data'!V22</f>
        <v>21.248143937000016</v>
      </c>
      <c r="BW3">
        <v>1</v>
      </c>
      <c r="BX3">
        <v>1</v>
      </c>
      <c r="BY3">
        <v>1</v>
      </c>
      <c r="BZ3">
        <v>1</v>
      </c>
      <c r="CA3">
        <f>'Handling Data'!W22</f>
        <v>46.240827453632249</v>
      </c>
      <c r="CB3">
        <v>1</v>
      </c>
      <c r="CC3">
        <v>1</v>
      </c>
      <c r="CD3">
        <v>1</v>
      </c>
      <c r="CE3">
        <v>1</v>
      </c>
      <c r="CF3">
        <f>'Handling Data'!X22</f>
        <v>51.230018673040142</v>
      </c>
      <c r="CG3">
        <v>1</v>
      </c>
      <c r="CH3">
        <v>1</v>
      </c>
      <c r="CI3">
        <v>1</v>
      </c>
      <c r="CJ3">
        <v>1</v>
      </c>
      <c r="CK3">
        <f>'Handling Data'!Y22</f>
        <v>36.728464176743472</v>
      </c>
      <c r="CL3">
        <v>1</v>
      </c>
      <c r="CM3">
        <v>1</v>
      </c>
      <c r="CN3">
        <v>1</v>
      </c>
      <c r="CO3">
        <v>1</v>
      </c>
      <c r="CP3">
        <f>'Handling Data'!Z22</f>
        <v>26.776829394989065</v>
      </c>
      <c r="CQ3">
        <v>1</v>
      </c>
      <c r="CR3">
        <v>1</v>
      </c>
      <c r="CS3">
        <v>1</v>
      </c>
      <c r="CT3">
        <v>1</v>
      </c>
      <c r="CU3">
        <f>'Handling Data'!AA22</f>
        <v>25.241669055237857</v>
      </c>
      <c r="CV3">
        <v>1</v>
      </c>
      <c r="CW3">
        <v>1</v>
      </c>
      <c r="CX3">
        <v>177.72800000000001</v>
      </c>
      <c r="CY3">
        <v>38.467399999999998</v>
      </c>
      <c r="CZ3">
        <v>96.132800000000003</v>
      </c>
      <c r="DA3">
        <v>79.820300000000003</v>
      </c>
      <c r="DB3">
        <v>114.733</v>
      </c>
      <c r="DC3">
        <v>0</v>
      </c>
      <c r="DD3">
        <v>70.676199999999994</v>
      </c>
      <c r="DE3">
        <v>149.72</v>
      </c>
      <c r="DF3">
        <v>0</v>
      </c>
      <c r="DG3">
        <v>0</v>
      </c>
      <c r="DH3">
        <v>0</v>
      </c>
      <c r="DI3">
        <v>0</v>
      </c>
      <c r="DJ3">
        <v>0</v>
      </c>
      <c r="DK3">
        <v>192.66499999999999</v>
      </c>
      <c r="DL3">
        <v>0</v>
      </c>
      <c r="DM3">
        <v>86.472300000000004</v>
      </c>
      <c r="DN3">
        <v>0</v>
      </c>
      <c r="DO3">
        <v>0</v>
      </c>
      <c r="DP3">
        <v>113.93300000000001</v>
      </c>
      <c r="DQ3">
        <v>0</v>
      </c>
      <c r="DR3">
        <v>0</v>
      </c>
      <c r="DS3">
        <v>1</v>
      </c>
      <c r="DT3">
        <v>2</v>
      </c>
      <c r="DU3">
        <v>3</v>
      </c>
      <c r="DV3">
        <v>4</v>
      </c>
      <c r="DW3">
        <v>0</v>
      </c>
      <c r="DX3">
        <v>1</v>
      </c>
      <c r="DY3">
        <v>2</v>
      </c>
      <c r="DZ3">
        <v>3</v>
      </c>
      <c r="EA3">
        <v>4</v>
      </c>
      <c r="EB3">
        <v>0</v>
      </c>
      <c r="EC3">
        <v>1</v>
      </c>
      <c r="ED3">
        <v>2</v>
      </c>
      <c r="EE3">
        <v>3</v>
      </c>
      <c r="EF3">
        <v>4</v>
      </c>
      <c r="EG3">
        <v>0</v>
      </c>
      <c r="EH3">
        <v>1</v>
      </c>
      <c r="EI3">
        <v>2</v>
      </c>
      <c r="EJ3">
        <v>3</v>
      </c>
      <c r="EK3">
        <v>4</v>
      </c>
      <c r="EL3">
        <v>4</v>
      </c>
      <c r="EM3">
        <v>2</v>
      </c>
      <c r="EN3">
        <v>3</v>
      </c>
      <c r="EO3">
        <v>2</v>
      </c>
      <c r="EP3">
        <v>3</v>
      </c>
      <c r="EQ3">
        <v>1</v>
      </c>
      <c r="ER3">
        <v>4</v>
      </c>
      <c r="ES3">
        <v>4</v>
      </c>
      <c r="ET3">
        <v>1</v>
      </c>
      <c r="EU3">
        <v>1</v>
      </c>
      <c r="EV3">
        <v>2</v>
      </c>
      <c r="EW3">
        <v>1</v>
      </c>
      <c r="EX3">
        <v>1</v>
      </c>
      <c r="EY3">
        <v>4</v>
      </c>
      <c r="EZ3">
        <v>2</v>
      </c>
      <c r="FA3">
        <v>3</v>
      </c>
      <c r="FB3">
        <v>3</v>
      </c>
      <c r="FC3">
        <v>2</v>
      </c>
      <c r="FD3">
        <v>3</v>
      </c>
      <c r="FE3">
        <v>4</v>
      </c>
    </row>
    <row r="4" spans="1:161">
      <c r="A4">
        <v>3</v>
      </c>
      <c r="B4">
        <v>1</v>
      </c>
      <c r="C4">
        <v>1</v>
      </c>
      <c r="D4">
        <f>'Handling Data'!H23</f>
        <v>44.652381746386723</v>
      </c>
      <c r="E4">
        <v>1</v>
      </c>
      <c r="F4">
        <v>1</v>
      </c>
      <c r="G4">
        <v>1</v>
      </c>
      <c r="H4">
        <v>1</v>
      </c>
      <c r="I4">
        <f>'Handling Data'!I23</f>
        <v>57.924040945374408</v>
      </c>
      <c r="J4">
        <v>1</v>
      </c>
      <c r="K4">
        <v>1</v>
      </c>
      <c r="L4">
        <v>1</v>
      </c>
      <c r="M4">
        <v>1</v>
      </c>
      <c r="N4">
        <f>'Handling Data'!J23</f>
        <v>23.069111819548766</v>
      </c>
      <c r="O4">
        <v>1</v>
      </c>
      <c r="P4">
        <v>1</v>
      </c>
      <c r="Q4">
        <v>1</v>
      </c>
      <c r="R4">
        <v>1</v>
      </c>
      <c r="S4">
        <f>'Handling Data'!K23</f>
        <v>32.814041140802075</v>
      </c>
      <c r="T4">
        <v>1</v>
      </c>
      <c r="U4">
        <v>1</v>
      </c>
      <c r="V4">
        <v>1</v>
      </c>
      <c r="W4">
        <v>1</v>
      </c>
      <c r="X4">
        <f>'Handling Data'!L23</f>
        <v>38.799533273590015</v>
      </c>
      <c r="Y4">
        <v>1</v>
      </c>
      <c r="Z4">
        <v>1</v>
      </c>
      <c r="AA4">
        <v>1</v>
      </c>
      <c r="AB4">
        <v>1</v>
      </c>
      <c r="AC4">
        <f>'Handling Data'!M23</f>
        <v>22.566444175149492</v>
      </c>
      <c r="AD4">
        <v>1</v>
      </c>
      <c r="AE4">
        <v>1</v>
      </c>
      <c r="AF4">
        <v>1</v>
      </c>
      <c r="AG4">
        <v>1</v>
      </c>
      <c r="AH4">
        <f>'Handling Data'!N23</f>
        <v>33.685259910697667</v>
      </c>
      <c r="AI4">
        <v>1</v>
      </c>
      <c r="AJ4">
        <v>1</v>
      </c>
      <c r="AK4">
        <v>1</v>
      </c>
      <c r="AL4">
        <v>1</v>
      </c>
      <c r="AM4">
        <f>'Handling Data'!O23</f>
        <v>34.104658936364295</v>
      </c>
      <c r="AN4">
        <v>1</v>
      </c>
      <c r="AO4">
        <v>1</v>
      </c>
      <c r="AP4">
        <v>1</v>
      </c>
      <c r="AQ4">
        <v>1</v>
      </c>
      <c r="AR4">
        <f>'Handling Data'!P23</f>
        <v>21.714981477889637</v>
      </c>
      <c r="AS4">
        <v>1</v>
      </c>
      <c r="AT4">
        <v>1</v>
      </c>
      <c r="AU4">
        <v>1</v>
      </c>
      <c r="AV4">
        <v>1</v>
      </c>
      <c r="AW4">
        <f>'Handling Data'!Q23</f>
        <v>50.464512421763374</v>
      </c>
      <c r="AX4">
        <v>1</v>
      </c>
      <c r="AY4">
        <v>1</v>
      </c>
      <c r="AZ4">
        <v>1</v>
      </c>
      <c r="BA4">
        <v>1</v>
      </c>
      <c r="BB4">
        <f>'Handling Data'!R23</f>
        <v>53.402047490688979</v>
      </c>
      <c r="BC4">
        <v>1</v>
      </c>
      <c r="BD4">
        <v>1</v>
      </c>
      <c r="BE4">
        <v>1</v>
      </c>
      <c r="BF4">
        <v>1</v>
      </c>
      <c r="BG4">
        <f>'Handling Data'!S23</f>
        <v>20.348825073235439</v>
      </c>
      <c r="BH4">
        <v>1</v>
      </c>
      <c r="BI4">
        <v>1</v>
      </c>
      <c r="BJ4">
        <v>1</v>
      </c>
      <c r="BK4">
        <v>1</v>
      </c>
      <c r="BL4">
        <f>'Handling Data'!T23</f>
        <v>30.730244313645489</v>
      </c>
      <c r="BM4">
        <v>1</v>
      </c>
      <c r="BN4">
        <v>1</v>
      </c>
      <c r="BO4">
        <v>1</v>
      </c>
      <c r="BP4">
        <v>1</v>
      </c>
      <c r="BQ4">
        <f>'Handling Data'!U23</f>
        <v>55.106683535305208</v>
      </c>
      <c r="BR4">
        <v>1</v>
      </c>
      <c r="BS4">
        <v>1</v>
      </c>
      <c r="BT4">
        <v>1</v>
      </c>
      <c r="BU4">
        <v>1</v>
      </c>
      <c r="BV4">
        <f>'Handling Data'!V23</f>
        <v>24.030330673287743</v>
      </c>
      <c r="BW4">
        <v>1</v>
      </c>
      <c r="BX4">
        <v>1</v>
      </c>
      <c r="BY4">
        <v>1</v>
      </c>
      <c r="BZ4">
        <v>1</v>
      </c>
      <c r="CA4">
        <f>'Handling Data'!W23</f>
        <v>40.308332793063613</v>
      </c>
      <c r="CB4">
        <v>1</v>
      </c>
      <c r="CC4">
        <v>1</v>
      </c>
      <c r="CD4">
        <v>1</v>
      </c>
      <c r="CE4">
        <v>1</v>
      </c>
      <c r="CF4">
        <f>'Handling Data'!X23</f>
        <v>25.711148178164848</v>
      </c>
      <c r="CG4">
        <v>1</v>
      </c>
      <c r="CH4">
        <v>1</v>
      </c>
      <c r="CI4">
        <v>1</v>
      </c>
      <c r="CJ4">
        <v>1</v>
      </c>
      <c r="CK4">
        <f>'Handling Data'!Y23</f>
        <v>45.485242148694709</v>
      </c>
      <c r="CL4">
        <v>1</v>
      </c>
      <c r="CM4">
        <v>1</v>
      </c>
      <c r="CN4">
        <v>1</v>
      </c>
      <c r="CO4">
        <v>1</v>
      </c>
      <c r="CP4">
        <f>'Handling Data'!Z23</f>
        <v>51.557923045129073</v>
      </c>
      <c r="CQ4">
        <v>1</v>
      </c>
      <c r="CR4">
        <v>1</v>
      </c>
      <c r="CS4">
        <v>1</v>
      </c>
      <c r="CT4">
        <v>1</v>
      </c>
      <c r="CU4">
        <f>'Handling Data'!AA23</f>
        <v>51.318014035845572</v>
      </c>
      <c r="CV4">
        <v>1</v>
      </c>
      <c r="CW4">
        <v>1</v>
      </c>
      <c r="CX4">
        <v>208.536</v>
      </c>
      <c r="CY4">
        <v>36.805999999999997</v>
      </c>
      <c r="CZ4">
        <v>195.494</v>
      </c>
      <c r="DA4">
        <v>0</v>
      </c>
      <c r="DB4">
        <v>206.17400000000001</v>
      </c>
      <c r="DC4">
        <v>170.94200000000001</v>
      </c>
      <c r="DD4">
        <v>0</v>
      </c>
      <c r="DE4">
        <v>0</v>
      </c>
      <c r="DF4">
        <v>0</v>
      </c>
      <c r="DG4">
        <v>73.555099999999996</v>
      </c>
      <c r="DH4">
        <v>0</v>
      </c>
      <c r="DI4">
        <v>27.229800000000001</v>
      </c>
      <c r="DJ4">
        <v>151.22399999999999</v>
      </c>
      <c r="DK4">
        <v>95.321700000000007</v>
      </c>
      <c r="DL4">
        <v>0</v>
      </c>
      <c r="DM4">
        <v>55.705800000000004</v>
      </c>
      <c r="DN4">
        <v>0</v>
      </c>
      <c r="DO4">
        <v>0</v>
      </c>
      <c r="DP4">
        <v>202.67400000000001</v>
      </c>
      <c r="DQ4">
        <v>0</v>
      </c>
      <c r="DR4">
        <v>0</v>
      </c>
      <c r="DS4">
        <v>1</v>
      </c>
      <c r="DT4">
        <v>2</v>
      </c>
      <c r="DU4">
        <v>3</v>
      </c>
      <c r="DV4">
        <v>4</v>
      </c>
      <c r="DW4">
        <v>0</v>
      </c>
      <c r="DX4">
        <v>1</v>
      </c>
      <c r="DY4">
        <v>2</v>
      </c>
      <c r="DZ4">
        <v>3</v>
      </c>
      <c r="EA4">
        <v>4</v>
      </c>
      <c r="EB4">
        <v>0</v>
      </c>
      <c r="EC4">
        <v>1</v>
      </c>
      <c r="ED4">
        <v>2</v>
      </c>
      <c r="EE4">
        <v>3</v>
      </c>
      <c r="EF4">
        <v>4</v>
      </c>
      <c r="EG4">
        <v>0</v>
      </c>
      <c r="EH4">
        <v>1</v>
      </c>
      <c r="EI4">
        <v>2</v>
      </c>
      <c r="EJ4">
        <v>3</v>
      </c>
      <c r="EK4">
        <v>4</v>
      </c>
      <c r="EL4">
        <v>4</v>
      </c>
      <c r="EM4">
        <v>4</v>
      </c>
      <c r="EN4">
        <v>3</v>
      </c>
      <c r="EO4">
        <v>1</v>
      </c>
      <c r="EP4">
        <v>4</v>
      </c>
      <c r="EQ4">
        <v>3</v>
      </c>
      <c r="ER4">
        <v>1</v>
      </c>
      <c r="ES4">
        <v>1</v>
      </c>
      <c r="ET4">
        <v>2</v>
      </c>
      <c r="EU4">
        <v>3</v>
      </c>
      <c r="EV4">
        <v>1</v>
      </c>
      <c r="EW4">
        <v>2</v>
      </c>
      <c r="EX4">
        <v>4</v>
      </c>
      <c r="EY4">
        <v>3</v>
      </c>
      <c r="EZ4">
        <v>1</v>
      </c>
      <c r="FA4">
        <v>2</v>
      </c>
      <c r="FB4">
        <v>3</v>
      </c>
      <c r="FC4">
        <v>2</v>
      </c>
      <c r="FD4">
        <v>4</v>
      </c>
      <c r="FE4">
        <v>2</v>
      </c>
    </row>
    <row r="5" spans="1:161">
      <c r="A5">
        <v>4</v>
      </c>
      <c r="B5">
        <v>1</v>
      </c>
      <c r="C5">
        <v>1</v>
      </c>
      <c r="D5">
        <f>'Handling Data'!H24</f>
        <v>60.654162993618613</v>
      </c>
      <c r="E5">
        <v>1</v>
      </c>
      <c r="F5">
        <v>1</v>
      </c>
      <c r="G5">
        <v>1</v>
      </c>
      <c r="H5">
        <v>1</v>
      </c>
      <c r="I5">
        <f>'Handling Data'!I24</f>
        <v>57.10945957875731</v>
      </c>
      <c r="J5">
        <v>1</v>
      </c>
      <c r="K5">
        <v>1</v>
      </c>
      <c r="L5">
        <v>1</v>
      </c>
      <c r="M5">
        <v>1</v>
      </c>
      <c r="N5">
        <f>'Handling Data'!J24</f>
        <v>34.426888355456185</v>
      </c>
      <c r="O5">
        <v>1</v>
      </c>
      <c r="P5">
        <v>1</v>
      </c>
      <c r="Q5">
        <v>1</v>
      </c>
      <c r="R5">
        <v>1</v>
      </c>
      <c r="S5">
        <f>'Handling Data'!K24</f>
        <v>57.390879362846995</v>
      </c>
      <c r="T5">
        <v>1</v>
      </c>
      <c r="U5">
        <v>1</v>
      </c>
      <c r="V5">
        <v>1</v>
      </c>
      <c r="W5">
        <v>1</v>
      </c>
      <c r="X5">
        <f>'Handling Data'!L24</f>
        <v>35.658947320371624</v>
      </c>
      <c r="Y5">
        <v>1</v>
      </c>
      <c r="Z5">
        <v>1</v>
      </c>
      <c r="AA5">
        <v>1</v>
      </c>
      <c r="AB5">
        <v>1</v>
      </c>
      <c r="AC5">
        <f>'Handling Data'!M24</f>
        <v>41.704644639452411</v>
      </c>
      <c r="AD5">
        <v>1</v>
      </c>
      <c r="AE5">
        <v>1</v>
      </c>
      <c r="AF5">
        <v>1</v>
      </c>
      <c r="AG5">
        <v>1</v>
      </c>
      <c r="AH5">
        <f>'Handling Data'!N24</f>
        <v>22.663804215318997</v>
      </c>
      <c r="AI5">
        <v>1</v>
      </c>
      <c r="AJ5">
        <v>1</v>
      </c>
      <c r="AK5">
        <v>1</v>
      </c>
      <c r="AL5">
        <v>1</v>
      </c>
      <c r="AM5">
        <f>'Handling Data'!O24</f>
        <v>54.444475916605626</v>
      </c>
      <c r="AN5">
        <v>1</v>
      </c>
      <c r="AO5">
        <v>1</v>
      </c>
      <c r="AP5">
        <v>1</v>
      </c>
      <c r="AQ5">
        <v>1</v>
      </c>
      <c r="AR5">
        <f>'Handling Data'!P24</f>
        <v>55.853712297653779</v>
      </c>
      <c r="AS5">
        <v>1</v>
      </c>
      <c r="AT5">
        <v>1</v>
      </c>
      <c r="AU5">
        <v>1</v>
      </c>
      <c r="AV5">
        <v>1</v>
      </c>
      <c r="AW5">
        <f>'Handling Data'!Q24</f>
        <v>40.184800191185545</v>
      </c>
      <c r="AX5">
        <v>1</v>
      </c>
      <c r="AY5">
        <v>1</v>
      </c>
      <c r="AZ5">
        <v>1</v>
      </c>
      <c r="BA5">
        <v>1</v>
      </c>
      <c r="BB5">
        <f>'Handling Data'!R24</f>
        <v>35.7277513993741</v>
      </c>
      <c r="BC5">
        <v>1</v>
      </c>
      <c r="BD5">
        <v>1</v>
      </c>
      <c r="BE5">
        <v>1</v>
      </c>
      <c r="BF5">
        <v>1</v>
      </c>
      <c r="BG5">
        <f>'Handling Data'!S24</f>
        <v>42.371721609599334</v>
      </c>
      <c r="BH5">
        <v>1</v>
      </c>
      <c r="BI5">
        <v>1</v>
      </c>
      <c r="BJ5">
        <v>1</v>
      </c>
      <c r="BK5">
        <v>1</v>
      </c>
      <c r="BL5">
        <f>'Handling Data'!T24</f>
        <v>59.652865608020541</v>
      </c>
      <c r="BM5">
        <v>1</v>
      </c>
      <c r="BN5">
        <v>1</v>
      </c>
      <c r="BO5">
        <v>1</v>
      </c>
      <c r="BP5">
        <v>1</v>
      </c>
      <c r="BQ5">
        <f>'Handling Data'!U24</f>
        <v>31.957868908872339</v>
      </c>
      <c r="BR5">
        <v>1</v>
      </c>
      <c r="BS5">
        <v>1</v>
      </c>
      <c r="BT5">
        <v>1</v>
      </c>
      <c r="BU5">
        <v>1</v>
      </c>
      <c r="BV5">
        <f>'Handling Data'!V24</f>
        <v>41.810017809818589</v>
      </c>
      <c r="BW5">
        <v>1</v>
      </c>
      <c r="BX5">
        <v>1</v>
      </c>
      <c r="BY5">
        <v>1</v>
      </c>
      <c r="BZ5">
        <v>1</v>
      </c>
      <c r="CA5">
        <f>'Handling Data'!W24</f>
        <v>23.261367545303806</v>
      </c>
      <c r="CB5">
        <v>1</v>
      </c>
      <c r="CC5">
        <v>1</v>
      </c>
      <c r="CD5">
        <v>1</v>
      </c>
      <c r="CE5">
        <v>1</v>
      </c>
      <c r="CF5">
        <f>'Handling Data'!X24</f>
        <v>48.79611232279575</v>
      </c>
      <c r="CG5">
        <v>1</v>
      </c>
      <c r="CH5">
        <v>1</v>
      </c>
      <c r="CI5">
        <v>1</v>
      </c>
      <c r="CJ5">
        <v>1</v>
      </c>
      <c r="CK5">
        <f>'Handling Data'!Y24</f>
        <v>46.892468109012484</v>
      </c>
      <c r="CL5">
        <v>1</v>
      </c>
      <c r="CM5">
        <v>1</v>
      </c>
      <c r="CN5">
        <v>1</v>
      </c>
      <c r="CO5">
        <v>1</v>
      </c>
      <c r="CP5">
        <f>'Handling Data'!Z24</f>
        <v>55.328763006051631</v>
      </c>
      <c r="CQ5">
        <v>1</v>
      </c>
      <c r="CR5">
        <v>1</v>
      </c>
      <c r="CS5">
        <v>1</v>
      </c>
      <c r="CT5">
        <v>1</v>
      </c>
      <c r="CU5">
        <f>'Handling Data'!AA24</f>
        <v>41.516315844093299</v>
      </c>
      <c r="CV5">
        <v>1</v>
      </c>
      <c r="CW5">
        <v>1</v>
      </c>
      <c r="CX5">
        <v>18.001899999999999</v>
      </c>
      <c r="CY5">
        <v>88.433300000000003</v>
      </c>
      <c r="CZ5">
        <v>17.137899999999998</v>
      </c>
      <c r="DA5">
        <v>111.57599999999999</v>
      </c>
      <c r="DB5">
        <v>0</v>
      </c>
      <c r="DC5">
        <v>0</v>
      </c>
      <c r="DD5">
        <v>0</v>
      </c>
      <c r="DE5">
        <v>55.374299999999998</v>
      </c>
      <c r="DF5">
        <v>104.791</v>
      </c>
      <c r="DG5">
        <v>0</v>
      </c>
      <c r="DH5">
        <v>0</v>
      </c>
      <c r="DI5">
        <v>70.072800000000001</v>
      </c>
      <c r="DJ5">
        <v>125.161</v>
      </c>
      <c r="DK5">
        <v>199.286</v>
      </c>
      <c r="DL5">
        <v>0</v>
      </c>
      <c r="DM5">
        <v>62.575400000000002</v>
      </c>
      <c r="DN5">
        <v>0</v>
      </c>
      <c r="DO5">
        <v>0</v>
      </c>
      <c r="DP5">
        <v>0</v>
      </c>
      <c r="DQ5">
        <v>0</v>
      </c>
      <c r="DR5">
        <v>0</v>
      </c>
      <c r="DS5">
        <v>1</v>
      </c>
      <c r="DT5">
        <v>2</v>
      </c>
      <c r="DU5">
        <v>3</v>
      </c>
      <c r="DV5">
        <v>4</v>
      </c>
      <c r="DW5">
        <v>0</v>
      </c>
      <c r="DX5">
        <v>1</v>
      </c>
      <c r="DY5">
        <v>2</v>
      </c>
      <c r="DZ5">
        <v>3</v>
      </c>
      <c r="EA5">
        <v>4</v>
      </c>
      <c r="EB5">
        <v>0</v>
      </c>
      <c r="EC5">
        <v>1</v>
      </c>
      <c r="ED5">
        <v>2</v>
      </c>
      <c r="EE5">
        <v>3</v>
      </c>
      <c r="EF5">
        <v>4</v>
      </c>
      <c r="EG5">
        <v>0</v>
      </c>
      <c r="EH5">
        <v>1</v>
      </c>
      <c r="EI5">
        <v>2</v>
      </c>
      <c r="EJ5">
        <v>3</v>
      </c>
      <c r="EK5">
        <v>4</v>
      </c>
      <c r="EL5">
        <v>2</v>
      </c>
      <c r="EM5">
        <v>3</v>
      </c>
      <c r="EN5">
        <v>2</v>
      </c>
      <c r="EO5">
        <v>3</v>
      </c>
      <c r="EP5">
        <v>1</v>
      </c>
      <c r="EQ5">
        <v>1</v>
      </c>
      <c r="ER5">
        <v>1</v>
      </c>
      <c r="ES5">
        <v>3</v>
      </c>
      <c r="ET5">
        <v>2</v>
      </c>
      <c r="EU5">
        <v>2</v>
      </c>
      <c r="EV5">
        <v>3</v>
      </c>
      <c r="EW5">
        <v>2</v>
      </c>
      <c r="EX5">
        <v>4</v>
      </c>
      <c r="EY5">
        <v>4</v>
      </c>
      <c r="EZ5">
        <v>3</v>
      </c>
      <c r="FA5">
        <v>4</v>
      </c>
      <c r="FB5">
        <v>4</v>
      </c>
      <c r="FC5">
        <v>1</v>
      </c>
      <c r="FD5">
        <v>1</v>
      </c>
      <c r="FE5">
        <v>4</v>
      </c>
    </row>
    <row r="6" spans="1:161">
      <c r="A6">
        <v>5</v>
      </c>
      <c r="B6">
        <v>1</v>
      </c>
      <c r="C6">
        <v>1</v>
      </c>
      <c r="D6">
        <f>'Handling Data'!H25</f>
        <v>21.838098702783753</v>
      </c>
      <c r="E6">
        <v>1</v>
      </c>
      <c r="F6">
        <v>1</v>
      </c>
      <c r="G6">
        <v>1</v>
      </c>
      <c r="H6">
        <v>1</v>
      </c>
      <c r="I6">
        <f>'Handling Data'!I25</f>
        <v>54.261320469516292</v>
      </c>
      <c r="J6">
        <v>1</v>
      </c>
      <c r="K6">
        <v>1</v>
      </c>
      <c r="L6">
        <v>1</v>
      </c>
      <c r="M6">
        <v>1</v>
      </c>
      <c r="N6">
        <f>'Handling Data'!J25</f>
        <v>35.568112215706464</v>
      </c>
      <c r="O6">
        <v>1</v>
      </c>
      <c r="P6">
        <v>1</v>
      </c>
      <c r="Q6">
        <v>1</v>
      </c>
      <c r="R6">
        <v>1</v>
      </c>
      <c r="S6">
        <f>'Handling Data'!K25</f>
        <v>23.925711178377114</v>
      </c>
      <c r="T6">
        <v>1</v>
      </c>
      <c r="U6">
        <v>1</v>
      </c>
      <c r="V6">
        <v>1</v>
      </c>
      <c r="W6">
        <v>1</v>
      </c>
      <c r="X6">
        <f>'Handling Data'!L25</f>
        <v>33.828860400406839</v>
      </c>
      <c r="Y6">
        <v>1</v>
      </c>
      <c r="Z6">
        <v>1</v>
      </c>
      <c r="AA6">
        <v>1</v>
      </c>
      <c r="AB6">
        <v>1</v>
      </c>
      <c r="AC6">
        <f>'Handling Data'!M25</f>
        <v>57.670506432106379</v>
      </c>
      <c r="AD6">
        <v>1</v>
      </c>
      <c r="AE6">
        <v>1</v>
      </c>
      <c r="AF6">
        <v>1</v>
      </c>
      <c r="AG6">
        <v>1</v>
      </c>
      <c r="AH6">
        <f>'Handling Data'!N25</f>
        <v>24.264514707565752</v>
      </c>
      <c r="AI6">
        <v>1</v>
      </c>
      <c r="AJ6">
        <v>1</v>
      </c>
      <c r="AK6">
        <v>1</v>
      </c>
      <c r="AL6">
        <v>1</v>
      </c>
      <c r="AM6">
        <f>'Handling Data'!O25</f>
        <v>54.170454927894156</v>
      </c>
      <c r="AN6">
        <v>1</v>
      </c>
      <c r="AO6">
        <v>1</v>
      </c>
      <c r="AP6">
        <v>1</v>
      </c>
      <c r="AQ6">
        <v>1</v>
      </c>
      <c r="AR6">
        <f>'Handling Data'!P25</f>
        <v>36.805496478283615</v>
      </c>
      <c r="AS6">
        <v>1</v>
      </c>
      <c r="AT6">
        <v>1</v>
      </c>
      <c r="AU6">
        <v>1</v>
      </c>
      <c r="AV6">
        <v>1</v>
      </c>
      <c r="AW6">
        <f>'Handling Data'!Q25</f>
        <v>43.23734824072789</v>
      </c>
      <c r="AX6">
        <v>1</v>
      </c>
      <c r="AY6">
        <v>1</v>
      </c>
      <c r="AZ6">
        <v>1</v>
      </c>
      <c r="BA6">
        <v>1</v>
      </c>
      <c r="BB6">
        <f>'Handling Data'!R25</f>
        <v>22.743499217429587</v>
      </c>
      <c r="BC6">
        <v>1</v>
      </c>
      <c r="BD6">
        <v>1</v>
      </c>
      <c r="BE6">
        <v>1</v>
      </c>
      <c r="BF6">
        <v>1</v>
      </c>
      <c r="BG6">
        <f>'Handling Data'!S25</f>
        <v>38.828716946419242</v>
      </c>
      <c r="BH6">
        <v>1</v>
      </c>
      <c r="BI6">
        <v>1</v>
      </c>
      <c r="BJ6">
        <v>1</v>
      </c>
      <c r="BK6">
        <v>1</v>
      </c>
      <c r="BL6">
        <f>'Handling Data'!T25</f>
        <v>38.371121147630888</v>
      </c>
      <c r="BM6">
        <v>1</v>
      </c>
      <c r="BN6">
        <v>1</v>
      </c>
      <c r="BO6">
        <v>1</v>
      </c>
      <c r="BP6">
        <v>1</v>
      </c>
      <c r="BQ6">
        <f>'Handling Data'!U25</f>
        <v>24.876283182385407</v>
      </c>
      <c r="BR6">
        <v>1</v>
      </c>
      <c r="BS6">
        <v>1</v>
      </c>
      <c r="BT6">
        <v>1</v>
      </c>
      <c r="BU6">
        <v>1</v>
      </c>
      <c r="BV6">
        <f>'Handling Data'!V25</f>
        <v>43.407588165632156</v>
      </c>
      <c r="BW6">
        <v>1</v>
      </c>
      <c r="BX6">
        <v>1</v>
      </c>
      <c r="BY6">
        <v>1</v>
      </c>
      <c r="BZ6">
        <v>1</v>
      </c>
      <c r="CA6">
        <f>'Handling Data'!W25</f>
        <v>48.149815651481795</v>
      </c>
      <c r="CB6">
        <v>1</v>
      </c>
      <c r="CC6">
        <v>1</v>
      </c>
      <c r="CD6">
        <v>1</v>
      </c>
      <c r="CE6">
        <v>1</v>
      </c>
      <c r="CF6">
        <f>'Handling Data'!X25</f>
        <v>48.277142536800227</v>
      </c>
      <c r="CG6">
        <v>1</v>
      </c>
      <c r="CH6">
        <v>1</v>
      </c>
      <c r="CI6">
        <v>1</v>
      </c>
      <c r="CJ6">
        <v>1</v>
      </c>
      <c r="CK6">
        <f>'Handling Data'!Y25</f>
        <v>43.181962863637096</v>
      </c>
      <c r="CL6">
        <v>1</v>
      </c>
      <c r="CM6">
        <v>1</v>
      </c>
      <c r="CN6">
        <v>1</v>
      </c>
      <c r="CO6">
        <v>1</v>
      </c>
      <c r="CP6">
        <f>'Handling Data'!Z25</f>
        <v>46.804429657394778</v>
      </c>
      <c r="CQ6">
        <v>1</v>
      </c>
      <c r="CR6">
        <v>1</v>
      </c>
      <c r="CS6">
        <v>1</v>
      </c>
      <c r="CT6">
        <v>1</v>
      </c>
      <c r="CU6">
        <f>'Handling Data'!AA25</f>
        <v>57.906458230889783</v>
      </c>
      <c r="CV6">
        <v>1</v>
      </c>
      <c r="CW6">
        <v>1</v>
      </c>
      <c r="CX6">
        <v>203.172</v>
      </c>
      <c r="CY6">
        <v>0</v>
      </c>
      <c r="CZ6">
        <v>0</v>
      </c>
      <c r="DA6">
        <v>0</v>
      </c>
      <c r="DB6">
        <v>127.75700000000001</v>
      </c>
      <c r="DC6">
        <v>0</v>
      </c>
      <c r="DD6">
        <v>0</v>
      </c>
      <c r="DE6">
        <v>202.46199999999999</v>
      </c>
      <c r="DF6">
        <v>137.37299999999999</v>
      </c>
      <c r="DG6">
        <v>0</v>
      </c>
      <c r="DH6">
        <v>196.08099999999999</v>
      </c>
      <c r="DI6">
        <v>78.803899999999999</v>
      </c>
      <c r="DJ6">
        <v>213.34899999999999</v>
      </c>
      <c r="DK6">
        <v>0</v>
      </c>
      <c r="DL6">
        <v>0</v>
      </c>
      <c r="DM6">
        <v>38.199300000000001</v>
      </c>
      <c r="DN6">
        <v>156.15199999999999</v>
      </c>
      <c r="DO6">
        <v>0</v>
      </c>
      <c r="DP6">
        <v>192.91499999999999</v>
      </c>
      <c r="DQ6">
        <v>0</v>
      </c>
      <c r="DR6">
        <v>0</v>
      </c>
      <c r="DS6">
        <v>1</v>
      </c>
      <c r="DT6">
        <v>2</v>
      </c>
      <c r="DU6">
        <v>3</v>
      </c>
      <c r="DV6">
        <v>4</v>
      </c>
      <c r="DW6">
        <v>0</v>
      </c>
      <c r="DX6">
        <v>1</v>
      </c>
      <c r="DY6">
        <v>2</v>
      </c>
      <c r="DZ6">
        <v>3</v>
      </c>
      <c r="EA6">
        <v>4</v>
      </c>
      <c r="EB6">
        <v>0</v>
      </c>
      <c r="EC6">
        <v>1</v>
      </c>
      <c r="ED6">
        <v>2</v>
      </c>
      <c r="EE6">
        <v>3</v>
      </c>
      <c r="EF6">
        <v>4</v>
      </c>
      <c r="EG6">
        <v>0</v>
      </c>
      <c r="EH6">
        <v>1</v>
      </c>
      <c r="EI6">
        <v>2</v>
      </c>
      <c r="EJ6">
        <v>3</v>
      </c>
      <c r="EK6">
        <v>4</v>
      </c>
      <c r="EL6">
        <v>4</v>
      </c>
      <c r="EM6">
        <v>1</v>
      </c>
      <c r="EN6">
        <v>1</v>
      </c>
      <c r="EO6">
        <v>1</v>
      </c>
      <c r="EP6">
        <v>4</v>
      </c>
      <c r="EQ6">
        <v>1</v>
      </c>
      <c r="ER6">
        <v>2</v>
      </c>
      <c r="ES6">
        <v>3</v>
      </c>
      <c r="ET6">
        <v>3</v>
      </c>
      <c r="EU6">
        <v>1</v>
      </c>
      <c r="EV6">
        <v>3</v>
      </c>
      <c r="EW6">
        <v>3</v>
      </c>
      <c r="EX6">
        <v>4</v>
      </c>
      <c r="EY6">
        <v>2</v>
      </c>
      <c r="EZ6">
        <v>2</v>
      </c>
      <c r="FA6">
        <v>2</v>
      </c>
      <c r="FB6">
        <v>4</v>
      </c>
      <c r="FC6">
        <v>2</v>
      </c>
      <c r="FD6">
        <v>4</v>
      </c>
      <c r="FE6">
        <v>3</v>
      </c>
    </row>
    <row r="7" spans="1:161">
      <c r="A7">
        <v>6</v>
      </c>
      <c r="B7">
        <v>1</v>
      </c>
      <c r="C7">
        <v>1</v>
      </c>
      <c r="D7">
        <f>'Handling Data'!H26</f>
        <v>26.76520688222336</v>
      </c>
      <c r="E7">
        <v>1</v>
      </c>
      <c r="F7">
        <v>1</v>
      </c>
      <c r="G7">
        <v>1</v>
      </c>
      <c r="H7">
        <v>1</v>
      </c>
      <c r="I7">
        <f>'Handling Data'!I26</f>
        <v>26.222123437597936</v>
      </c>
      <c r="J7">
        <v>1</v>
      </c>
      <c r="K7">
        <v>1</v>
      </c>
      <c r="L7">
        <v>1</v>
      </c>
      <c r="M7">
        <v>1</v>
      </c>
      <c r="N7">
        <f>'Handling Data'!J26</f>
        <v>34.90852652637318</v>
      </c>
      <c r="O7">
        <v>1</v>
      </c>
      <c r="P7">
        <v>1</v>
      </c>
      <c r="Q7">
        <v>1</v>
      </c>
      <c r="R7">
        <v>1</v>
      </c>
      <c r="S7">
        <f>'Handling Data'!K26</f>
        <v>43.915235843133686</v>
      </c>
      <c r="T7">
        <v>1</v>
      </c>
      <c r="U7">
        <v>1</v>
      </c>
      <c r="V7">
        <v>1</v>
      </c>
      <c r="W7">
        <v>1</v>
      </c>
      <c r="X7">
        <f>'Handling Data'!L26</f>
        <v>32.929409139034355</v>
      </c>
      <c r="Y7">
        <v>1</v>
      </c>
      <c r="Z7">
        <v>1</v>
      </c>
      <c r="AA7">
        <v>1</v>
      </c>
      <c r="AB7">
        <v>1</v>
      </c>
      <c r="AC7">
        <f>'Handling Data'!M26</f>
        <v>31.272281576491526</v>
      </c>
      <c r="AD7">
        <v>1</v>
      </c>
      <c r="AE7">
        <v>1</v>
      </c>
      <c r="AF7">
        <v>1</v>
      </c>
      <c r="AG7">
        <v>1</v>
      </c>
      <c r="AH7">
        <f>'Handling Data'!N26</f>
        <v>57.500228811523108</v>
      </c>
      <c r="AI7">
        <v>1</v>
      </c>
      <c r="AJ7">
        <v>1</v>
      </c>
      <c r="AK7">
        <v>1</v>
      </c>
      <c r="AL7">
        <v>1</v>
      </c>
      <c r="AM7">
        <f>'Handling Data'!O26</f>
        <v>40.057195708246269</v>
      </c>
      <c r="AN7">
        <v>1</v>
      </c>
      <c r="AO7">
        <v>1</v>
      </c>
      <c r="AP7">
        <v>1</v>
      </c>
      <c r="AQ7">
        <v>1</v>
      </c>
      <c r="AR7">
        <f>'Handling Data'!P26</f>
        <v>25.266438152762134</v>
      </c>
      <c r="AS7">
        <v>1</v>
      </c>
      <c r="AT7">
        <v>1</v>
      </c>
      <c r="AU7">
        <v>1</v>
      </c>
      <c r="AV7">
        <v>1</v>
      </c>
      <c r="AW7">
        <f>'Handling Data'!Q26</f>
        <v>41.835677622289822</v>
      </c>
      <c r="AX7">
        <v>1</v>
      </c>
      <c r="AY7">
        <v>1</v>
      </c>
      <c r="AZ7">
        <v>1</v>
      </c>
      <c r="BA7">
        <v>1</v>
      </c>
      <c r="BB7">
        <f>'Handling Data'!R26</f>
        <v>39.109580582266588</v>
      </c>
      <c r="BC7">
        <v>1</v>
      </c>
      <c r="BD7">
        <v>1</v>
      </c>
      <c r="BE7">
        <v>1</v>
      </c>
      <c r="BF7">
        <v>1</v>
      </c>
      <c r="BG7">
        <f>'Handling Data'!S26</f>
        <v>50.186157257387123</v>
      </c>
      <c r="BH7">
        <v>1</v>
      </c>
      <c r="BI7">
        <v>1</v>
      </c>
      <c r="BJ7">
        <v>1</v>
      </c>
      <c r="BK7">
        <v>1</v>
      </c>
      <c r="BL7">
        <f>'Handling Data'!T26</f>
        <v>58.974205114283244</v>
      </c>
      <c r="BM7">
        <v>1</v>
      </c>
      <c r="BN7">
        <v>1</v>
      </c>
      <c r="BO7">
        <v>1</v>
      </c>
      <c r="BP7">
        <v>1</v>
      </c>
      <c r="BQ7">
        <f>'Handling Data'!U26</f>
        <v>45.31955466368791</v>
      </c>
      <c r="BR7">
        <v>1</v>
      </c>
      <c r="BS7">
        <v>1</v>
      </c>
      <c r="BT7">
        <v>1</v>
      </c>
      <c r="BU7">
        <v>1</v>
      </c>
      <c r="BV7">
        <f>'Handling Data'!V26</f>
        <v>57.609380975606051</v>
      </c>
      <c r="BW7">
        <v>1</v>
      </c>
      <c r="BX7">
        <v>1</v>
      </c>
      <c r="BY7">
        <v>1</v>
      </c>
      <c r="BZ7">
        <v>1</v>
      </c>
      <c r="CA7">
        <f>'Handling Data'!W26</f>
        <v>24.816749712068386</v>
      </c>
      <c r="CB7">
        <v>1</v>
      </c>
      <c r="CC7">
        <v>1</v>
      </c>
      <c r="CD7">
        <v>1</v>
      </c>
      <c r="CE7">
        <v>1</v>
      </c>
      <c r="CF7">
        <f>'Handling Data'!X26</f>
        <v>33.67862666334392</v>
      </c>
      <c r="CG7">
        <v>1</v>
      </c>
      <c r="CH7">
        <v>1</v>
      </c>
      <c r="CI7">
        <v>1</v>
      </c>
      <c r="CJ7">
        <v>1</v>
      </c>
      <c r="CK7">
        <f>'Handling Data'!Y26</f>
        <v>53.69521952958543</v>
      </c>
      <c r="CL7">
        <v>1</v>
      </c>
      <c r="CM7">
        <v>1</v>
      </c>
      <c r="CN7">
        <v>1</v>
      </c>
      <c r="CO7">
        <v>1</v>
      </c>
      <c r="CP7">
        <f>'Handling Data'!Z26</f>
        <v>34.091539694973278</v>
      </c>
      <c r="CQ7">
        <v>1</v>
      </c>
      <c r="CR7">
        <v>1</v>
      </c>
      <c r="CS7">
        <v>1</v>
      </c>
      <c r="CT7">
        <v>1</v>
      </c>
      <c r="CU7">
        <f>'Handling Data'!AA26</f>
        <v>37.678895200922049</v>
      </c>
      <c r="CV7">
        <v>1</v>
      </c>
      <c r="CW7">
        <v>1</v>
      </c>
      <c r="CX7">
        <v>0</v>
      </c>
      <c r="CY7">
        <v>0</v>
      </c>
      <c r="CZ7">
        <v>168.416</v>
      </c>
      <c r="DA7">
        <v>174.72399999999999</v>
      </c>
      <c r="DB7">
        <v>85.388400000000004</v>
      </c>
      <c r="DC7">
        <v>0</v>
      </c>
      <c r="DD7">
        <v>0</v>
      </c>
      <c r="DE7">
        <v>0</v>
      </c>
      <c r="DF7">
        <v>77.794300000000007</v>
      </c>
      <c r="DG7">
        <v>57.453200000000002</v>
      </c>
      <c r="DH7">
        <v>0</v>
      </c>
      <c r="DI7">
        <v>0</v>
      </c>
      <c r="DJ7">
        <v>0</v>
      </c>
      <c r="DK7">
        <v>0</v>
      </c>
      <c r="DL7">
        <v>101.85599999999999</v>
      </c>
      <c r="DM7">
        <v>177.065</v>
      </c>
      <c r="DN7">
        <v>0</v>
      </c>
      <c r="DO7">
        <v>0</v>
      </c>
      <c r="DP7">
        <v>0</v>
      </c>
      <c r="DQ7">
        <v>190.096</v>
      </c>
      <c r="DR7">
        <v>0</v>
      </c>
      <c r="DS7">
        <v>1</v>
      </c>
      <c r="DT7">
        <v>2</v>
      </c>
      <c r="DU7">
        <v>3</v>
      </c>
      <c r="DV7">
        <v>4</v>
      </c>
      <c r="DW7">
        <v>0</v>
      </c>
      <c r="DX7">
        <v>1</v>
      </c>
      <c r="DY7">
        <v>2</v>
      </c>
      <c r="DZ7">
        <v>3</v>
      </c>
      <c r="EA7">
        <v>4</v>
      </c>
      <c r="EB7">
        <v>0</v>
      </c>
      <c r="EC7">
        <v>1</v>
      </c>
      <c r="ED7">
        <v>2</v>
      </c>
      <c r="EE7">
        <v>3</v>
      </c>
      <c r="EF7">
        <v>4</v>
      </c>
      <c r="EG7">
        <v>0</v>
      </c>
      <c r="EH7">
        <v>1</v>
      </c>
      <c r="EI7">
        <v>2</v>
      </c>
      <c r="EJ7">
        <v>3</v>
      </c>
      <c r="EK7">
        <v>4</v>
      </c>
      <c r="EL7">
        <v>1</v>
      </c>
      <c r="EM7">
        <v>1</v>
      </c>
      <c r="EN7">
        <v>4</v>
      </c>
      <c r="EO7">
        <v>4</v>
      </c>
      <c r="EP7">
        <v>2</v>
      </c>
      <c r="EQ7">
        <v>2</v>
      </c>
      <c r="ER7">
        <v>2</v>
      </c>
      <c r="ES7">
        <v>1</v>
      </c>
      <c r="ET7">
        <v>2</v>
      </c>
      <c r="EU7">
        <v>1</v>
      </c>
      <c r="EV7">
        <v>3</v>
      </c>
      <c r="EW7">
        <v>3</v>
      </c>
      <c r="EX7">
        <v>2</v>
      </c>
      <c r="EY7">
        <v>1</v>
      </c>
      <c r="EZ7">
        <v>3</v>
      </c>
      <c r="FA7">
        <v>4</v>
      </c>
      <c r="FB7">
        <v>4</v>
      </c>
      <c r="FC7">
        <v>3</v>
      </c>
      <c r="FD7">
        <v>3</v>
      </c>
      <c r="FE7">
        <v>4</v>
      </c>
    </row>
    <row r="8" spans="1:161">
      <c r="A8">
        <v>7</v>
      </c>
      <c r="B8">
        <v>1</v>
      </c>
      <c r="C8">
        <v>1</v>
      </c>
      <c r="D8">
        <f>'Handling Data'!H27</f>
        <v>24.507463287354625</v>
      </c>
      <c r="E8">
        <v>1</v>
      </c>
      <c r="F8">
        <v>1</v>
      </c>
      <c r="G8">
        <v>1</v>
      </c>
      <c r="H8">
        <v>1</v>
      </c>
      <c r="I8">
        <f>'Handling Data'!I27</f>
        <v>58.319212999997291</v>
      </c>
      <c r="J8">
        <v>1</v>
      </c>
      <c r="K8">
        <v>1</v>
      </c>
      <c r="L8">
        <v>1</v>
      </c>
      <c r="M8">
        <v>1</v>
      </c>
      <c r="N8">
        <f>'Handling Data'!J27</f>
        <v>51.4370953128889</v>
      </c>
      <c r="O8">
        <v>1</v>
      </c>
      <c r="P8">
        <v>1</v>
      </c>
      <c r="Q8">
        <v>1</v>
      </c>
      <c r="R8">
        <v>1</v>
      </c>
      <c r="S8">
        <f>'Handling Data'!K27</f>
        <v>55.212969433043718</v>
      </c>
      <c r="T8">
        <v>1</v>
      </c>
      <c r="U8">
        <v>1</v>
      </c>
      <c r="V8">
        <v>1</v>
      </c>
      <c r="W8">
        <v>1</v>
      </c>
      <c r="X8">
        <f>'Handling Data'!L27</f>
        <v>52.881770764845655</v>
      </c>
      <c r="Y8">
        <v>1</v>
      </c>
      <c r="Z8">
        <v>1</v>
      </c>
      <c r="AA8">
        <v>1</v>
      </c>
      <c r="AB8">
        <v>1</v>
      </c>
      <c r="AC8">
        <f>'Handling Data'!M27</f>
        <v>43.228153551394712</v>
      </c>
      <c r="AD8">
        <v>1</v>
      </c>
      <c r="AE8">
        <v>1</v>
      </c>
      <c r="AF8">
        <v>1</v>
      </c>
      <c r="AG8">
        <v>1</v>
      </c>
      <c r="AH8">
        <f>'Handling Data'!N27</f>
        <v>57.405642863451924</v>
      </c>
      <c r="AI8">
        <v>1</v>
      </c>
      <c r="AJ8">
        <v>1</v>
      </c>
      <c r="AK8">
        <v>1</v>
      </c>
      <c r="AL8">
        <v>1</v>
      </c>
      <c r="AM8">
        <f>'Handling Data'!O27</f>
        <v>23.527030747500532</v>
      </c>
      <c r="AN8">
        <v>1</v>
      </c>
      <c r="AO8">
        <v>1</v>
      </c>
      <c r="AP8">
        <v>1</v>
      </c>
      <c r="AQ8">
        <v>1</v>
      </c>
      <c r="AR8">
        <f>'Handling Data'!P27</f>
        <v>27.090453134976634</v>
      </c>
      <c r="AS8">
        <v>1</v>
      </c>
      <c r="AT8">
        <v>1</v>
      </c>
      <c r="AU8">
        <v>1</v>
      </c>
      <c r="AV8">
        <v>1</v>
      </c>
      <c r="AW8">
        <f>'Handling Data'!Q27</f>
        <v>45.321508070966786</v>
      </c>
      <c r="AX8">
        <v>1</v>
      </c>
      <c r="AY8">
        <v>1</v>
      </c>
      <c r="AZ8">
        <v>1</v>
      </c>
      <c r="BA8">
        <v>1</v>
      </c>
      <c r="BB8">
        <f>'Handling Data'!R27</f>
        <v>34.102241490271524</v>
      </c>
      <c r="BC8">
        <v>1</v>
      </c>
      <c r="BD8">
        <v>1</v>
      </c>
      <c r="BE8">
        <v>1</v>
      </c>
      <c r="BF8">
        <v>1</v>
      </c>
      <c r="BG8">
        <f>'Handling Data'!S27</f>
        <v>48.152091790939409</v>
      </c>
      <c r="BH8">
        <v>1</v>
      </c>
      <c r="BI8">
        <v>1</v>
      </c>
      <c r="BJ8">
        <v>1</v>
      </c>
      <c r="BK8">
        <v>1</v>
      </c>
      <c r="BL8">
        <f>'Handling Data'!T27</f>
        <v>44.930044165665429</v>
      </c>
      <c r="BM8">
        <v>1</v>
      </c>
      <c r="BN8">
        <v>1</v>
      </c>
      <c r="BO8">
        <v>1</v>
      </c>
      <c r="BP8">
        <v>1</v>
      </c>
      <c r="BQ8">
        <f>'Handling Data'!U27</f>
        <v>40.673342291941168</v>
      </c>
      <c r="BR8">
        <v>1</v>
      </c>
      <c r="BS8">
        <v>1</v>
      </c>
      <c r="BT8">
        <v>1</v>
      </c>
      <c r="BU8">
        <v>1</v>
      </c>
      <c r="BV8">
        <f>'Handling Data'!V27</f>
        <v>32.599982052391944</v>
      </c>
      <c r="BW8">
        <v>1</v>
      </c>
      <c r="BX8">
        <v>1</v>
      </c>
      <c r="BY8">
        <v>1</v>
      </c>
      <c r="BZ8">
        <v>1</v>
      </c>
      <c r="CA8">
        <f>'Handling Data'!W27</f>
        <v>30.652775383424292</v>
      </c>
      <c r="CB8">
        <v>1</v>
      </c>
      <c r="CC8">
        <v>1</v>
      </c>
      <c r="CD8">
        <v>1</v>
      </c>
      <c r="CE8">
        <v>1</v>
      </c>
      <c r="CF8">
        <f>'Handling Data'!X27</f>
        <v>25.164048170202967</v>
      </c>
      <c r="CG8">
        <v>1</v>
      </c>
      <c r="CH8">
        <v>1</v>
      </c>
      <c r="CI8">
        <v>1</v>
      </c>
      <c r="CJ8">
        <v>1</v>
      </c>
      <c r="CK8">
        <f>'Handling Data'!Y27</f>
        <v>22.152800788017636</v>
      </c>
      <c r="CL8">
        <v>1</v>
      </c>
      <c r="CM8">
        <v>1</v>
      </c>
      <c r="CN8">
        <v>1</v>
      </c>
      <c r="CO8">
        <v>1</v>
      </c>
      <c r="CP8">
        <f>'Handling Data'!Z27</f>
        <v>41.67992605358755</v>
      </c>
      <c r="CQ8">
        <v>1</v>
      </c>
      <c r="CR8">
        <v>1</v>
      </c>
      <c r="CS8">
        <v>1</v>
      </c>
      <c r="CT8">
        <v>1</v>
      </c>
      <c r="CU8">
        <f>'Handling Data'!AA27</f>
        <v>38.982703998633298</v>
      </c>
      <c r="CV8">
        <v>1</v>
      </c>
      <c r="CW8">
        <v>1</v>
      </c>
      <c r="CX8">
        <v>173.376</v>
      </c>
      <c r="CY8">
        <v>0</v>
      </c>
      <c r="CZ8">
        <v>186.31100000000001</v>
      </c>
      <c r="DA8">
        <v>165.32900000000001</v>
      </c>
      <c r="DB8">
        <v>151.99799999999999</v>
      </c>
      <c r="DC8">
        <v>58.491900000000001</v>
      </c>
      <c r="DD8">
        <v>0</v>
      </c>
      <c r="DE8">
        <v>78.539299999999997</v>
      </c>
      <c r="DF8">
        <v>0</v>
      </c>
      <c r="DG8">
        <v>13.5451</v>
      </c>
      <c r="DH8">
        <v>0</v>
      </c>
      <c r="DI8">
        <v>11.326499999999999</v>
      </c>
      <c r="DJ8">
        <v>39.420299999999997</v>
      </c>
      <c r="DK8">
        <v>0</v>
      </c>
      <c r="DL8">
        <v>20.623100000000001</v>
      </c>
      <c r="DM8">
        <v>157.79</v>
      </c>
      <c r="DN8">
        <v>0</v>
      </c>
      <c r="DO8">
        <v>137.21299999999999</v>
      </c>
      <c r="DP8">
        <v>59.104900000000001</v>
      </c>
      <c r="DQ8">
        <v>17.408799999999999</v>
      </c>
      <c r="DR8">
        <v>0</v>
      </c>
      <c r="DS8">
        <v>1</v>
      </c>
      <c r="DT8">
        <v>2</v>
      </c>
      <c r="DU8">
        <v>3</v>
      </c>
      <c r="DV8">
        <v>4</v>
      </c>
      <c r="DW8">
        <v>0</v>
      </c>
      <c r="DX8">
        <v>1</v>
      </c>
      <c r="DY8">
        <v>2</v>
      </c>
      <c r="DZ8">
        <v>3</v>
      </c>
      <c r="EA8">
        <v>4</v>
      </c>
      <c r="EB8">
        <v>0</v>
      </c>
      <c r="EC8">
        <v>1</v>
      </c>
      <c r="ED8">
        <v>2</v>
      </c>
      <c r="EE8">
        <v>3</v>
      </c>
      <c r="EF8">
        <v>4</v>
      </c>
      <c r="EG8">
        <v>0</v>
      </c>
      <c r="EH8">
        <v>1</v>
      </c>
      <c r="EI8">
        <v>2</v>
      </c>
      <c r="EJ8">
        <v>3</v>
      </c>
      <c r="EK8">
        <v>4</v>
      </c>
      <c r="EL8">
        <v>4</v>
      </c>
      <c r="EM8">
        <v>1</v>
      </c>
      <c r="EN8">
        <v>3</v>
      </c>
      <c r="EO8">
        <v>3</v>
      </c>
      <c r="EP8">
        <v>4</v>
      </c>
      <c r="EQ8">
        <v>2</v>
      </c>
      <c r="ER8">
        <v>2</v>
      </c>
      <c r="ES8">
        <v>2</v>
      </c>
      <c r="ET8">
        <v>1</v>
      </c>
      <c r="EU8">
        <v>1</v>
      </c>
      <c r="EV8">
        <v>1</v>
      </c>
      <c r="EW8">
        <v>3</v>
      </c>
      <c r="EX8">
        <v>1</v>
      </c>
      <c r="EY8">
        <v>2</v>
      </c>
      <c r="EZ8">
        <v>2</v>
      </c>
      <c r="FA8">
        <v>3</v>
      </c>
      <c r="FB8">
        <v>4</v>
      </c>
      <c r="FC8">
        <v>4</v>
      </c>
      <c r="FD8">
        <v>4</v>
      </c>
      <c r="FE8">
        <v>3</v>
      </c>
    </row>
    <row r="9" spans="1:161">
      <c r="A9">
        <v>8</v>
      </c>
      <c r="B9">
        <v>1</v>
      </c>
      <c r="C9">
        <v>1</v>
      </c>
      <c r="D9">
        <f>'Handling Data'!H28</f>
        <v>21.72965732052873</v>
      </c>
      <c r="E9">
        <v>1</v>
      </c>
      <c r="F9">
        <v>1</v>
      </c>
      <c r="G9">
        <v>1</v>
      </c>
      <c r="H9">
        <v>1</v>
      </c>
      <c r="I9">
        <f>'Handling Data'!I28</f>
        <v>41.731952651298485</v>
      </c>
      <c r="J9">
        <v>1</v>
      </c>
      <c r="K9">
        <v>1</v>
      </c>
      <c r="L9">
        <v>1</v>
      </c>
      <c r="M9">
        <v>1</v>
      </c>
      <c r="N9">
        <f>'Handling Data'!J28</f>
        <v>48.211876871560179</v>
      </c>
      <c r="O9">
        <v>1</v>
      </c>
      <c r="P9">
        <v>1</v>
      </c>
      <c r="Q9">
        <v>1</v>
      </c>
      <c r="R9">
        <v>1</v>
      </c>
      <c r="S9">
        <f>'Handling Data'!K28</f>
        <v>25.691298019332201</v>
      </c>
      <c r="T9">
        <v>1</v>
      </c>
      <c r="U9">
        <v>1</v>
      </c>
      <c r="V9">
        <v>1</v>
      </c>
      <c r="W9">
        <v>1</v>
      </c>
      <c r="X9">
        <f>'Handling Data'!L28</f>
        <v>51.293167454009321</v>
      </c>
      <c r="Y9">
        <v>1</v>
      </c>
      <c r="Z9">
        <v>1</v>
      </c>
      <c r="AA9">
        <v>1</v>
      </c>
      <c r="AB9">
        <v>1</v>
      </c>
      <c r="AC9">
        <f>'Handling Data'!M28</f>
        <v>57.128142043633126</v>
      </c>
      <c r="AD9">
        <v>1</v>
      </c>
      <c r="AE9">
        <v>1</v>
      </c>
      <c r="AF9">
        <v>1</v>
      </c>
      <c r="AG9">
        <v>1</v>
      </c>
      <c r="AH9">
        <f>'Handling Data'!N28</f>
        <v>56.875770501224288</v>
      </c>
      <c r="AI9">
        <v>1</v>
      </c>
      <c r="AJ9">
        <v>1</v>
      </c>
      <c r="AK9">
        <v>1</v>
      </c>
      <c r="AL9">
        <v>1</v>
      </c>
      <c r="AM9">
        <f>'Handling Data'!O28</f>
        <v>42.188772334426318</v>
      </c>
      <c r="AN9">
        <v>1</v>
      </c>
      <c r="AO9">
        <v>1</v>
      </c>
      <c r="AP9">
        <v>1</v>
      </c>
      <c r="AQ9">
        <v>1</v>
      </c>
      <c r="AR9">
        <f>'Handling Data'!P28</f>
        <v>57.422225445303873</v>
      </c>
      <c r="AS9">
        <v>1</v>
      </c>
      <c r="AT9">
        <v>1</v>
      </c>
      <c r="AU9">
        <v>1</v>
      </c>
      <c r="AV9">
        <v>1</v>
      </c>
      <c r="AW9">
        <f>'Handling Data'!Q28</f>
        <v>23.266016098819719</v>
      </c>
      <c r="AX9">
        <v>1</v>
      </c>
      <c r="AY9">
        <v>1</v>
      </c>
      <c r="AZ9">
        <v>1</v>
      </c>
      <c r="BA9">
        <v>1</v>
      </c>
      <c r="BB9">
        <f>'Handling Data'!R28</f>
        <v>34.525664255702203</v>
      </c>
      <c r="BC9">
        <v>1</v>
      </c>
      <c r="BD9">
        <v>1</v>
      </c>
      <c r="BE9">
        <v>1</v>
      </c>
      <c r="BF9">
        <v>1</v>
      </c>
      <c r="BG9">
        <f>'Handling Data'!S28</f>
        <v>38.238813502881086</v>
      </c>
      <c r="BH9">
        <v>1</v>
      </c>
      <c r="BI9">
        <v>1</v>
      </c>
      <c r="BJ9">
        <v>1</v>
      </c>
      <c r="BK9">
        <v>1</v>
      </c>
      <c r="BL9">
        <f>'Handling Data'!T28</f>
        <v>43.813783121854371</v>
      </c>
      <c r="BM9">
        <v>1</v>
      </c>
      <c r="BN9">
        <v>1</v>
      </c>
      <c r="BO9">
        <v>1</v>
      </c>
      <c r="BP9">
        <v>1</v>
      </c>
      <c r="BQ9">
        <f>'Handling Data'!U28</f>
        <v>33.079038414855845</v>
      </c>
      <c r="BR9">
        <v>1</v>
      </c>
      <c r="BS9">
        <v>1</v>
      </c>
      <c r="BT9">
        <v>1</v>
      </c>
      <c r="BU9">
        <v>1</v>
      </c>
      <c r="BV9">
        <f>'Handling Data'!V28</f>
        <v>21.411239633674171</v>
      </c>
      <c r="BW9">
        <v>1</v>
      </c>
      <c r="BX9">
        <v>1</v>
      </c>
      <c r="BY9">
        <v>1</v>
      </c>
      <c r="BZ9">
        <v>1</v>
      </c>
      <c r="CA9">
        <f>'Handling Data'!W28</f>
        <v>55.507563318069607</v>
      </c>
      <c r="CB9">
        <v>1</v>
      </c>
      <c r="CC9">
        <v>1</v>
      </c>
      <c r="CD9">
        <v>1</v>
      </c>
      <c r="CE9">
        <v>1</v>
      </c>
      <c r="CF9">
        <f>'Handling Data'!X28</f>
        <v>33.189866480212238</v>
      </c>
      <c r="CG9">
        <v>1</v>
      </c>
      <c r="CH9">
        <v>1</v>
      </c>
      <c r="CI9">
        <v>1</v>
      </c>
      <c r="CJ9">
        <v>1</v>
      </c>
      <c r="CK9">
        <f>'Handling Data'!Y28</f>
        <v>57.280149600434264</v>
      </c>
      <c r="CL9">
        <v>1</v>
      </c>
      <c r="CM9">
        <v>1</v>
      </c>
      <c r="CN9">
        <v>1</v>
      </c>
      <c r="CO9">
        <v>1</v>
      </c>
      <c r="CP9">
        <f>'Handling Data'!Z28</f>
        <v>50.078241422298824</v>
      </c>
      <c r="CQ9">
        <v>1</v>
      </c>
      <c r="CR9">
        <v>1</v>
      </c>
      <c r="CS9">
        <v>1</v>
      </c>
      <c r="CT9">
        <v>1</v>
      </c>
      <c r="CU9">
        <f>'Handling Data'!AA28</f>
        <v>46.935314238513797</v>
      </c>
      <c r="CV9">
        <v>1</v>
      </c>
      <c r="CW9">
        <v>1</v>
      </c>
      <c r="CX9">
        <v>0</v>
      </c>
      <c r="CY9">
        <v>132.559</v>
      </c>
      <c r="CZ9">
        <v>0</v>
      </c>
      <c r="DA9">
        <v>168.691</v>
      </c>
      <c r="DB9">
        <v>0</v>
      </c>
      <c r="DC9">
        <v>0</v>
      </c>
      <c r="DD9">
        <v>0</v>
      </c>
      <c r="DE9">
        <v>27.3596</v>
      </c>
      <c r="DF9">
        <v>191.45599999999999</v>
      </c>
      <c r="DG9">
        <v>0</v>
      </c>
      <c r="DH9">
        <v>98.278099999999995</v>
      </c>
      <c r="DI9">
        <v>203.03</v>
      </c>
      <c r="DJ9">
        <v>0</v>
      </c>
      <c r="DK9">
        <v>110.252</v>
      </c>
      <c r="DL9">
        <v>118.32599999999999</v>
      </c>
      <c r="DM9">
        <v>0</v>
      </c>
      <c r="DN9">
        <v>22.991499999999998</v>
      </c>
      <c r="DO9">
        <v>71.962299999999999</v>
      </c>
      <c r="DP9">
        <v>0</v>
      </c>
      <c r="DQ9">
        <v>37.588799999999999</v>
      </c>
      <c r="DR9">
        <v>0</v>
      </c>
      <c r="DS9">
        <v>1</v>
      </c>
      <c r="DT9">
        <v>2</v>
      </c>
      <c r="DU9">
        <v>3</v>
      </c>
      <c r="DV9">
        <v>4</v>
      </c>
      <c r="DW9">
        <v>0</v>
      </c>
      <c r="DX9">
        <v>1</v>
      </c>
      <c r="DY9">
        <v>2</v>
      </c>
      <c r="DZ9">
        <v>3</v>
      </c>
      <c r="EA9">
        <v>4</v>
      </c>
      <c r="EB9">
        <v>0</v>
      </c>
      <c r="EC9">
        <v>1</v>
      </c>
      <c r="ED9">
        <v>2</v>
      </c>
      <c r="EE9">
        <v>3</v>
      </c>
      <c r="EF9">
        <v>4</v>
      </c>
      <c r="EG9">
        <v>0</v>
      </c>
      <c r="EH9">
        <v>1</v>
      </c>
      <c r="EI9">
        <v>2</v>
      </c>
      <c r="EJ9">
        <v>3</v>
      </c>
      <c r="EK9">
        <v>4</v>
      </c>
      <c r="EL9">
        <v>1</v>
      </c>
      <c r="EM9">
        <v>3</v>
      </c>
      <c r="EN9">
        <v>1</v>
      </c>
      <c r="EO9">
        <v>3</v>
      </c>
      <c r="EP9">
        <v>1</v>
      </c>
      <c r="EQ9">
        <v>2</v>
      </c>
      <c r="ER9">
        <v>1</v>
      </c>
      <c r="ES9">
        <v>2</v>
      </c>
      <c r="ET9">
        <v>4</v>
      </c>
      <c r="EU9">
        <v>2</v>
      </c>
      <c r="EV9">
        <v>3</v>
      </c>
      <c r="EW9">
        <v>4</v>
      </c>
      <c r="EX9">
        <v>3</v>
      </c>
      <c r="EY9">
        <v>2</v>
      </c>
      <c r="EZ9">
        <v>4</v>
      </c>
      <c r="FA9">
        <v>4</v>
      </c>
      <c r="FB9">
        <v>2</v>
      </c>
      <c r="FC9">
        <v>4</v>
      </c>
      <c r="FD9">
        <v>1</v>
      </c>
      <c r="FE9">
        <v>3</v>
      </c>
    </row>
    <row r="10" spans="1:161">
      <c r="A10">
        <v>9</v>
      </c>
      <c r="B10">
        <v>1</v>
      </c>
      <c r="C10">
        <v>1</v>
      </c>
      <c r="D10">
        <f>'Handling Data'!H29</f>
        <v>55.748715481312026</v>
      </c>
      <c r="E10">
        <v>1</v>
      </c>
      <c r="F10">
        <v>1</v>
      </c>
      <c r="G10">
        <v>1</v>
      </c>
      <c r="H10">
        <v>1</v>
      </c>
      <c r="I10">
        <f>'Handling Data'!I29</f>
        <v>57.667540425225596</v>
      </c>
      <c r="J10">
        <v>1</v>
      </c>
      <c r="K10">
        <v>1</v>
      </c>
      <c r="L10">
        <v>1</v>
      </c>
      <c r="M10">
        <v>1</v>
      </c>
      <c r="N10">
        <f>'Handling Data'!J29</f>
        <v>56.431387877508776</v>
      </c>
      <c r="O10">
        <v>1</v>
      </c>
      <c r="P10">
        <v>1</v>
      </c>
      <c r="Q10">
        <v>1</v>
      </c>
      <c r="R10">
        <v>1</v>
      </c>
      <c r="S10">
        <f>'Handling Data'!K29</f>
        <v>33.043086192944912</v>
      </c>
      <c r="T10">
        <v>1</v>
      </c>
      <c r="U10">
        <v>1</v>
      </c>
      <c r="V10">
        <v>1</v>
      </c>
      <c r="W10">
        <v>1</v>
      </c>
      <c r="X10">
        <f>'Handling Data'!L29</f>
        <v>30.822254934870415</v>
      </c>
      <c r="Y10">
        <v>1</v>
      </c>
      <c r="Z10">
        <v>1</v>
      </c>
      <c r="AA10">
        <v>1</v>
      </c>
      <c r="AB10">
        <v>1</v>
      </c>
      <c r="AC10">
        <f>'Handling Data'!M29</f>
        <v>22.842083473555903</v>
      </c>
      <c r="AD10">
        <v>1</v>
      </c>
      <c r="AE10">
        <v>1</v>
      </c>
      <c r="AF10">
        <v>1</v>
      </c>
      <c r="AG10">
        <v>1</v>
      </c>
      <c r="AH10">
        <f>'Handling Data'!N29</f>
        <v>34.941279474190864</v>
      </c>
      <c r="AI10">
        <v>1</v>
      </c>
      <c r="AJ10">
        <v>1</v>
      </c>
      <c r="AK10">
        <v>1</v>
      </c>
      <c r="AL10">
        <v>1</v>
      </c>
      <c r="AM10">
        <f>'Handling Data'!O29</f>
        <v>52.372122684109385</v>
      </c>
      <c r="AN10">
        <v>1</v>
      </c>
      <c r="AO10">
        <v>1</v>
      </c>
      <c r="AP10">
        <v>1</v>
      </c>
      <c r="AQ10">
        <v>1</v>
      </c>
      <c r="AR10">
        <f>'Handling Data'!P29</f>
        <v>58.898574930972707</v>
      </c>
      <c r="AS10">
        <v>1</v>
      </c>
      <c r="AT10">
        <v>1</v>
      </c>
      <c r="AU10">
        <v>1</v>
      </c>
      <c r="AV10">
        <v>1</v>
      </c>
      <c r="AW10">
        <f>'Handling Data'!Q29</f>
        <v>52.878338827299388</v>
      </c>
      <c r="AX10">
        <v>1</v>
      </c>
      <c r="AY10">
        <v>1</v>
      </c>
      <c r="AZ10">
        <v>1</v>
      </c>
      <c r="BA10">
        <v>1</v>
      </c>
      <c r="BB10">
        <f>'Handling Data'!R29</f>
        <v>44.066942795601435</v>
      </c>
      <c r="BC10">
        <v>1</v>
      </c>
      <c r="BD10">
        <v>1</v>
      </c>
      <c r="BE10">
        <v>1</v>
      </c>
      <c r="BF10">
        <v>1</v>
      </c>
      <c r="BG10">
        <f>'Handling Data'!S29</f>
        <v>60.272213621510041</v>
      </c>
      <c r="BH10">
        <v>1</v>
      </c>
      <c r="BI10">
        <v>1</v>
      </c>
      <c r="BJ10">
        <v>1</v>
      </c>
      <c r="BK10">
        <v>1</v>
      </c>
      <c r="BL10">
        <f>'Handling Data'!T29</f>
        <v>48.538035884954461</v>
      </c>
      <c r="BM10">
        <v>1</v>
      </c>
      <c r="BN10">
        <v>1</v>
      </c>
      <c r="BO10">
        <v>1</v>
      </c>
      <c r="BP10">
        <v>1</v>
      </c>
      <c r="BQ10">
        <f>'Handling Data'!U29</f>
        <v>47.203289896622707</v>
      </c>
      <c r="BR10">
        <v>1</v>
      </c>
      <c r="BS10">
        <v>1</v>
      </c>
      <c r="BT10">
        <v>1</v>
      </c>
      <c r="BU10">
        <v>1</v>
      </c>
      <c r="BV10">
        <f>'Handling Data'!V29</f>
        <v>37.501621725489713</v>
      </c>
      <c r="BW10">
        <v>1</v>
      </c>
      <c r="BX10">
        <v>1</v>
      </c>
      <c r="BY10">
        <v>1</v>
      </c>
      <c r="BZ10">
        <v>1</v>
      </c>
      <c r="CA10">
        <f>'Handling Data'!W29</f>
        <v>24.029871279200776</v>
      </c>
      <c r="CB10">
        <v>1</v>
      </c>
      <c r="CC10">
        <v>1</v>
      </c>
      <c r="CD10">
        <v>1</v>
      </c>
      <c r="CE10">
        <v>1</v>
      </c>
      <c r="CF10">
        <f>'Handling Data'!X29</f>
        <v>23.62037634687487</v>
      </c>
      <c r="CG10">
        <v>1</v>
      </c>
      <c r="CH10">
        <v>1</v>
      </c>
      <c r="CI10">
        <v>1</v>
      </c>
      <c r="CJ10">
        <v>1</v>
      </c>
      <c r="CK10">
        <f>'Handling Data'!Y29</f>
        <v>58.457967905760981</v>
      </c>
      <c r="CL10">
        <v>1</v>
      </c>
      <c r="CM10">
        <v>1</v>
      </c>
      <c r="CN10">
        <v>1</v>
      </c>
      <c r="CO10">
        <v>1</v>
      </c>
      <c r="CP10">
        <f>'Handling Data'!Z29</f>
        <v>37.49340890364077</v>
      </c>
      <c r="CQ10">
        <v>1</v>
      </c>
      <c r="CR10">
        <v>1</v>
      </c>
      <c r="CS10">
        <v>1</v>
      </c>
      <c r="CT10">
        <v>1</v>
      </c>
      <c r="CU10">
        <f>'Handling Data'!AA29</f>
        <v>37.151516002062152</v>
      </c>
      <c r="CV10">
        <v>1</v>
      </c>
      <c r="CW10">
        <v>1</v>
      </c>
      <c r="CX10">
        <v>0</v>
      </c>
      <c r="CY10">
        <v>17.414200000000001</v>
      </c>
      <c r="CZ10">
        <v>0</v>
      </c>
      <c r="DA10">
        <v>0</v>
      </c>
      <c r="DB10">
        <v>148.76499999999999</v>
      </c>
      <c r="DC10">
        <v>58.311900000000001</v>
      </c>
      <c r="DD10">
        <v>0</v>
      </c>
      <c r="DE10">
        <v>0</v>
      </c>
      <c r="DF10">
        <v>0</v>
      </c>
      <c r="DG10">
        <v>0</v>
      </c>
      <c r="DH10">
        <v>81.350999999999999</v>
      </c>
      <c r="DI10">
        <v>134.35900000000001</v>
      </c>
      <c r="DJ10">
        <v>0</v>
      </c>
      <c r="DK10">
        <v>0</v>
      </c>
      <c r="DL10">
        <v>176.14599999999999</v>
      </c>
      <c r="DM10">
        <v>0</v>
      </c>
      <c r="DN10">
        <v>53.201999999999998</v>
      </c>
      <c r="DO10">
        <v>36.776299999999999</v>
      </c>
      <c r="DP10">
        <v>0</v>
      </c>
      <c r="DQ10">
        <v>130.505</v>
      </c>
      <c r="DR10">
        <v>0</v>
      </c>
      <c r="DS10">
        <v>1</v>
      </c>
      <c r="DT10">
        <v>2</v>
      </c>
      <c r="DU10">
        <v>3</v>
      </c>
      <c r="DV10">
        <v>4</v>
      </c>
      <c r="DW10">
        <v>0</v>
      </c>
      <c r="DX10">
        <v>1</v>
      </c>
      <c r="DY10">
        <v>2</v>
      </c>
      <c r="DZ10">
        <v>3</v>
      </c>
      <c r="EA10">
        <v>4</v>
      </c>
      <c r="EB10">
        <v>0</v>
      </c>
      <c r="EC10">
        <v>1</v>
      </c>
      <c r="ED10">
        <v>2</v>
      </c>
      <c r="EE10">
        <v>3</v>
      </c>
      <c r="EF10">
        <v>4</v>
      </c>
      <c r="EG10">
        <v>0</v>
      </c>
      <c r="EH10">
        <v>1</v>
      </c>
      <c r="EI10">
        <v>2</v>
      </c>
      <c r="EJ10">
        <v>3</v>
      </c>
      <c r="EK10">
        <v>4</v>
      </c>
      <c r="EL10">
        <v>1</v>
      </c>
      <c r="EM10">
        <v>2</v>
      </c>
      <c r="EN10">
        <v>1</v>
      </c>
      <c r="EO10">
        <v>1</v>
      </c>
      <c r="EP10">
        <v>3</v>
      </c>
      <c r="EQ10">
        <v>2</v>
      </c>
      <c r="ER10">
        <v>1</v>
      </c>
      <c r="ES10">
        <v>2</v>
      </c>
      <c r="ET10">
        <v>2</v>
      </c>
      <c r="EU10">
        <v>1</v>
      </c>
      <c r="EV10">
        <v>3</v>
      </c>
      <c r="EW10">
        <v>4</v>
      </c>
      <c r="EX10">
        <v>3</v>
      </c>
      <c r="EY10">
        <v>3</v>
      </c>
      <c r="EZ10">
        <v>4</v>
      </c>
      <c r="FA10">
        <v>4</v>
      </c>
      <c r="FB10">
        <v>3</v>
      </c>
      <c r="FC10">
        <v>4</v>
      </c>
      <c r="FD10">
        <v>4</v>
      </c>
      <c r="FE10">
        <v>2</v>
      </c>
    </row>
    <row r="11" spans="1:161">
      <c r="A11">
        <v>10</v>
      </c>
      <c r="B11">
        <v>1</v>
      </c>
      <c r="C11">
        <v>1</v>
      </c>
      <c r="D11">
        <f>'Handling Data'!H30</f>
        <v>26.428735448706796</v>
      </c>
      <c r="E11">
        <v>1</v>
      </c>
      <c r="F11">
        <v>1</v>
      </c>
      <c r="G11">
        <v>1</v>
      </c>
      <c r="H11">
        <v>1</v>
      </c>
      <c r="I11">
        <f>'Handling Data'!I30</f>
        <v>22.530201651138803</v>
      </c>
      <c r="J11">
        <v>1</v>
      </c>
      <c r="K11">
        <v>1</v>
      </c>
      <c r="L11">
        <v>1</v>
      </c>
      <c r="M11">
        <v>1</v>
      </c>
      <c r="N11">
        <f>'Handling Data'!J30</f>
        <v>35.083776939728864</v>
      </c>
      <c r="O11">
        <v>1</v>
      </c>
      <c r="P11">
        <v>1</v>
      </c>
      <c r="Q11">
        <v>1</v>
      </c>
      <c r="R11">
        <v>1</v>
      </c>
      <c r="S11">
        <f>'Handling Data'!K30</f>
        <v>41.181100309380419</v>
      </c>
      <c r="T11">
        <v>1</v>
      </c>
      <c r="U11">
        <v>1</v>
      </c>
      <c r="V11">
        <v>1</v>
      </c>
      <c r="W11">
        <v>1</v>
      </c>
      <c r="X11">
        <f>'Handling Data'!L30</f>
        <v>30.114010257529674</v>
      </c>
      <c r="Y11">
        <v>1</v>
      </c>
      <c r="Z11">
        <v>1</v>
      </c>
      <c r="AA11">
        <v>1</v>
      </c>
      <c r="AB11">
        <v>1</v>
      </c>
      <c r="AC11">
        <f>'Handling Data'!M30</f>
        <v>29.153499182502102</v>
      </c>
      <c r="AD11">
        <v>1</v>
      </c>
      <c r="AE11">
        <v>1</v>
      </c>
      <c r="AF11">
        <v>1</v>
      </c>
      <c r="AG11">
        <v>1</v>
      </c>
      <c r="AH11">
        <f>'Handling Data'!N30</f>
        <v>46.929635809909975</v>
      </c>
      <c r="AI11">
        <v>1</v>
      </c>
      <c r="AJ11">
        <v>1</v>
      </c>
      <c r="AK11">
        <v>1</v>
      </c>
      <c r="AL11">
        <v>1</v>
      </c>
      <c r="AM11">
        <f>'Handling Data'!O30</f>
        <v>33.855948240205272</v>
      </c>
      <c r="AN11">
        <v>1</v>
      </c>
      <c r="AO11">
        <v>1</v>
      </c>
      <c r="AP11">
        <v>1</v>
      </c>
      <c r="AQ11">
        <v>1</v>
      </c>
      <c r="AR11">
        <f>'Handling Data'!P30</f>
        <v>51.391845073843385</v>
      </c>
      <c r="AS11">
        <v>1</v>
      </c>
      <c r="AT11">
        <v>1</v>
      </c>
      <c r="AU11">
        <v>1</v>
      </c>
      <c r="AV11">
        <v>1</v>
      </c>
      <c r="AW11">
        <f>'Handling Data'!Q30</f>
        <v>39.701350254877205</v>
      </c>
      <c r="AX11">
        <v>1</v>
      </c>
      <c r="AY11">
        <v>1</v>
      </c>
      <c r="AZ11">
        <v>1</v>
      </c>
      <c r="BA11">
        <v>1</v>
      </c>
      <c r="BB11">
        <f>'Handling Data'!R30</f>
        <v>55.718577813703035</v>
      </c>
      <c r="BC11">
        <v>1</v>
      </c>
      <c r="BD11">
        <v>1</v>
      </c>
      <c r="BE11">
        <v>1</v>
      </c>
      <c r="BF11">
        <v>1</v>
      </c>
      <c r="BG11">
        <f>'Handling Data'!S30</f>
        <v>22.543771957127909</v>
      </c>
      <c r="BH11">
        <v>1</v>
      </c>
      <c r="BI11">
        <v>1</v>
      </c>
      <c r="BJ11">
        <v>1</v>
      </c>
      <c r="BK11">
        <v>1</v>
      </c>
      <c r="BL11">
        <f>'Handling Data'!T30</f>
        <v>56.184277723740784</v>
      </c>
      <c r="BM11">
        <v>1</v>
      </c>
      <c r="BN11">
        <v>1</v>
      </c>
      <c r="BO11">
        <v>1</v>
      </c>
      <c r="BP11">
        <v>1</v>
      </c>
      <c r="BQ11">
        <f>'Handling Data'!U30</f>
        <v>59.190773470169063</v>
      </c>
      <c r="BR11">
        <v>1</v>
      </c>
      <c r="BS11">
        <v>1</v>
      </c>
      <c r="BT11">
        <v>1</v>
      </c>
      <c r="BU11">
        <v>1</v>
      </c>
      <c r="BV11">
        <f>'Handling Data'!V30</f>
        <v>60.615457573934094</v>
      </c>
      <c r="BW11">
        <v>1</v>
      </c>
      <c r="BX11">
        <v>1</v>
      </c>
      <c r="BY11">
        <v>1</v>
      </c>
      <c r="BZ11">
        <v>1</v>
      </c>
      <c r="CA11">
        <f>'Handling Data'!W30</f>
        <v>32.255917146952541</v>
      </c>
      <c r="CB11">
        <v>1</v>
      </c>
      <c r="CC11">
        <v>1</v>
      </c>
      <c r="CD11">
        <v>1</v>
      </c>
      <c r="CE11">
        <v>1</v>
      </c>
      <c r="CF11">
        <f>'Handling Data'!X30</f>
        <v>32.81917302378362</v>
      </c>
      <c r="CG11">
        <v>1</v>
      </c>
      <c r="CH11">
        <v>1</v>
      </c>
      <c r="CI11">
        <v>1</v>
      </c>
      <c r="CJ11">
        <v>1</v>
      </c>
      <c r="CK11">
        <f>'Handling Data'!Y30</f>
        <v>43.333942721572221</v>
      </c>
      <c r="CL11">
        <v>1</v>
      </c>
      <c r="CM11">
        <v>1</v>
      </c>
      <c r="CN11">
        <v>1</v>
      </c>
      <c r="CO11">
        <v>1</v>
      </c>
      <c r="CP11">
        <f>'Handling Data'!Z30</f>
        <v>56.651591230369817</v>
      </c>
      <c r="CQ11">
        <v>1</v>
      </c>
      <c r="CR11">
        <v>1</v>
      </c>
      <c r="CS11">
        <v>1</v>
      </c>
      <c r="CT11">
        <v>1</v>
      </c>
      <c r="CU11">
        <f>'Handling Data'!AA30</f>
        <v>54.820037807235721</v>
      </c>
      <c r="CV11">
        <v>1</v>
      </c>
      <c r="CW11">
        <v>1</v>
      </c>
      <c r="CX11">
        <v>184.66499999999999</v>
      </c>
      <c r="CY11">
        <v>0</v>
      </c>
      <c r="CZ11">
        <v>6.7223600000000001</v>
      </c>
      <c r="DA11">
        <v>195.3</v>
      </c>
      <c r="DB11">
        <v>0</v>
      </c>
      <c r="DC11">
        <v>0</v>
      </c>
      <c r="DD11">
        <v>0</v>
      </c>
      <c r="DE11">
        <v>134.93600000000001</v>
      </c>
      <c r="DF11">
        <v>142.48099999999999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9.3030899999999992</v>
      </c>
      <c r="DO11">
        <v>0</v>
      </c>
      <c r="DP11">
        <v>0</v>
      </c>
      <c r="DQ11">
        <v>54.221899999999998</v>
      </c>
      <c r="DR11">
        <v>0</v>
      </c>
      <c r="DS11">
        <v>1</v>
      </c>
      <c r="DT11">
        <v>2</v>
      </c>
      <c r="DU11">
        <v>3</v>
      </c>
      <c r="DV11">
        <v>4</v>
      </c>
      <c r="DW11">
        <v>0</v>
      </c>
      <c r="DX11">
        <v>1</v>
      </c>
      <c r="DY11">
        <v>2</v>
      </c>
      <c r="DZ11">
        <v>3</v>
      </c>
      <c r="EA11">
        <v>4</v>
      </c>
      <c r="EB11">
        <v>0</v>
      </c>
      <c r="EC11">
        <v>1</v>
      </c>
      <c r="ED11">
        <v>2</v>
      </c>
      <c r="EE11">
        <v>3</v>
      </c>
      <c r="EF11">
        <v>4</v>
      </c>
      <c r="EG11">
        <v>0</v>
      </c>
      <c r="EH11">
        <v>1</v>
      </c>
      <c r="EI11">
        <v>2</v>
      </c>
      <c r="EJ11">
        <v>3</v>
      </c>
      <c r="EK11">
        <v>4</v>
      </c>
      <c r="EL11">
        <v>4</v>
      </c>
      <c r="EM11">
        <v>1</v>
      </c>
      <c r="EN11">
        <v>2</v>
      </c>
      <c r="EO11">
        <v>3</v>
      </c>
      <c r="EP11">
        <v>1</v>
      </c>
      <c r="EQ11">
        <v>1</v>
      </c>
      <c r="ER11">
        <v>2</v>
      </c>
      <c r="ES11">
        <v>4</v>
      </c>
      <c r="ET11">
        <v>4</v>
      </c>
      <c r="EU11">
        <v>2</v>
      </c>
      <c r="EV11">
        <v>2</v>
      </c>
      <c r="EW11">
        <v>3</v>
      </c>
      <c r="EX11">
        <v>1</v>
      </c>
      <c r="EY11">
        <v>1</v>
      </c>
      <c r="EZ11">
        <v>3</v>
      </c>
      <c r="FA11">
        <v>3</v>
      </c>
      <c r="FB11">
        <v>4</v>
      </c>
      <c r="FC11">
        <v>3</v>
      </c>
      <c r="FD11">
        <v>2</v>
      </c>
      <c r="FE1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G11"/>
  <sheetViews>
    <sheetView workbookViewId="0">
      <selection activeCell="I23" sqref="I23"/>
    </sheetView>
  </sheetViews>
  <sheetFormatPr defaultColWidth="8.85546875" defaultRowHeight="15"/>
  <sheetData>
    <row r="1" spans="1:241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152</v>
      </c>
      <c r="CY1" t="s">
        <v>153</v>
      </c>
      <c r="CZ1" t="s">
        <v>154</v>
      </c>
      <c r="DA1" t="s">
        <v>155</v>
      </c>
      <c r="DB1" t="s">
        <v>156</v>
      </c>
      <c r="DC1" t="s">
        <v>157</v>
      </c>
      <c r="DD1" t="s">
        <v>158</v>
      </c>
      <c r="DE1" t="s">
        <v>159</v>
      </c>
      <c r="DF1" t="s">
        <v>160</v>
      </c>
      <c r="DG1" t="s">
        <v>161</v>
      </c>
      <c r="DH1" t="s">
        <v>162</v>
      </c>
      <c r="DI1" t="s">
        <v>163</v>
      </c>
      <c r="DJ1" t="s">
        <v>164</v>
      </c>
      <c r="DK1" t="s">
        <v>165</v>
      </c>
      <c r="DL1" t="s">
        <v>166</v>
      </c>
      <c r="DM1" t="s">
        <v>167</v>
      </c>
      <c r="DN1" t="s">
        <v>168</v>
      </c>
      <c r="DO1" t="s">
        <v>169</v>
      </c>
      <c r="DP1" t="s">
        <v>170</v>
      </c>
      <c r="DQ1" t="s">
        <v>171</v>
      </c>
      <c r="DR1" t="s">
        <v>172</v>
      </c>
      <c r="DS1" t="s">
        <v>173</v>
      </c>
      <c r="DT1" t="s">
        <v>174</v>
      </c>
      <c r="DU1" t="s">
        <v>175</v>
      </c>
      <c r="DV1" t="s">
        <v>176</v>
      </c>
      <c r="DW1" t="s">
        <v>177</v>
      </c>
      <c r="DX1" t="s">
        <v>178</v>
      </c>
      <c r="DY1" t="s">
        <v>179</v>
      </c>
      <c r="DZ1" t="s">
        <v>180</v>
      </c>
      <c r="EA1" t="s">
        <v>181</v>
      </c>
      <c r="EB1" t="s">
        <v>182</v>
      </c>
      <c r="EC1" t="s">
        <v>183</v>
      </c>
      <c r="ED1" t="s">
        <v>184</v>
      </c>
      <c r="EE1" t="s">
        <v>185</v>
      </c>
      <c r="EF1" t="s">
        <v>186</v>
      </c>
      <c r="EG1" t="s">
        <v>187</v>
      </c>
      <c r="EH1" t="s">
        <v>188</v>
      </c>
      <c r="EI1" t="s">
        <v>189</v>
      </c>
      <c r="EJ1" t="s">
        <v>190</v>
      </c>
      <c r="EK1" t="s">
        <v>191</v>
      </c>
      <c r="EL1" t="s">
        <v>192</v>
      </c>
      <c r="EM1" t="s">
        <v>193</v>
      </c>
      <c r="EN1" t="s">
        <v>194</v>
      </c>
      <c r="EO1" t="s">
        <v>195</v>
      </c>
      <c r="EP1" t="s">
        <v>196</v>
      </c>
      <c r="EQ1" t="s">
        <v>197</v>
      </c>
      <c r="ER1" t="s">
        <v>198</v>
      </c>
      <c r="ES1" t="s">
        <v>199</v>
      </c>
      <c r="ET1" t="s">
        <v>200</v>
      </c>
      <c r="EU1" t="s">
        <v>201</v>
      </c>
      <c r="EV1" t="s">
        <v>61</v>
      </c>
      <c r="EW1" t="s">
        <v>62</v>
      </c>
      <c r="EX1" t="s">
        <v>63</v>
      </c>
      <c r="EY1" t="s">
        <v>64</v>
      </c>
      <c r="EZ1" t="s">
        <v>65</v>
      </c>
      <c r="FA1" t="s">
        <v>66</v>
      </c>
      <c r="FB1" t="s">
        <v>67</v>
      </c>
      <c r="FC1" t="s">
        <v>68</v>
      </c>
      <c r="FD1" t="s">
        <v>69</v>
      </c>
      <c r="FE1" t="s">
        <v>70</v>
      </c>
      <c r="FF1" t="s">
        <v>132</v>
      </c>
      <c r="FG1" t="s">
        <v>133</v>
      </c>
      <c r="FH1" t="s">
        <v>134</v>
      </c>
      <c r="FI1" t="s">
        <v>135</v>
      </c>
      <c r="FJ1" t="s">
        <v>136</v>
      </c>
      <c r="FK1" t="s">
        <v>137</v>
      </c>
      <c r="FL1" t="s">
        <v>138</v>
      </c>
      <c r="FM1" t="s">
        <v>139</v>
      </c>
      <c r="FN1" t="s">
        <v>140</v>
      </c>
      <c r="FO1" t="s">
        <v>141</v>
      </c>
      <c r="FP1" t="s">
        <v>202</v>
      </c>
      <c r="FQ1" t="s">
        <v>203</v>
      </c>
      <c r="FR1" t="s">
        <v>204</v>
      </c>
      <c r="FS1" t="s">
        <v>205</v>
      </c>
      <c r="FT1" t="s">
        <v>206</v>
      </c>
      <c r="FU1" t="s">
        <v>207</v>
      </c>
      <c r="FV1" t="s">
        <v>208</v>
      </c>
      <c r="FW1" t="s">
        <v>209</v>
      </c>
      <c r="FX1" t="s">
        <v>210</v>
      </c>
      <c r="FY1" t="s">
        <v>211</v>
      </c>
      <c r="FZ1" t="s">
        <v>71</v>
      </c>
      <c r="GA1" t="s">
        <v>72</v>
      </c>
      <c r="GB1" t="s">
        <v>73</v>
      </c>
      <c r="GC1" t="s">
        <v>74</v>
      </c>
      <c r="GD1" t="s">
        <v>75</v>
      </c>
      <c r="GE1" t="s">
        <v>76</v>
      </c>
      <c r="GF1" t="s">
        <v>77</v>
      </c>
      <c r="GG1" t="s">
        <v>78</v>
      </c>
      <c r="GH1" t="s">
        <v>79</v>
      </c>
      <c r="GI1" t="s">
        <v>80</v>
      </c>
      <c r="GJ1" t="s">
        <v>142</v>
      </c>
      <c r="GK1" t="s">
        <v>143</v>
      </c>
      <c r="GL1" t="s">
        <v>144</v>
      </c>
      <c r="GM1" t="s">
        <v>145</v>
      </c>
      <c r="GN1" t="s">
        <v>146</v>
      </c>
      <c r="GO1" t="s">
        <v>147</v>
      </c>
      <c r="GP1" t="s">
        <v>148</v>
      </c>
      <c r="GQ1" t="s">
        <v>149</v>
      </c>
      <c r="GR1" t="s">
        <v>150</v>
      </c>
      <c r="GS1" t="s">
        <v>151</v>
      </c>
      <c r="GT1" t="s">
        <v>212</v>
      </c>
      <c r="GU1" t="s">
        <v>213</v>
      </c>
      <c r="GV1" t="s">
        <v>214</v>
      </c>
      <c r="GW1" t="s">
        <v>215</v>
      </c>
      <c r="GX1" t="s">
        <v>216</v>
      </c>
      <c r="GY1" t="s">
        <v>217</v>
      </c>
      <c r="GZ1" t="s">
        <v>218</v>
      </c>
      <c r="HA1" t="s">
        <v>219</v>
      </c>
      <c r="HB1" t="s">
        <v>220</v>
      </c>
      <c r="HC1" t="s">
        <v>221</v>
      </c>
      <c r="HD1" t="s">
        <v>223</v>
      </c>
      <c r="HE1" t="s">
        <v>224</v>
      </c>
      <c r="HF1" t="s">
        <v>227</v>
      </c>
      <c r="HG1" t="s">
        <v>228</v>
      </c>
      <c r="HH1" t="s">
        <v>231</v>
      </c>
      <c r="HI1" t="s">
        <v>222</v>
      </c>
      <c r="HJ1" t="s">
        <v>225</v>
      </c>
      <c r="HK1" t="s">
        <v>226</v>
      </c>
      <c r="HL1" t="s">
        <v>229</v>
      </c>
      <c r="HM1" t="s">
        <v>230</v>
      </c>
      <c r="HN1" t="s">
        <v>232</v>
      </c>
      <c r="HO1" t="s">
        <v>234</v>
      </c>
      <c r="HP1" t="s">
        <v>236</v>
      </c>
      <c r="HQ1" t="s">
        <v>238</v>
      </c>
      <c r="HR1" t="s">
        <v>240</v>
      </c>
      <c r="HS1" t="s">
        <v>233</v>
      </c>
      <c r="HT1" t="s">
        <v>235</v>
      </c>
      <c r="HU1" t="s">
        <v>237</v>
      </c>
      <c r="HV1" t="s">
        <v>239</v>
      </c>
      <c r="HW1" t="s">
        <v>241</v>
      </c>
      <c r="HX1" t="s">
        <v>242</v>
      </c>
      <c r="HY1" t="s">
        <v>244</v>
      </c>
      <c r="HZ1" t="s">
        <v>246</v>
      </c>
      <c r="IA1" t="s">
        <v>248</v>
      </c>
      <c r="IB1" t="s">
        <v>250</v>
      </c>
      <c r="IC1" t="s">
        <v>243</v>
      </c>
      <c r="ID1" t="s">
        <v>245</v>
      </c>
      <c r="IE1" t="s">
        <v>247</v>
      </c>
      <c r="IF1" t="s">
        <v>249</v>
      </c>
      <c r="IG1" t="s">
        <v>251</v>
      </c>
    </row>
    <row r="2" spans="1:241">
      <c r="A2">
        <v>1</v>
      </c>
      <c r="B2">
        <v>1</v>
      </c>
      <c r="C2">
        <v>1</v>
      </c>
      <c r="D2">
        <f>'Handling Data'!H35</f>
        <v>51.28090884029465</v>
      </c>
      <c r="E2">
        <v>1</v>
      </c>
      <c r="F2">
        <v>1</v>
      </c>
      <c r="G2">
        <v>1</v>
      </c>
      <c r="H2">
        <v>1</v>
      </c>
      <c r="I2">
        <f>'Handling Data'!I35</f>
        <v>29.218672892946305</v>
      </c>
      <c r="J2">
        <v>1</v>
      </c>
      <c r="K2">
        <v>1</v>
      </c>
      <c r="L2">
        <v>1</v>
      </c>
      <c r="M2">
        <v>1</v>
      </c>
      <c r="N2">
        <f>'Handling Data'!J35</f>
        <v>53.532044738449471</v>
      </c>
      <c r="O2">
        <v>1</v>
      </c>
      <c r="P2">
        <v>1</v>
      </c>
      <c r="Q2">
        <v>1</v>
      </c>
      <c r="R2">
        <v>1</v>
      </c>
      <c r="S2">
        <f>'Handling Data'!K35</f>
        <v>30.813577084189014</v>
      </c>
      <c r="T2">
        <v>1</v>
      </c>
      <c r="U2">
        <v>1</v>
      </c>
      <c r="V2">
        <v>1</v>
      </c>
      <c r="W2">
        <v>1</v>
      </c>
      <c r="X2">
        <f>'Handling Data'!L35</f>
        <v>53.570951453838163</v>
      </c>
      <c r="Y2">
        <v>1</v>
      </c>
      <c r="Z2">
        <v>1</v>
      </c>
      <c r="AA2">
        <v>1</v>
      </c>
      <c r="AB2">
        <v>1</v>
      </c>
      <c r="AC2">
        <f>'Handling Data'!M35</f>
        <v>57.288991103390671</v>
      </c>
      <c r="AD2">
        <v>1</v>
      </c>
      <c r="AE2">
        <v>1</v>
      </c>
      <c r="AF2">
        <v>1</v>
      </c>
      <c r="AG2">
        <v>1</v>
      </c>
      <c r="AH2">
        <f>'Handling Data'!N35</f>
        <v>50.765437803292699</v>
      </c>
      <c r="AI2">
        <v>1</v>
      </c>
      <c r="AJ2">
        <v>1</v>
      </c>
      <c r="AK2">
        <v>1</v>
      </c>
      <c r="AL2">
        <v>1</v>
      </c>
      <c r="AM2">
        <f>'Handling Data'!O35</f>
        <v>41.300095130345341</v>
      </c>
      <c r="AN2">
        <v>1</v>
      </c>
      <c r="AO2">
        <v>1</v>
      </c>
      <c r="AP2">
        <v>1</v>
      </c>
      <c r="AQ2">
        <v>1</v>
      </c>
      <c r="AR2">
        <f>'Handling Data'!P35</f>
        <v>39.314704949970007</v>
      </c>
      <c r="AS2">
        <v>1</v>
      </c>
      <c r="AT2">
        <v>1</v>
      </c>
      <c r="AU2">
        <v>1</v>
      </c>
      <c r="AV2">
        <v>1</v>
      </c>
      <c r="AW2">
        <f>'Handling Data'!Q35</f>
        <v>23.051647932080641</v>
      </c>
      <c r="AX2">
        <v>1</v>
      </c>
      <c r="AY2">
        <v>1</v>
      </c>
      <c r="AZ2">
        <v>1</v>
      </c>
      <c r="BA2">
        <v>1</v>
      </c>
      <c r="BB2">
        <f>'Handling Data'!R35</f>
        <v>22.745235144622342</v>
      </c>
      <c r="BC2">
        <v>1</v>
      </c>
      <c r="BD2">
        <v>1</v>
      </c>
      <c r="BE2">
        <v>1</v>
      </c>
      <c r="BF2">
        <v>1</v>
      </c>
      <c r="BG2">
        <f>'Handling Data'!S35</f>
        <v>51.303154008727404</v>
      </c>
      <c r="BH2">
        <v>1</v>
      </c>
      <c r="BI2">
        <v>1</v>
      </c>
      <c r="BJ2">
        <v>1</v>
      </c>
      <c r="BK2">
        <v>1</v>
      </c>
      <c r="BL2">
        <f>'Handling Data'!T35</f>
        <v>50.194698378408098</v>
      </c>
      <c r="BM2">
        <v>1</v>
      </c>
      <c r="BN2">
        <v>1</v>
      </c>
      <c r="BO2">
        <v>1</v>
      </c>
      <c r="BP2">
        <v>1</v>
      </c>
      <c r="BQ2">
        <f>'Handling Data'!U35</f>
        <v>35.058360423548642</v>
      </c>
      <c r="BR2">
        <v>1</v>
      </c>
      <c r="BS2">
        <v>1</v>
      </c>
      <c r="BT2">
        <v>1</v>
      </c>
      <c r="BU2">
        <v>1</v>
      </c>
      <c r="BV2">
        <f>'Handling Data'!V35</f>
        <v>47.393099204291467</v>
      </c>
      <c r="BW2">
        <v>1</v>
      </c>
      <c r="BX2">
        <v>1</v>
      </c>
      <c r="BY2">
        <v>1</v>
      </c>
      <c r="BZ2">
        <v>1</v>
      </c>
      <c r="CA2">
        <f>'Handling Data'!W35</f>
        <v>31.070358383069998</v>
      </c>
      <c r="CB2">
        <v>1</v>
      </c>
      <c r="CC2">
        <v>1</v>
      </c>
      <c r="CD2">
        <v>1</v>
      </c>
      <c r="CE2">
        <v>1</v>
      </c>
      <c r="CF2">
        <f>'Handling Data'!X35</f>
        <v>34.978283484094945</v>
      </c>
      <c r="CG2">
        <v>1</v>
      </c>
      <c r="CH2">
        <v>1</v>
      </c>
      <c r="CI2">
        <v>1</v>
      </c>
      <c r="CJ2">
        <v>1</v>
      </c>
      <c r="CK2">
        <f>'Handling Data'!Y35</f>
        <v>36.904496672308866</v>
      </c>
      <c r="CL2">
        <v>1</v>
      </c>
      <c r="CM2">
        <v>1</v>
      </c>
      <c r="CN2">
        <v>1</v>
      </c>
      <c r="CO2">
        <v>1</v>
      </c>
      <c r="CP2">
        <f>'Handling Data'!Z35</f>
        <v>21.299461788172998</v>
      </c>
      <c r="CQ2">
        <v>1</v>
      </c>
      <c r="CR2">
        <v>1</v>
      </c>
      <c r="CS2">
        <v>1</v>
      </c>
      <c r="CT2">
        <v>1</v>
      </c>
      <c r="CU2">
        <f>'Handling Data'!AA35</f>
        <v>35.287082443969169</v>
      </c>
      <c r="CV2">
        <v>1</v>
      </c>
      <c r="CW2">
        <v>1</v>
      </c>
      <c r="CX2">
        <v>1</v>
      </c>
      <c r="CY2">
        <v>1</v>
      </c>
      <c r="CZ2">
        <f>'Handling Data'!AB35</f>
        <v>28.111697006886175</v>
      </c>
      <c r="DA2">
        <v>1</v>
      </c>
      <c r="DB2">
        <v>1</v>
      </c>
      <c r="DC2">
        <v>1</v>
      </c>
      <c r="DD2">
        <v>1</v>
      </c>
      <c r="DE2">
        <f>'Handling Data'!AC35</f>
        <v>48.403685178756561</v>
      </c>
      <c r="DF2">
        <v>1</v>
      </c>
      <c r="DG2">
        <v>1</v>
      </c>
      <c r="DH2">
        <v>1</v>
      </c>
      <c r="DI2">
        <v>1</v>
      </c>
      <c r="DJ2">
        <f>'Handling Data'!AD35</f>
        <v>27.750520863895858</v>
      </c>
      <c r="DK2">
        <v>1</v>
      </c>
      <c r="DL2">
        <v>1</v>
      </c>
      <c r="DM2">
        <v>1</v>
      </c>
      <c r="DN2">
        <v>1</v>
      </c>
      <c r="DO2">
        <f>'Handling Data'!AE35</f>
        <v>36.919571304182028</v>
      </c>
      <c r="DP2">
        <v>1</v>
      </c>
      <c r="DQ2">
        <v>1</v>
      </c>
      <c r="DR2">
        <v>1</v>
      </c>
      <c r="DS2">
        <v>1</v>
      </c>
      <c r="DT2">
        <f>'Handling Data'!AF35</f>
        <v>43.113551938947644</v>
      </c>
      <c r="DU2">
        <v>1</v>
      </c>
      <c r="DV2">
        <v>1</v>
      </c>
      <c r="DW2">
        <v>1</v>
      </c>
      <c r="DX2">
        <v>1</v>
      </c>
      <c r="DY2">
        <f>'Handling Data'!AG35</f>
        <v>60.019139010035332</v>
      </c>
      <c r="DZ2">
        <v>1</v>
      </c>
      <c r="EA2">
        <v>1</v>
      </c>
      <c r="EB2">
        <v>1</v>
      </c>
      <c r="EC2">
        <v>1</v>
      </c>
      <c r="ED2">
        <f>'Handling Data'!AH35</f>
        <v>37.478455122696602</v>
      </c>
      <c r="EE2">
        <v>1</v>
      </c>
      <c r="EF2">
        <v>1</v>
      </c>
      <c r="EG2">
        <v>1</v>
      </c>
      <c r="EH2">
        <v>1</v>
      </c>
      <c r="EI2">
        <f>'Handling Data'!AI35</f>
        <v>22.556823154738346</v>
      </c>
      <c r="EJ2">
        <v>1</v>
      </c>
      <c r="EK2">
        <v>1</v>
      </c>
      <c r="EL2">
        <v>1</v>
      </c>
      <c r="EM2">
        <v>1</v>
      </c>
      <c r="EN2">
        <f>'Handling Data'!AJ35</f>
        <v>50.640655176601285</v>
      </c>
      <c r="EO2">
        <v>1</v>
      </c>
      <c r="EP2">
        <v>1</v>
      </c>
      <c r="EQ2">
        <v>1</v>
      </c>
      <c r="ER2">
        <v>1</v>
      </c>
      <c r="ES2">
        <f>'Handling Data'!AK35</f>
        <v>30.520586913853428</v>
      </c>
      <c r="ET2">
        <v>1</v>
      </c>
      <c r="EU2">
        <v>1</v>
      </c>
      <c r="EV2">
        <v>150.953</v>
      </c>
      <c r="EW2">
        <v>0</v>
      </c>
      <c r="EX2">
        <v>49.548900000000003</v>
      </c>
      <c r="EY2">
        <v>29.549199999999999</v>
      </c>
      <c r="EZ2">
        <v>0</v>
      </c>
      <c r="FA2">
        <v>234.19399999999999</v>
      </c>
      <c r="FB2">
        <v>223.60400000000001</v>
      </c>
      <c r="FC2">
        <v>0</v>
      </c>
      <c r="FD2">
        <v>0</v>
      </c>
      <c r="FE2">
        <v>291.76499999999999</v>
      </c>
      <c r="FF2">
        <v>262.27600000000001</v>
      </c>
      <c r="FG2">
        <v>0</v>
      </c>
      <c r="FH2">
        <v>0</v>
      </c>
      <c r="FI2">
        <v>0</v>
      </c>
      <c r="FJ2">
        <v>0</v>
      </c>
      <c r="FK2">
        <v>243.011</v>
      </c>
      <c r="FL2">
        <v>326.62299999999999</v>
      </c>
      <c r="FM2">
        <v>261.77300000000002</v>
      </c>
      <c r="FN2">
        <v>0</v>
      </c>
      <c r="FO2">
        <v>316.31299999999999</v>
      </c>
      <c r="FP2">
        <v>0</v>
      </c>
      <c r="FQ2">
        <v>258.959</v>
      </c>
      <c r="FR2">
        <v>0</v>
      </c>
      <c r="FS2">
        <v>181.548</v>
      </c>
      <c r="FT2">
        <v>102.685</v>
      </c>
      <c r="FU2">
        <v>311.41500000000002</v>
      </c>
      <c r="FV2">
        <v>276.11</v>
      </c>
      <c r="FW2">
        <v>0</v>
      </c>
      <c r="FX2">
        <v>220.27199999999999</v>
      </c>
      <c r="FY2">
        <v>113.649</v>
      </c>
      <c r="FZ2">
        <v>0</v>
      </c>
      <c r="GA2">
        <v>1</v>
      </c>
      <c r="GB2">
        <v>2</v>
      </c>
      <c r="GC2">
        <v>3</v>
      </c>
      <c r="GD2">
        <v>4</v>
      </c>
      <c r="GE2">
        <v>0</v>
      </c>
      <c r="GF2">
        <v>1</v>
      </c>
      <c r="GG2">
        <v>2</v>
      </c>
      <c r="GH2">
        <v>3</v>
      </c>
      <c r="GI2">
        <v>4</v>
      </c>
      <c r="GJ2">
        <v>0</v>
      </c>
      <c r="GK2">
        <v>1</v>
      </c>
      <c r="GL2">
        <v>2</v>
      </c>
      <c r="GM2">
        <v>3</v>
      </c>
      <c r="GN2">
        <v>4</v>
      </c>
      <c r="GO2">
        <v>0</v>
      </c>
      <c r="GP2">
        <v>1</v>
      </c>
      <c r="GQ2">
        <v>2</v>
      </c>
      <c r="GR2">
        <v>3</v>
      </c>
      <c r="GS2">
        <v>4</v>
      </c>
      <c r="GT2">
        <v>0</v>
      </c>
      <c r="GU2">
        <v>1</v>
      </c>
      <c r="GV2">
        <v>2</v>
      </c>
      <c r="GW2">
        <v>3</v>
      </c>
      <c r="GX2">
        <v>4</v>
      </c>
      <c r="GY2">
        <v>0</v>
      </c>
      <c r="GZ2">
        <v>1</v>
      </c>
      <c r="HA2">
        <v>2</v>
      </c>
      <c r="HB2">
        <v>3</v>
      </c>
      <c r="HC2">
        <v>4</v>
      </c>
      <c r="HD2">
        <v>2</v>
      </c>
      <c r="HE2">
        <v>1</v>
      </c>
      <c r="HF2">
        <v>5</v>
      </c>
      <c r="HG2">
        <v>4</v>
      </c>
      <c r="HH2">
        <v>1</v>
      </c>
      <c r="HI2">
        <v>3</v>
      </c>
      <c r="HJ2">
        <v>3</v>
      </c>
      <c r="HK2">
        <v>1</v>
      </c>
      <c r="HL2">
        <v>1</v>
      </c>
      <c r="HM2">
        <v>5</v>
      </c>
      <c r="HN2">
        <v>4</v>
      </c>
      <c r="HO2">
        <v>2</v>
      </c>
      <c r="HP2">
        <v>2</v>
      </c>
      <c r="HQ2">
        <v>2</v>
      </c>
      <c r="HR2">
        <v>2</v>
      </c>
      <c r="HS2">
        <v>5</v>
      </c>
      <c r="HT2">
        <v>6</v>
      </c>
      <c r="HU2">
        <v>6</v>
      </c>
      <c r="HV2">
        <v>3</v>
      </c>
      <c r="HW2">
        <v>6</v>
      </c>
      <c r="HX2">
        <v>1</v>
      </c>
      <c r="HY2">
        <v>4</v>
      </c>
      <c r="HZ2">
        <v>3</v>
      </c>
      <c r="IA2">
        <v>5</v>
      </c>
      <c r="IB2">
        <v>3</v>
      </c>
      <c r="IC2">
        <v>6</v>
      </c>
      <c r="ID2">
        <v>5</v>
      </c>
      <c r="IE2">
        <v>4</v>
      </c>
      <c r="IF2">
        <v>6</v>
      </c>
      <c r="IG2">
        <v>4</v>
      </c>
    </row>
    <row r="3" spans="1:241">
      <c r="A3">
        <v>2</v>
      </c>
      <c r="B3">
        <v>1</v>
      </c>
      <c r="C3">
        <v>1</v>
      </c>
      <c r="D3">
        <f>'Handling Data'!H36</f>
        <v>39.66888898921097</v>
      </c>
      <c r="E3">
        <v>1</v>
      </c>
      <c r="F3">
        <v>1</v>
      </c>
      <c r="G3">
        <v>1</v>
      </c>
      <c r="H3">
        <v>1</v>
      </c>
      <c r="I3">
        <f>'Handling Data'!I36</f>
        <v>22.460809482659485</v>
      </c>
      <c r="J3">
        <v>1</v>
      </c>
      <c r="K3">
        <v>1</v>
      </c>
      <c r="L3">
        <v>1</v>
      </c>
      <c r="M3">
        <v>1</v>
      </c>
      <c r="N3">
        <f>'Handling Data'!J36</f>
        <v>25.778507647262181</v>
      </c>
      <c r="O3">
        <v>1</v>
      </c>
      <c r="P3">
        <v>1</v>
      </c>
      <c r="Q3">
        <v>1</v>
      </c>
      <c r="R3">
        <v>1</v>
      </c>
      <c r="S3">
        <f>'Handling Data'!K36</f>
        <v>46.958950233802653</v>
      </c>
      <c r="T3">
        <v>1</v>
      </c>
      <c r="U3">
        <v>1</v>
      </c>
      <c r="V3">
        <v>1</v>
      </c>
      <c r="W3">
        <v>1</v>
      </c>
      <c r="X3">
        <f>'Handling Data'!L36</f>
        <v>49.005361002879106</v>
      </c>
      <c r="Y3">
        <v>1</v>
      </c>
      <c r="Z3">
        <v>1</v>
      </c>
      <c r="AA3">
        <v>1</v>
      </c>
      <c r="AB3">
        <v>1</v>
      </c>
      <c r="AC3">
        <f>'Handling Data'!M36</f>
        <v>43.055850864370598</v>
      </c>
      <c r="AD3">
        <v>1</v>
      </c>
      <c r="AE3">
        <v>1</v>
      </c>
      <c r="AF3">
        <v>1</v>
      </c>
      <c r="AG3">
        <v>1</v>
      </c>
      <c r="AH3">
        <f>'Handling Data'!N36</f>
        <v>44.381819777143861</v>
      </c>
      <c r="AI3">
        <v>1</v>
      </c>
      <c r="AJ3">
        <v>1</v>
      </c>
      <c r="AK3">
        <v>1</v>
      </c>
      <c r="AL3">
        <v>1</v>
      </c>
      <c r="AM3">
        <f>'Handling Data'!O36</f>
        <v>39.501539156761268</v>
      </c>
      <c r="AN3">
        <v>1</v>
      </c>
      <c r="AO3">
        <v>1</v>
      </c>
      <c r="AP3">
        <v>1</v>
      </c>
      <c r="AQ3">
        <v>1</v>
      </c>
      <c r="AR3">
        <f>'Handling Data'!P36</f>
        <v>23.770747213447024</v>
      </c>
      <c r="AS3">
        <v>1</v>
      </c>
      <c r="AT3">
        <v>1</v>
      </c>
      <c r="AU3">
        <v>1</v>
      </c>
      <c r="AV3">
        <v>1</v>
      </c>
      <c r="AW3">
        <f>'Handling Data'!Q36</f>
        <v>23.201862160596441</v>
      </c>
      <c r="AX3">
        <v>1</v>
      </c>
      <c r="AY3">
        <v>1</v>
      </c>
      <c r="AZ3">
        <v>1</v>
      </c>
      <c r="BA3">
        <v>1</v>
      </c>
      <c r="BB3">
        <f>'Handling Data'!R36</f>
        <v>31.585290342293607</v>
      </c>
      <c r="BC3">
        <v>1</v>
      </c>
      <c r="BD3">
        <v>1</v>
      </c>
      <c r="BE3">
        <v>1</v>
      </c>
      <c r="BF3">
        <v>1</v>
      </c>
      <c r="BG3">
        <f>'Handling Data'!S36</f>
        <v>27.218161692131154</v>
      </c>
      <c r="BH3">
        <v>1</v>
      </c>
      <c r="BI3">
        <v>1</v>
      </c>
      <c r="BJ3">
        <v>1</v>
      </c>
      <c r="BK3">
        <v>1</v>
      </c>
      <c r="BL3">
        <f>'Handling Data'!T36</f>
        <v>27.501566839709938</v>
      </c>
      <c r="BM3">
        <v>1</v>
      </c>
      <c r="BN3">
        <v>1</v>
      </c>
      <c r="BO3">
        <v>1</v>
      </c>
      <c r="BP3">
        <v>1</v>
      </c>
      <c r="BQ3">
        <f>'Handling Data'!U36</f>
        <v>44.901124972555017</v>
      </c>
      <c r="BR3">
        <v>1</v>
      </c>
      <c r="BS3">
        <v>1</v>
      </c>
      <c r="BT3">
        <v>1</v>
      </c>
      <c r="BU3">
        <v>1</v>
      </c>
      <c r="BV3">
        <f>'Handling Data'!V36</f>
        <v>43.423926133654803</v>
      </c>
      <c r="BW3">
        <v>1</v>
      </c>
      <c r="BX3">
        <v>1</v>
      </c>
      <c r="BY3">
        <v>1</v>
      </c>
      <c r="BZ3">
        <v>1</v>
      </c>
      <c r="CA3">
        <f>'Handling Data'!W36</f>
        <v>49.887759798048492</v>
      </c>
      <c r="CB3">
        <v>1</v>
      </c>
      <c r="CC3">
        <v>1</v>
      </c>
      <c r="CD3">
        <v>1</v>
      </c>
      <c r="CE3">
        <v>1</v>
      </c>
      <c r="CF3">
        <f>'Handling Data'!X36</f>
        <v>25.796189379063748</v>
      </c>
      <c r="CG3">
        <v>1</v>
      </c>
      <c r="CH3">
        <v>1</v>
      </c>
      <c r="CI3">
        <v>1</v>
      </c>
      <c r="CJ3">
        <v>1</v>
      </c>
      <c r="CK3">
        <f>'Handling Data'!Y36</f>
        <v>42.53293195226059</v>
      </c>
      <c r="CL3">
        <v>1</v>
      </c>
      <c r="CM3">
        <v>1</v>
      </c>
      <c r="CN3">
        <v>1</v>
      </c>
      <c r="CO3">
        <v>1</v>
      </c>
      <c r="CP3">
        <f>'Handling Data'!Z36</f>
        <v>60.554184144890492</v>
      </c>
      <c r="CQ3">
        <v>1</v>
      </c>
      <c r="CR3">
        <v>1</v>
      </c>
      <c r="CS3">
        <v>1</v>
      </c>
      <c r="CT3">
        <v>1</v>
      </c>
      <c r="CU3">
        <f>'Handling Data'!AA36</f>
        <v>56.199115302829952</v>
      </c>
      <c r="CV3">
        <v>1</v>
      </c>
      <c r="CW3">
        <v>1</v>
      </c>
      <c r="CX3">
        <v>1</v>
      </c>
      <c r="CY3">
        <v>1</v>
      </c>
      <c r="CZ3">
        <f>'Handling Data'!AB36</f>
        <v>24.175609748557434</v>
      </c>
      <c r="DA3">
        <v>1</v>
      </c>
      <c r="DB3">
        <v>1</v>
      </c>
      <c r="DC3">
        <v>1</v>
      </c>
      <c r="DD3">
        <v>1</v>
      </c>
      <c r="DE3">
        <f>'Handling Data'!AC36</f>
        <v>56.895199451104403</v>
      </c>
      <c r="DF3">
        <v>1</v>
      </c>
      <c r="DG3">
        <v>1</v>
      </c>
      <c r="DH3">
        <v>1</v>
      </c>
      <c r="DI3">
        <v>1</v>
      </c>
      <c r="DJ3">
        <f>'Handling Data'!AD36</f>
        <v>45.46107369229783</v>
      </c>
      <c r="DK3">
        <v>1</v>
      </c>
      <c r="DL3">
        <v>1</v>
      </c>
      <c r="DM3">
        <v>1</v>
      </c>
      <c r="DN3">
        <v>1</v>
      </c>
      <c r="DO3">
        <f>'Handling Data'!AE36</f>
        <v>47.062601345006456</v>
      </c>
      <c r="DP3">
        <v>1</v>
      </c>
      <c r="DQ3">
        <v>1</v>
      </c>
      <c r="DR3">
        <v>1</v>
      </c>
      <c r="DS3">
        <v>1</v>
      </c>
      <c r="DT3">
        <f>'Handling Data'!AF36</f>
        <v>57.68866521402753</v>
      </c>
      <c r="DU3">
        <v>1</v>
      </c>
      <c r="DV3">
        <v>1</v>
      </c>
      <c r="DW3">
        <v>1</v>
      </c>
      <c r="DX3">
        <v>1</v>
      </c>
      <c r="DY3">
        <f>'Handling Data'!AG36</f>
        <v>46.361282375235398</v>
      </c>
      <c r="DZ3">
        <v>1</v>
      </c>
      <c r="EA3">
        <v>1</v>
      </c>
      <c r="EB3">
        <v>1</v>
      </c>
      <c r="EC3">
        <v>1</v>
      </c>
      <c r="ED3">
        <f>'Handling Data'!AH36</f>
        <v>31.054672337472084</v>
      </c>
      <c r="EE3">
        <v>1</v>
      </c>
      <c r="EF3">
        <v>1</v>
      </c>
      <c r="EG3">
        <v>1</v>
      </c>
      <c r="EH3">
        <v>1</v>
      </c>
      <c r="EI3">
        <f>'Handling Data'!AI36</f>
        <v>20.644959605092808</v>
      </c>
      <c r="EJ3">
        <v>1</v>
      </c>
      <c r="EK3">
        <v>1</v>
      </c>
      <c r="EL3">
        <v>1</v>
      </c>
      <c r="EM3">
        <v>1</v>
      </c>
      <c r="EN3">
        <f>'Handling Data'!AJ36</f>
        <v>43.55986635486088</v>
      </c>
      <c r="EO3">
        <v>1</v>
      </c>
      <c r="EP3">
        <v>1</v>
      </c>
      <c r="EQ3">
        <v>1</v>
      </c>
      <c r="ER3">
        <v>1</v>
      </c>
      <c r="ES3">
        <f>'Handling Data'!AK36</f>
        <v>60.461327516995993</v>
      </c>
      <c r="ET3">
        <v>1</v>
      </c>
      <c r="EU3">
        <v>1</v>
      </c>
      <c r="EV3">
        <v>0</v>
      </c>
      <c r="EW3">
        <v>0</v>
      </c>
      <c r="EX3">
        <v>0</v>
      </c>
      <c r="EY3">
        <v>236.392</v>
      </c>
      <c r="EZ3">
        <v>253.59</v>
      </c>
      <c r="FA3">
        <v>0</v>
      </c>
      <c r="FB3">
        <v>293.53100000000001</v>
      </c>
      <c r="FC3">
        <v>0</v>
      </c>
      <c r="FD3">
        <v>0</v>
      </c>
      <c r="FE3">
        <v>245.886</v>
      </c>
      <c r="FF3">
        <v>29.134</v>
      </c>
      <c r="FG3">
        <v>269.00799999999998</v>
      </c>
      <c r="FH3">
        <v>0</v>
      </c>
      <c r="FI3">
        <v>76.671099999999996</v>
      </c>
      <c r="FJ3">
        <v>0</v>
      </c>
      <c r="FK3">
        <v>44.953400000000002</v>
      </c>
      <c r="FL3">
        <v>0</v>
      </c>
      <c r="FM3">
        <v>0</v>
      </c>
      <c r="FN3">
        <v>0</v>
      </c>
      <c r="FO3">
        <v>0</v>
      </c>
      <c r="FP3">
        <v>40.519500000000001</v>
      </c>
      <c r="FQ3">
        <v>324.86399999999998</v>
      </c>
      <c r="FR3">
        <v>0</v>
      </c>
      <c r="FS3">
        <v>0</v>
      </c>
      <c r="FT3">
        <v>295.762</v>
      </c>
      <c r="FU3">
        <v>6.5814199999999996</v>
      </c>
      <c r="FV3">
        <v>242.84</v>
      </c>
      <c r="FW3">
        <v>81.694299999999998</v>
      </c>
      <c r="FX3">
        <v>107.014</v>
      </c>
      <c r="FY3">
        <v>0</v>
      </c>
      <c r="FZ3">
        <v>0</v>
      </c>
      <c r="GA3">
        <v>1</v>
      </c>
      <c r="GB3">
        <v>2</v>
      </c>
      <c r="GC3">
        <v>3</v>
      </c>
      <c r="GD3">
        <v>4</v>
      </c>
      <c r="GE3">
        <v>0</v>
      </c>
      <c r="GF3">
        <v>1</v>
      </c>
      <c r="GG3">
        <v>2</v>
      </c>
      <c r="GH3">
        <v>3</v>
      </c>
      <c r="GI3">
        <v>4</v>
      </c>
      <c r="GJ3">
        <v>0</v>
      </c>
      <c r="GK3">
        <v>1</v>
      </c>
      <c r="GL3">
        <v>2</v>
      </c>
      <c r="GM3">
        <v>3</v>
      </c>
      <c r="GN3">
        <v>4</v>
      </c>
      <c r="GO3">
        <v>0</v>
      </c>
      <c r="GP3">
        <v>1</v>
      </c>
      <c r="GQ3">
        <v>2</v>
      </c>
      <c r="GR3">
        <v>3</v>
      </c>
      <c r="GS3">
        <v>4</v>
      </c>
      <c r="GT3">
        <v>0</v>
      </c>
      <c r="GU3">
        <v>1</v>
      </c>
      <c r="GV3">
        <v>2</v>
      </c>
      <c r="GW3">
        <v>3</v>
      </c>
      <c r="GX3">
        <v>4</v>
      </c>
      <c r="GY3">
        <v>0</v>
      </c>
      <c r="GZ3">
        <v>1</v>
      </c>
      <c r="HA3">
        <v>2</v>
      </c>
      <c r="HB3">
        <v>3</v>
      </c>
      <c r="HC3">
        <v>4</v>
      </c>
      <c r="HD3">
        <v>1</v>
      </c>
      <c r="HE3">
        <v>1</v>
      </c>
      <c r="HF3">
        <v>1</v>
      </c>
      <c r="HG3">
        <v>4</v>
      </c>
      <c r="HH3">
        <v>5</v>
      </c>
      <c r="HI3">
        <v>2</v>
      </c>
      <c r="HJ3">
        <v>4</v>
      </c>
      <c r="HK3">
        <v>2</v>
      </c>
      <c r="HL3">
        <v>1</v>
      </c>
      <c r="HM3">
        <v>4</v>
      </c>
      <c r="HN3">
        <v>4</v>
      </c>
      <c r="HO3">
        <v>5</v>
      </c>
      <c r="HP3">
        <v>3</v>
      </c>
      <c r="HQ3">
        <v>5</v>
      </c>
      <c r="HR3">
        <v>1</v>
      </c>
      <c r="HS3">
        <v>5</v>
      </c>
      <c r="HT3">
        <v>2</v>
      </c>
      <c r="HU3">
        <v>4</v>
      </c>
      <c r="HV3">
        <v>2</v>
      </c>
      <c r="HW3">
        <v>2</v>
      </c>
      <c r="HX3">
        <v>6</v>
      </c>
      <c r="HY3">
        <v>6</v>
      </c>
      <c r="HZ3">
        <v>5</v>
      </c>
      <c r="IA3">
        <v>3</v>
      </c>
      <c r="IB3">
        <v>6</v>
      </c>
      <c r="IC3">
        <v>3</v>
      </c>
      <c r="ID3">
        <v>3</v>
      </c>
      <c r="IE3">
        <v>6</v>
      </c>
      <c r="IF3">
        <v>6</v>
      </c>
      <c r="IG3">
        <v>3</v>
      </c>
    </row>
    <row r="4" spans="1:241">
      <c r="A4">
        <v>3</v>
      </c>
      <c r="B4">
        <v>1</v>
      </c>
      <c r="C4">
        <v>1</v>
      </c>
      <c r="D4">
        <f>'Handling Data'!H37</f>
        <v>27.984504011885342</v>
      </c>
      <c r="E4">
        <v>1</v>
      </c>
      <c r="F4">
        <v>1</v>
      </c>
      <c r="G4">
        <v>1</v>
      </c>
      <c r="H4">
        <v>1</v>
      </c>
      <c r="I4">
        <f>'Handling Data'!I37</f>
        <v>41.695161944380828</v>
      </c>
      <c r="J4">
        <v>1</v>
      </c>
      <c r="K4">
        <v>1</v>
      </c>
      <c r="L4">
        <v>1</v>
      </c>
      <c r="M4">
        <v>1</v>
      </c>
      <c r="N4">
        <f>'Handling Data'!J37</f>
        <v>46.013378353110156</v>
      </c>
      <c r="O4">
        <v>1</v>
      </c>
      <c r="P4">
        <v>1</v>
      </c>
      <c r="Q4">
        <v>1</v>
      </c>
      <c r="R4">
        <v>1</v>
      </c>
      <c r="S4">
        <f>'Handling Data'!K37</f>
        <v>52.967387962907978</v>
      </c>
      <c r="T4">
        <v>1</v>
      </c>
      <c r="U4">
        <v>1</v>
      </c>
      <c r="V4">
        <v>1</v>
      </c>
      <c r="W4">
        <v>1</v>
      </c>
      <c r="X4">
        <f>'Handling Data'!L37</f>
        <v>54.181233482384783</v>
      </c>
      <c r="Y4">
        <v>1</v>
      </c>
      <c r="Z4">
        <v>1</v>
      </c>
      <c r="AA4">
        <v>1</v>
      </c>
      <c r="AB4">
        <v>1</v>
      </c>
      <c r="AC4">
        <f>'Handling Data'!M37</f>
        <v>36.128558368264535</v>
      </c>
      <c r="AD4">
        <v>1</v>
      </c>
      <c r="AE4">
        <v>1</v>
      </c>
      <c r="AF4">
        <v>1</v>
      </c>
      <c r="AG4">
        <v>1</v>
      </c>
      <c r="AH4">
        <f>'Handling Data'!N37</f>
        <v>28.433824734090678</v>
      </c>
      <c r="AI4">
        <v>1</v>
      </c>
      <c r="AJ4">
        <v>1</v>
      </c>
      <c r="AK4">
        <v>1</v>
      </c>
      <c r="AL4">
        <v>1</v>
      </c>
      <c r="AM4">
        <f>'Handling Data'!O37</f>
        <v>52.551276215083945</v>
      </c>
      <c r="AN4">
        <v>1</v>
      </c>
      <c r="AO4">
        <v>1</v>
      </c>
      <c r="AP4">
        <v>1</v>
      </c>
      <c r="AQ4">
        <v>1</v>
      </c>
      <c r="AR4">
        <f>'Handling Data'!P37</f>
        <v>57.587564320518737</v>
      </c>
      <c r="AS4">
        <v>1</v>
      </c>
      <c r="AT4">
        <v>1</v>
      </c>
      <c r="AU4">
        <v>1</v>
      </c>
      <c r="AV4">
        <v>1</v>
      </c>
      <c r="AW4">
        <f>'Handling Data'!Q37</f>
        <v>29.514592640343491</v>
      </c>
      <c r="AX4">
        <v>1</v>
      </c>
      <c r="AY4">
        <v>1</v>
      </c>
      <c r="AZ4">
        <v>1</v>
      </c>
      <c r="BA4">
        <v>1</v>
      </c>
      <c r="BB4">
        <f>'Handling Data'!R37</f>
        <v>53.251651764011157</v>
      </c>
      <c r="BC4">
        <v>1</v>
      </c>
      <c r="BD4">
        <v>1</v>
      </c>
      <c r="BE4">
        <v>1</v>
      </c>
      <c r="BF4">
        <v>1</v>
      </c>
      <c r="BG4">
        <f>'Handling Data'!S37</f>
        <v>39.758903237884283</v>
      </c>
      <c r="BH4">
        <v>1</v>
      </c>
      <c r="BI4">
        <v>1</v>
      </c>
      <c r="BJ4">
        <v>1</v>
      </c>
      <c r="BK4">
        <v>1</v>
      </c>
      <c r="BL4">
        <f>'Handling Data'!T37</f>
        <v>57.037985178555545</v>
      </c>
      <c r="BM4">
        <v>1</v>
      </c>
      <c r="BN4">
        <v>1</v>
      </c>
      <c r="BO4">
        <v>1</v>
      </c>
      <c r="BP4">
        <v>1</v>
      </c>
      <c r="BQ4">
        <f>'Handling Data'!U37</f>
        <v>48.728709107647873</v>
      </c>
      <c r="BR4">
        <v>1</v>
      </c>
      <c r="BS4">
        <v>1</v>
      </c>
      <c r="BT4">
        <v>1</v>
      </c>
      <c r="BU4">
        <v>1</v>
      </c>
      <c r="BV4">
        <f>'Handling Data'!V37</f>
        <v>27.862754758536035</v>
      </c>
      <c r="BW4">
        <v>1</v>
      </c>
      <c r="BX4">
        <v>1</v>
      </c>
      <c r="BY4">
        <v>1</v>
      </c>
      <c r="BZ4">
        <v>1</v>
      </c>
      <c r="CA4">
        <f>'Handling Data'!W37</f>
        <v>27.415085553176141</v>
      </c>
      <c r="CB4">
        <v>1</v>
      </c>
      <c r="CC4">
        <v>1</v>
      </c>
      <c r="CD4">
        <v>1</v>
      </c>
      <c r="CE4">
        <v>1</v>
      </c>
      <c r="CF4">
        <f>'Handling Data'!X37</f>
        <v>45.622162717544725</v>
      </c>
      <c r="CG4">
        <v>1</v>
      </c>
      <c r="CH4">
        <v>1</v>
      </c>
      <c r="CI4">
        <v>1</v>
      </c>
      <c r="CJ4">
        <v>1</v>
      </c>
      <c r="CK4">
        <f>'Handling Data'!Y37</f>
        <v>23.91041216643076</v>
      </c>
      <c r="CL4">
        <v>1</v>
      </c>
      <c r="CM4">
        <v>1</v>
      </c>
      <c r="CN4">
        <v>1</v>
      </c>
      <c r="CO4">
        <v>1</v>
      </c>
      <c r="CP4">
        <f>'Handling Data'!Z37</f>
        <v>46.09875418385046</v>
      </c>
      <c r="CQ4">
        <v>1</v>
      </c>
      <c r="CR4">
        <v>1</v>
      </c>
      <c r="CS4">
        <v>1</v>
      </c>
      <c r="CT4">
        <v>1</v>
      </c>
      <c r="CU4">
        <f>'Handling Data'!AA37</f>
        <v>34.38973792094842</v>
      </c>
      <c r="CV4">
        <v>1</v>
      </c>
      <c r="CW4">
        <v>1</v>
      </c>
      <c r="CX4">
        <v>1</v>
      </c>
      <c r="CY4">
        <v>1</v>
      </c>
      <c r="CZ4">
        <f>'Handling Data'!AB37</f>
        <v>43.067510914115914</v>
      </c>
      <c r="DA4">
        <v>1</v>
      </c>
      <c r="DB4">
        <v>1</v>
      </c>
      <c r="DC4">
        <v>1</v>
      </c>
      <c r="DD4">
        <v>1</v>
      </c>
      <c r="DE4">
        <f>'Handling Data'!AC37</f>
        <v>56.095029389549694</v>
      </c>
      <c r="DF4">
        <v>1</v>
      </c>
      <c r="DG4">
        <v>1</v>
      </c>
      <c r="DH4">
        <v>1</v>
      </c>
      <c r="DI4">
        <v>1</v>
      </c>
      <c r="DJ4">
        <f>'Handling Data'!AD37</f>
        <v>28.762554561072918</v>
      </c>
      <c r="DK4">
        <v>1</v>
      </c>
      <c r="DL4">
        <v>1</v>
      </c>
      <c r="DM4">
        <v>1</v>
      </c>
      <c r="DN4">
        <v>1</v>
      </c>
      <c r="DO4">
        <f>'Handling Data'!AE37</f>
        <v>49.367679844254447</v>
      </c>
      <c r="DP4">
        <v>1</v>
      </c>
      <c r="DQ4">
        <v>1</v>
      </c>
      <c r="DR4">
        <v>1</v>
      </c>
      <c r="DS4">
        <v>1</v>
      </c>
      <c r="DT4">
        <f>'Handling Data'!AF37</f>
        <v>38.509461235412438</v>
      </c>
      <c r="DU4">
        <v>1</v>
      </c>
      <c r="DV4">
        <v>1</v>
      </c>
      <c r="DW4">
        <v>1</v>
      </c>
      <c r="DX4">
        <v>1</v>
      </c>
      <c r="DY4">
        <f>'Handling Data'!AG37</f>
        <v>37.448973160678435</v>
      </c>
      <c r="DZ4">
        <v>1</v>
      </c>
      <c r="EA4">
        <v>1</v>
      </c>
      <c r="EB4">
        <v>1</v>
      </c>
      <c r="EC4">
        <v>1</v>
      </c>
      <c r="ED4">
        <f>'Handling Data'!AH37</f>
        <v>47.280710022899193</v>
      </c>
      <c r="EE4">
        <v>1</v>
      </c>
      <c r="EF4">
        <v>1</v>
      </c>
      <c r="EG4">
        <v>1</v>
      </c>
      <c r="EH4">
        <v>1</v>
      </c>
      <c r="EI4">
        <f>'Handling Data'!AI37</f>
        <v>22.540372732767985</v>
      </c>
      <c r="EJ4">
        <v>1</v>
      </c>
      <c r="EK4">
        <v>1</v>
      </c>
      <c r="EL4">
        <v>1</v>
      </c>
      <c r="EM4">
        <v>1</v>
      </c>
      <c r="EN4">
        <f>'Handling Data'!AJ37</f>
        <v>52.064323519520684</v>
      </c>
      <c r="EO4">
        <v>1</v>
      </c>
      <c r="EP4">
        <v>1</v>
      </c>
      <c r="EQ4">
        <v>1</v>
      </c>
      <c r="ER4">
        <v>1</v>
      </c>
      <c r="ES4">
        <f>'Handling Data'!AK37</f>
        <v>27.916514849828708</v>
      </c>
      <c r="ET4">
        <v>1</v>
      </c>
      <c r="EU4">
        <v>1</v>
      </c>
      <c r="EV4">
        <v>0</v>
      </c>
      <c r="EW4">
        <v>144.74299999999999</v>
      </c>
      <c r="EX4">
        <v>0</v>
      </c>
      <c r="EY4">
        <v>0</v>
      </c>
      <c r="EZ4">
        <v>40.146999999999998</v>
      </c>
      <c r="FA4">
        <v>247.02799999999999</v>
      </c>
      <c r="FB4">
        <v>303.226</v>
      </c>
      <c r="FC4">
        <v>309.798</v>
      </c>
      <c r="FD4">
        <v>0</v>
      </c>
      <c r="FE4">
        <v>0</v>
      </c>
      <c r="FF4">
        <v>216.411</v>
      </c>
      <c r="FG4">
        <v>238.27600000000001</v>
      </c>
      <c r="FH4">
        <v>118.191</v>
      </c>
      <c r="FI4">
        <v>0</v>
      </c>
      <c r="FJ4">
        <v>0</v>
      </c>
      <c r="FK4">
        <v>0</v>
      </c>
      <c r="FL4">
        <v>205.363</v>
      </c>
      <c r="FM4">
        <v>0</v>
      </c>
      <c r="FN4">
        <v>0</v>
      </c>
      <c r="FO4">
        <v>289.01299999999998</v>
      </c>
      <c r="FP4">
        <v>311.512</v>
      </c>
      <c r="FQ4">
        <v>173.89099999999999</v>
      </c>
      <c r="FR4">
        <v>0</v>
      </c>
      <c r="FS4">
        <v>0</v>
      </c>
      <c r="FT4">
        <v>264.62799999999999</v>
      </c>
      <c r="FU4">
        <v>82.438100000000006</v>
      </c>
      <c r="FV4">
        <v>0</v>
      </c>
      <c r="FW4">
        <v>0</v>
      </c>
      <c r="FX4">
        <v>105.702</v>
      </c>
      <c r="FY4">
        <v>305.97500000000002</v>
      </c>
      <c r="FZ4">
        <v>0</v>
      </c>
      <c r="GA4">
        <v>1</v>
      </c>
      <c r="GB4">
        <v>2</v>
      </c>
      <c r="GC4">
        <v>3</v>
      </c>
      <c r="GD4">
        <v>4</v>
      </c>
      <c r="GE4">
        <v>0</v>
      </c>
      <c r="GF4">
        <v>1</v>
      </c>
      <c r="GG4">
        <v>2</v>
      </c>
      <c r="GH4">
        <v>3</v>
      </c>
      <c r="GI4">
        <v>4</v>
      </c>
      <c r="GJ4">
        <v>0</v>
      </c>
      <c r="GK4">
        <v>1</v>
      </c>
      <c r="GL4">
        <v>2</v>
      </c>
      <c r="GM4">
        <v>3</v>
      </c>
      <c r="GN4">
        <v>4</v>
      </c>
      <c r="GO4">
        <v>0</v>
      </c>
      <c r="GP4">
        <v>1</v>
      </c>
      <c r="GQ4">
        <v>2</v>
      </c>
      <c r="GR4">
        <v>3</v>
      </c>
      <c r="GS4">
        <v>4</v>
      </c>
      <c r="GT4">
        <v>0</v>
      </c>
      <c r="GU4">
        <v>1</v>
      </c>
      <c r="GV4">
        <v>2</v>
      </c>
      <c r="GW4">
        <v>3</v>
      </c>
      <c r="GX4">
        <v>4</v>
      </c>
      <c r="GY4">
        <v>0</v>
      </c>
      <c r="GZ4">
        <v>1</v>
      </c>
      <c r="HA4">
        <v>2</v>
      </c>
      <c r="HB4">
        <v>3</v>
      </c>
      <c r="HC4">
        <v>4</v>
      </c>
      <c r="HD4">
        <v>1</v>
      </c>
      <c r="HE4">
        <v>2</v>
      </c>
      <c r="HF4">
        <v>1</v>
      </c>
      <c r="HG4">
        <v>1</v>
      </c>
      <c r="HH4">
        <v>3</v>
      </c>
      <c r="HI4">
        <v>5</v>
      </c>
      <c r="HJ4">
        <v>6</v>
      </c>
      <c r="HK4">
        <v>5</v>
      </c>
      <c r="HL4">
        <v>2</v>
      </c>
      <c r="HM4">
        <v>1</v>
      </c>
      <c r="HN4">
        <v>4</v>
      </c>
      <c r="HO4">
        <v>5</v>
      </c>
      <c r="HP4">
        <v>4</v>
      </c>
      <c r="HQ4">
        <v>3</v>
      </c>
      <c r="HR4">
        <v>2</v>
      </c>
      <c r="HS4">
        <v>2</v>
      </c>
      <c r="HT4">
        <v>3</v>
      </c>
      <c r="HU4">
        <v>2</v>
      </c>
      <c r="HV4">
        <v>4</v>
      </c>
      <c r="HW4">
        <v>5</v>
      </c>
      <c r="HX4">
        <v>6</v>
      </c>
      <c r="HY4">
        <v>4</v>
      </c>
      <c r="HZ4">
        <v>3</v>
      </c>
      <c r="IA4">
        <v>5</v>
      </c>
      <c r="IB4">
        <v>4</v>
      </c>
      <c r="IC4">
        <v>3</v>
      </c>
      <c r="ID4">
        <v>1</v>
      </c>
      <c r="IE4">
        <v>6</v>
      </c>
      <c r="IF4">
        <v>6</v>
      </c>
      <c r="IG4">
        <v>6</v>
      </c>
    </row>
    <row r="5" spans="1:241">
      <c r="A5">
        <v>4</v>
      </c>
      <c r="B5">
        <v>1</v>
      </c>
      <c r="C5">
        <v>1</v>
      </c>
      <c r="D5">
        <f>'Handling Data'!H38</f>
        <v>59.375324914184482</v>
      </c>
      <c r="E5">
        <v>1</v>
      </c>
      <c r="F5">
        <v>1</v>
      </c>
      <c r="G5">
        <v>1</v>
      </c>
      <c r="H5">
        <v>1</v>
      </c>
      <c r="I5">
        <f>'Handling Data'!I38</f>
        <v>58.104399510608786</v>
      </c>
      <c r="J5">
        <v>1</v>
      </c>
      <c r="K5">
        <v>1</v>
      </c>
      <c r="L5">
        <v>1</v>
      </c>
      <c r="M5">
        <v>1</v>
      </c>
      <c r="N5">
        <f>'Handling Data'!J38</f>
        <v>56.104941185419385</v>
      </c>
      <c r="O5">
        <v>1</v>
      </c>
      <c r="P5">
        <v>1</v>
      </c>
      <c r="Q5">
        <v>1</v>
      </c>
      <c r="R5">
        <v>1</v>
      </c>
      <c r="S5">
        <f>'Handling Data'!K38</f>
        <v>31.356473798822709</v>
      </c>
      <c r="T5">
        <v>1</v>
      </c>
      <c r="U5">
        <v>1</v>
      </c>
      <c r="V5">
        <v>1</v>
      </c>
      <c r="W5">
        <v>1</v>
      </c>
      <c r="X5">
        <f>'Handling Data'!L38</f>
        <v>21.976490239283166</v>
      </c>
      <c r="Y5">
        <v>1</v>
      </c>
      <c r="Z5">
        <v>1</v>
      </c>
      <c r="AA5">
        <v>1</v>
      </c>
      <c r="AB5">
        <v>1</v>
      </c>
      <c r="AC5">
        <f>'Handling Data'!M38</f>
        <v>44.666710977897203</v>
      </c>
      <c r="AD5">
        <v>1</v>
      </c>
      <c r="AE5">
        <v>1</v>
      </c>
      <c r="AF5">
        <v>1</v>
      </c>
      <c r="AG5">
        <v>1</v>
      </c>
      <c r="AH5">
        <f>'Handling Data'!N38</f>
        <v>36.652804247644923</v>
      </c>
      <c r="AI5">
        <v>1</v>
      </c>
      <c r="AJ5">
        <v>1</v>
      </c>
      <c r="AK5">
        <v>1</v>
      </c>
      <c r="AL5">
        <v>1</v>
      </c>
      <c r="AM5">
        <f>'Handling Data'!O38</f>
        <v>47.622172787037179</v>
      </c>
      <c r="AN5">
        <v>1</v>
      </c>
      <c r="AO5">
        <v>1</v>
      </c>
      <c r="AP5">
        <v>1</v>
      </c>
      <c r="AQ5">
        <v>1</v>
      </c>
      <c r="AR5">
        <f>'Handling Data'!P38</f>
        <v>30.55726100796479</v>
      </c>
      <c r="AS5">
        <v>1</v>
      </c>
      <c r="AT5">
        <v>1</v>
      </c>
      <c r="AU5">
        <v>1</v>
      </c>
      <c r="AV5">
        <v>1</v>
      </c>
      <c r="AW5">
        <f>'Handling Data'!Q38</f>
        <v>59.447375368143156</v>
      </c>
      <c r="AX5">
        <v>1</v>
      </c>
      <c r="AY5">
        <v>1</v>
      </c>
      <c r="AZ5">
        <v>1</v>
      </c>
      <c r="BA5">
        <v>1</v>
      </c>
      <c r="BB5">
        <f>'Handling Data'!R38</f>
        <v>41.260000335190924</v>
      </c>
      <c r="BC5">
        <v>1</v>
      </c>
      <c r="BD5">
        <v>1</v>
      </c>
      <c r="BE5">
        <v>1</v>
      </c>
      <c r="BF5">
        <v>1</v>
      </c>
      <c r="BG5">
        <f>'Handling Data'!S38</f>
        <v>51.718480183888644</v>
      </c>
      <c r="BH5">
        <v>1</v>
      </c>
      <c r="BI5">
        <v>1</v>
      </c>
      <c r="BJ5">
        <v>1</v>
      </c>
      <c r="BK5">
        <v>1</v>
      </c>
      <c r="BL5">
        <f>'Handling Data'!T38</f>
        <v>21.420089418618971</v>
      </c>
      <c r="BM5">
        <v>1</v>
      </c>
      <c r="BN5">
        <v>1</v>
      </c>
      <c r="BO5">
        <v>1</v>
      </c>
      <c r="BP5">
        <v>1</v>
      </c>
      <c r="BQ5">
        <f>'Handling Data'!U38</f>
        <v>53.999354789966006</v>
      </c>
      <c r="BR5">
        <v>1</v>
      </c>
      <c r="BS5">
        <v>1</v>
      </c>
      <c r="BT5">
        <v>1</v>
      </c>
      <c r="BU5">
        <v>1</v>
      </c>
      <c r="BV5">
        <f>'Handling Data'!V38</f>
        <v>22.263422065373568</v>
      </c>
      <c r="BW5">
        <v>1</v>
      </c>
      <c r="BX5">
        <v>1</v>
      </c>
      <c r="BY5">
        <v>1</v>
      </c>
      <c r="BZ5">
        <v>1</v>
      </c>
      <c r="CA5">
        <f>'Handling Data'!W38</f>
        <v>30.369191915875504</v>
      </c>
      <c r="CB5">
        <v>1</v>
      </c>
      <c r="CC5">
        <v>1</v>
      </c>
      <c r="CD5">
        <v>1</v>
      </c>
      <c r="CE5">
        <v>1</v>
      </c>
      <c r="CF5">
        <f>'Handling Data'!X38</f>
        <v>36.075680449287596</v>
      </c>
      <c r="CG5">
        <v>1</v>
      </c>
      <c r="CH5">
        <v>1</v>
      </c>
      <c r="CI5">
        <v>1</v>
      </c>
      <c r="CJ5">
        <v>1</v>
      </c>
      <c r="CK5">
        <f>'Handling Data'!Y38</f>
        <v>26.067461267864566</v>
      </c>
      <c r="CL5">
        <v>1</v>
      </c>
      <c r="CM5">
        <v>1</v>
      </c>
      <c r="CN5">
        <v>1</v>
      </c>
      <c r="CO5">
        <v>1</v>
      </c>
      <c r="CP5">
        <f>'Handling Data'!Z38</f>
        <v>60.822656438736509</v>
      </c>
      <c r="CQ5">
        <v>1</v>
      </c>
      <c r="CR5">
        <v>1</v>
      </c>
      <c r="CS5">
        <v>1</v>
      </c>
      <c r="CT5">
        <v>1</v>
      </c>
      <c r="CU5">
        <f>'Handling Data'!AA38</f>
        <v>32.698493417245132</v>
      </c>
      <c r="CV5">
        <v>1</v>
      </c>
      <c r="CW5">
        <v>1</v>
      </c>
      <c r="CX5">
        <v>1</v>
      </c>
      <c r="CY5">
        <v>1</v>
      </c>
      <c r="CZ5">
        <f>'Handling Data'!AB38</f>
        <v>38.87547532567487</v>
      </c>
      <c r="DA5">
        <v>1</v>
      </c>
      <c r="DB5">
        <v>1</v>
      </c>
      <c r="DC5">
        <v>1</v>
      </c>
      <c r="DD5">
        <v>1</v>
      </c>
      <c r="DE5">
        <f>'Handling Data'!AC38</f>
        <v>44.298103602098884</v>
      </c>
      <c r="DF5">
        <v>1</v>
      </c>
      <c r="DG5">
        <v>1</v>
      </c>
      <c r="DH5">
        <v>1</v>
      </c>
      <c r="DI5">
        <v>1</v>
      </c>
      <c r="DJ5">
        <f>'Handling Data'!AD38</f>
        <v>33.275392961286819</v>
      </c>
      <c r="DK5">
        <v>1</v>
      </c>
      <c r="DL5">
        <v>1</v>
      </c>
      <c r="DM5">
        <v>1</v>
      </c>
      <c r="DN5">
        <v>1</v>
      </c>
      <c r="DO5">
        <f>'Handling Data'!AE38</f>
        <v>39.826921732757299</v>
      </c>
      <c r="DP5">
        <v>1</v>
      </c>
      <c r="DQ5">
        <v>1</v>
      </c>
      <c r="DR5">
        <v>1</v>
      </c>
      <c r="DS5">
        <v>1</v>
      </c>
      <c r="DT5">
        <f>'Handling Data'!AF38</f>
        <v>24.234846318597249</v>
      </c>
      <c r="DU5">
        <v>1</v>
      </c>
      <c r="DV5">
        <v>1</v>
      </c>
      <c r="DW5">
        <v>1</v>
      </c>
      <c r="DX5">
        <v>1</v>
      </c>
      <c r="DY5">
        <f>'Handling Data'!AG38</f>
        <v>28.885272550497561</v>
      </c>
      <c r="DZ5">
        <v>1</v>
      </c>
      <c r="EA5">
        <v>1</v>
      </c>
      <c r="EB5">
        <v>1</v>
      </c>
      <c r="EC5">
        <v>1</v>
      </c>
      <c r="ED5">
        <f>'Handling Data'!AH38</f>
        <v>27.412519193039422</v>
      </c>
      <c r="EE5">
        <v>1</v>
      </c>
      <c r="EF5">
        <v>1</v>
      </c>
      <c r="EG5">
        <v>1</v>
      </c>
      <c r="EH5">
        <v>1</v>
      </c>
      <c r="EI5">
        <f>'Handling Data'!AI38</f>
        <v>34.506420567930292</v>
      </c>
      <c r="EJ5">
        <v>1</v>
      </c>
      <c r="EK5">
        <v>1</v>
      </c>
      <c r="EL5">
        <v>1</v>
      </c>
      <c r="EM5">
        <v>1</v>
      </c>
      <c r="EN5">
        <f>'Handling Data'!AJ38</f>
        <v>51.678671620116297</v>
      </c>
      <c r="EO5">
        <v>1</v>
      </c>
      <c r="EP5">
        <v>1</v>
      </c>
      <c r="EQ5">
        <v>1</v>
      </c>
      <c r="ER5">
        <v>1</v>
      </c>
      <c r="ES5">
        <f>'Handling Data'!AK38</f>
        <v>44.130296147014761</v>
      </c>
      <c r="ET5">
        <v>1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273.31400000000002</v>
      </c>
      <c r="FC5">
        <v>199.542</v>
      </c>
      <c r="FD5">
        <v>0</v>
      </c>
      <c r="FE5">
        <v>0</v>
      </c>
      <c r="FF5">
        <v>133.62899999999999</v>
      </c>
      <c r="FG5">
        <v>77.281300000000002</v>
      </c>
      <c r="FH5">
        <v>0</v>
      </c>
      <c r="FI5">
        <v>0</v>
      </c>
      <c r="FJ5">
        <v>0</v>
      </c>
      <c r="FK5">
        <v>0</v>
      </c>
      <c r="FL5">
        <v>23.0289</v>
      </c>
      <c r="FM5">
        <v>124.508</v>
      </c>
      <c r="FN5">
        <v>0</v>
      </c>
      <c r="FO5">
        <v>243.749</v>
      </c>
      <c r="FP5">
        <v>0</v>
      </c>
      <c r="FQ5">
        <v>179.57300000000001</v>
      </c>
      <c r="FR5">
        <v>89.990899999999996</v>
      </c>
      <c r="FS5">
        <v>0</v>
      </c>
      <c r="FT5">
        <v>0</v>
      </c>
      <c r="FU5">
        <v>0</v>
      </c>
      <c r="FV5">
        <v>97.986199999999997</v>
      </c>
      <c r="FW5">
        <v>0</v>
      </c>
      <c r="FX5">
        <v>129.94399999999999</v>
      </c>
      <c r="FY5">
        <v>0</v>
      </c>
      <c r="FZ5">
        <v>0</v>
      </c>
      <c r="GA5">
        <v>1</v>
      </c>
      <c r="GB5">
        <v>2</v>
      </c>
      <c r="GC5">
        <v>3</v>
      </c>
      <c r="GD5">
        <v>4</v>
      </c>
      <c r="GE5">
        <v>0</v>
      </c>
      <c r="GF5">
        <v>1</v>
      </c>
      <c r="GG5">
        <v>2</v>
      </c>
      <c r="GH5">
        <v>3</v>
      </c>
      <c r="GI5">
        <v>4</v>
      </c>
      <c r="GJ5">
        <v>0</v>
      </c>
      <c r="GK5">
        <v>1</v>
      </c>
      <c r="GL5">
        <v>2</v>
      </c>
      <c r="GM5">
        <v>3</v>
      </c>
      <c r="GN5">
        <v>4</v>
      </c>
      <c r="GO5">
        <v>0</v>
      </c>
      <c r="GP5">
        <v>1</v>
      </c>
      <c r="GQ5">
        <v>2</v>
      </c>
      <c r="GR5">
        <v>3</v>
      </c>
      <c r="GS5">
        <v>4</v>
      </c>
      <c r="GT5">
        <v>0</v>
      </c>
      <c r="GU5">
        <v>1</v>
      </c>
      <c r="GV5">
        <v>2</v>
      </c>
      <c r="GW5">
        <v>3</v>
      </c>
      <c r="GX5">
        <v>4</v>
      </c>
      <c r="GY5">
        <v>0</v>
      </c>
      <c r="GZ5">
        <v>1</v>
      </c>
      <c r="HA5">
        <v>2</v>
      </c>
      <c r="HB5">
        <v>3</v>
      </c>
      <c r="HC5">
        <v>4</v>
      </c>
      <c r="HD5">
        <v>1</v>
      </c>
      <c r="HE5">
        <v>1</v>
      </c>
      <c r="HF5">
        <v>1</v>
      </c>
      <c r="HG5">
        <v>1</v>
      </c>
      <c r="HH5">
        <v>1</v>
      </c>
      <c r="HI5">
        <v>2</v>
      </c>
      <c r="HJ5">
        <v>5</v>
      </c>
      <c r="HK5">
        <v>5</v>
      </c>
      <c r="HL5">
        <v>2</v>
      </c>
      <c r="HM5">
        <v>2</v>
      </c>
      <c r="HN5">
        <v>5</v>
      </c>
      <c r="HO5">
        <v>3</v>
      </c>
      <c r="HP5">
        <v>2</v>
      </c>
      <c r="HQ5">
        <v>3</v>
      </c>
      <c r="HR5">
        <v>3</v>
      </c>
      <c r="HS5">
        <v>3</v>
      </c>
      <c r="HT5">
        <v>2</v>
      </c>
      <c r="HU5">
        <v>4</v>
      </c>
      <c r="HV5">
        <v>4</v>
      </c>
      <c r="HW5">
        <v>4</v>
      </c>
      <c r="HX5">
        <v>4</v>
      </c>
      <c r="HY5">
        <v>6</v>
      </c>
      <c r="HZ5">
        <v>6</v>
      </c>
      <c r="IA5">
        <v>5</v>
      </c>
      <c r="IB5">
        <v>5</v>
      </c>
      <c r="IC5">
        <v>6</v>
      </c>
      <c r="ID5">
        <v>4</v>
      </c>
      <c r="IE5">
        <v>3</v>
      </c>
      <c r="IF5">
        <v>6</v>
      </c>
      <c r="IG5">
        <v>6</v>
      </c>
    </row>
    <row r="6" spans="1:241">
      <c r="A6">
        <v>5</v>
      </c>
      <c r="B6">
        <v>1</v>
      </c>
      <c r="C6">
        <v>1</v>
      </c>
      <c r="D6">
        <f>'Handling Data'!H39</f>
        <v>54.399644196012119</v>
      </c>
      <c r="E6">
        <v>1</v>
      </c>
      <c r="F6">
        <v>1</v>
      </c>
      <c r="G6">
        <v>1</v>
      </c>
      <c r="H6">
        <v>1</v>
      </c>
      <c r="I6">
        <f>'Handling Data'!I39</f>
        <v>37.845593786280794</v>
      </c>
      <c r="J6">
        <v>1</v>
      </c>
      <c r="K6">
        <v>1</v>
      </c>
      <c r="L6">
        <v>1</v>
      </c>
      <c r="M6">
        <v>1</v>
      </c>
      <c r="N6">
        <f>'Handling Data'!J39</f>
        <v>29.352334109193343</v>
      </c>
      <c r="O6">
        <v>1</v>
      </c>
      <c r="P6">
        <v>1</v>
      </c>
      <c r="Q6">
        <v>1</v>
      </c>
      <c r="R6">
        <v>1</v>
      </c>
      <c r="S6">
        <f>'Handling Data'!K39</f>
        <v>26.7640717159166</v>
      </c>
      <c r="T6">
        <v>1</v>
      </c>
      <c r="U6">
        <v>1</v>
      </c>
      <c r="V6">
        <v>1</v>
      </c>
      <c r="W6">
        <v>1</v>
      </c>
      <c r="X6">
        <f>'Handling Data'!L39</f>
        <v>40.094921964775139</v>
      </c>
      <c r="Y6">
        <v>1</v>
      </c>
      <c r="Z6">
        <v>1</v>
      </c>
      <c r="AA6">
        <v>1</v>
      </c>
      <c r="AB6">
        <v>1</v>
      </c>
      <c r="AC6">
        <f>'Handling Data'!M39</f>
        <v>22.481013022266708</v>
      </c>
      <c r="AD6">
        <v>1</v>
      </c>
      <c r="AE6">
        <v>1</v>
      </c>
      <c r="AF6">
        <v>1</v>
      </c>
      <c r="AG6">
        <v>1</v>
      </c>
      <c r="AH6">
        <f>'Handling Data'!N39</f>
        <v>22.269725374828276</v>
      </c>
      <c r="AI6">
        <v>1</v>
      </c>
      <c r="AJ6">
        <v>1</v>
      </c>
      <c r="AK6">
        <v>1</v>
      </c>
      <c r="AL6">
        <v>1</v>
      </c>
      <c r="AM6">
        <f>'Handling Data'!O39</f>
        <v>46.955266272448824</v>
      </c>
      <c r="AN6">
        <v>1</v>
      </c>
      <c r="AO6">
        <v>1</v>
      </c>
      <c r="AP6">
        <v>1</v>
      </c>
      <c r="AQ6">
        <v>1</v>
      </c>
      <c r="AR6">
        <f>'Handling Data'!P39</f>
        <v>59.811127778703032</v>
      </c>
      <c r="AS6">
        <v>1</v>
      </c>
      <c r="AT6">
        <v>1</v>
      </c>
      <c r="AU6">
        <v>1</v>
      </c>
      <c r="AV6">
        <v>1</v>
      </c>
      <c r="AW6">
        <f>'Handling Data'!Q39</f>
        <v>22.096583642960766</v>
      </c>
      <c r="AX6">
        <v>1</v>
      </c>
      <c r="AY6">
        <v>1</v>
      </c>
      <c r="AZ6">
        <v>1</v>
      </c>
      <c r="BA6">
        <v>1</v>
      </c>
      <c r="BB6">
        <f>'Handling Data'!R39</f>
        <v>23.21538410479441</v>
      </c>
      <c r="BC6">
        <v>1</v>
      </c>
      <c r="BD6">
        <v>1</v>
      </c>
      <c r="BE6">
        <v>1</v>
      </c>
      <c r="BF6">
        <v>1</v>
      </c>
      <c r="BG6">
        <f>'Handling Data'!S39</f>
        <v>50.1949232508845</v>
      </c>
      <c r="BH6">
        <v>1</v>
      </c>
      <c r="BI6">
        <v>1</v>
      </c>
      <c r="BJ6">
        <v>1</v>
      </c>
      <c r="BK6">
        <v>1</v>
      </c>
      <c r="BL6">
        <f>'Handling Data'!T39</f>
        <v>52.798639429146604</v>
      </c>
      <c r="BM6">
        <v>1</v>
      </c>
      <c r="BN6">
        <v>1</v>
      </c>
      <c r="BO6">
        <v>1</v>
      </c>
      <c r="BP6">
        <v>1</v>
      </c>
      <c r="BQ6">
        <f>'Handling Data'!U39</f>
        <v>49.614807982778764</v>
      </c>
      <c r="BR6">
        <v>1</v>
      </c>
      <c r="BS6">
        <v>1</v>
      </c>
      <c r="BT6">
        <v>1</v>
      </c>
      <c r="BU6">
        <v>1</v>
      </c>
      <c r="BV6">
        <f>'Handling Data'!V39</f>
        <v>44.801682676918404</v>
      </c>
      <c r="BW6">
        <v>1</v>
      </c>
      <c r="BX6">
        <v>1</v>
      </c>
      <c r="BY6">
        <v>1</v>
      </c>
      <c r="BZ6">
        <v>1</v>
      </c>
      <c r="CA6">
        <f>'Handling Data'!W39</f>
        <v>29.780604522244218</v>
      </c>
      <c r="CB6">
        <v>1</v>
      </c>
      <c r="CC6">
        <v>1</v>
      </c>
      <c r="CD6">
        <v>1</v>
      </c>
      <c r="CE6">
        <v>1</v>
      </c>
      <c r="CF6">
        <f>'Handling Data'!X39</f>
        <v>27.431947589992212</v>
      </c>
      <c r="CG6">
        <v>1</v>
      </c>
      <c r="CH6">
        <v>1</v>
      </c>
      <c r="CI6">
        <v>1</v>
      </c>
      <c r="CJ6">
        <v>1</v>
      </c>
      <c r="CK6">
        <f>'Handling Data'!Y39</f>
        <v>25.37147801414438</v>
      </c>
      <c r="CL6">
        <v>1</v>
      </c>
      <c r="CM6">
        <v>1</v>
      </c>
      <c r="CN6">
        <v>1</v>
      </c>
      <c r="CO6">
        <v>1</v>
      </c>
      <c r="CP6">
        <f>'Handling Data'!Z39</f>
        <v>37.48644269549699</v>
      </c>
      <c r="CQ6">
        <v>1</v>
      </c>
      <c r="CR6">
        <v>1</v>
      </c>
      <c r="CS6">
        <v>1</v>
      </c>
      <c r="CT6">
        <v>1</v>
      </c>
      <c r="CU6">
        <f>'Handling Data'!AA39</f>
        <v>49.539076113767095</v>
      </c>
      <c r="CV6">
        <v>1</v>
      </c>
      <c r="CW6">
        <v>1</v>
      </c>
      <c r="CX6">
        <v>1</v>
      </c>
      <c r="CY6">
        <v>1</v>
      </c>
      <c r="CZ6">
        <f>'Handling Data'!AB39</f>
        <v>27.649923561045192</v>
      </c>
      <c r="DA6">
        <v>1</v>
      </c>
      <c r="DB6">
        <v>1</v>
      </c>
      <c r="DC6">
        <v>1</v>
      </c>
      <c r="DD6">
        <v>1</v>
      </c>
      <c r="DE6">
        <f>'Handling Data'!AC39</f>
        <v>27.506625835984281</v>
      </c>
      <c r="DF6">
        <v>1</v>
      </c>
      <c r="DG6">
        <v>1</v>
      </c>
      <c r="DH6">
        <v>1</v>
      </c>
      <c r="DI6">
        <v>1</v>
      </c>
      <c r="DJ6">
        <f>'Handling Data'!AD39</f>
        <v>35.336307974715211</v>
      </c>
      <c r="DK6">
        <v>1</v>
      </c>
      <c r="DL6">
        <v>1</v>
      </c>
      <c r="DM6">
        <v>1</v>
      </c>
      <c r="DN6">
        <v>1</v>
      </c>
      <c r="DO6">
        <f>'Handling Data'!AE39</f>
        <v>23.63270082266029</v>
      </c>
      <c r="DP6">
        <v>1</v>
      </c>
      <c r="DQ6">
        <v>1</v>
      </c>
      <c r="DR6">
        <v>1</v>
      </c>
      <c r="DS6">
        <v>1</v>
      </c>
      <c r="DT6">
        <f>'Handling Data'!AF39</f>
        <v>34.321365043710742</v>
      </c>
      <c r="DU6">
        <v>1</v>
      </c>
      <c r="DV6">
        <v>1</v>
      </c>
      <c r="DW6">
        <v>1</v>
      </c>
      <c r="DX6">
        <v>1</v>
      </c>
      <c r="DY6">
        <f>'Handling Data'!AG39</f>
        <v>58.684187813174461</v>
      </c>
      <c r="DZ6">
        <v>1</v>
      </c>
      <c r="EA6">
        <v>1</v>
      </c>
      <c r="EB6">
        <v>1</v>
      </c>
      <c r="EC6">
        <v>1</v>
      </c>
      <c r="ED6">
        <f>'Handling Data'!AH39</f>
        <v>24.397675983125822</v>
      </c>
      <c r="EE6">
        <v>1</v>
      </c>
      <c r="EF6">
        <v>1</v>
      </c>
      <c r="EG6">
        <v>1</v>
      </c>
      <c r="EH6">
        <v>1</v>
      </c>
      <c r="EI6">
        <f>'Handling Data'!AI39</f>
        <v>33.076950159594588</v>
      </c>
      <c r="EJ6">
        <v>1</v>
      </c>
      <c r="EK6">
        <v>1</v>
      </c>
      <c r="EL6">
        <v>1</v>
      </c>
      <c r="EM6">
        <v>1</v>
      </c>
      <c r="EN6">
        <f>'Handling Data'!AJ39</f>
        <v>21.819703192498558</v>
      </c>
      <c r="EO6">
        <v>1</v>
      </c>
      <c r="EP6">
        <v>1</v>
      </c>
      <c r="EQ6">
        <v>1</v>
      </c>
      <c r="ER6">
        <v>1</v>
      </c>
      <c r="ES6">
        <f>'Handling Data'!AK39</f>
        <v>50.594846686403585</v>
      </c>
      <c r="ET6">
        <v>1</v>
      </c>
      <c r="EU6">
        <v>1</v>
      </c>
      <c r="EV6">
        <v>0</v>
      </c>
      <c r="EW6">
        <v>145.54599999999999</v>
      </c>
      <c r="EX6">
        <v>245.923</v>
      </c>
      <c r="EY6">
        <v>0</v>
      </c>
      <c r="EZ6">
        <v>304.89800000000002</v>
      </c>
      <c r="FA6">
        <v>0</v>
      </c>
      <c r="FB6">
        <v>255.45099999999999</v>
      </c>
      <c r="FC6">
        <v>0</v>
      </c>
      <c r="FD6">
        <v>229.101</v>
      </c>
      <c r="FE6">
        <v>0</v>
      </c>
      <c r="FF6">
        <v>78.099400000000003</v>
      </c>
      <c r="FG6">
        <v>0</v>
      </c>
      <c r="FH6">
        <v>0</v>
      </c>
      <c r="FI6">
        <v>0</v>
      </c>
      <c r="FJ6">
        <v>312.72199999999998</v>
      </c>
      <c r="FK6">
        <v>39.944200000000002</v>
      </c>
      <c r="FL6">
        <v>143.91800000000001</v>
      </c>
      <c r="FM6">
        <v>0</v>
      </c>
      <c r="FN6">
        <v>219.57599999999999</v>
      </c>
      <c r="FO6">
        <v>176.547</v>
      </c>
      <c r="FP6">
        <v>0</v>
      </c>
      <c r="FQ6">
        <v>36.581200000000003</v>
      </c>
      <c r="FR6">
        <v>21.534500000000001</v>
      </c>
      <c r="FS6">
        <v>12.9857</v>
      </c>
      <c r="FT6">
        <v>93.980400000000003</v>
      </c>
      <c r="FU6">
        <v>161.24299999999999</v>
      </c>
      <c r="FV6">
        <v>260.55399999999997</v>
      </c>
      <c r="FW6">
        <v>1.3484700000000001</v>
      </c>
      <c r="FX6">
        <v>164.38900000000001</v>
      </c>
      <c r="FY6">
        <v>0</v>
      </c>
      <c r="FZ6">
        <v>0</v>
      </c>
      <c r="GA6">
        <v>1</v>
      </c>
      <c r="GB6">
        <v>2</v>
      </c>
      <c r="GC6">
        <v>3</v>
      </c>
      <c r="GD6">
        <v>4</v>
      </c>
      <c r="GE6">
        <v>0</v>
      </c>
      <c r="GF6">
        <v>1</v>
      </c>
      <c r="GG6">
        <v>2</v>
      </c>
      <c r="GH6">
        <v>3</v>
      </c>
      <c r="GI6">
        <v>4</v>
      </c>
      <c r="GJ6">
        <v>0</v>
      </c>
      <c r="GK6">
        <v>1</v>
      </c>
      <c r="GL6">
        <v>2</v>
      </c>
      <c r="GM6">
        <v>3</v>
      </c>
      <c r="GN6">
        <v>4</v>
      </c>
      <c r="GO6">
        <v>0</v>
      </c>
      <c r="GP6">
        <v>1</v>
      </c>
      <c r="GQ6">
        <v>2</v>
      </c>
      <c r="GR6">
        <v>3</v>
      </c>
      <c r="GS6">
        <v>4</v>
      </c>
      <c r="GT6">
        <v>0</v>
      </c>
      <c r="GU6">
        <v>1</v>
      </c>
      <c r="GV6">
        <v>2</v>
      </c>
      <c r="GW6">
        <v>3</v>
      </c>
      <c r="GX6">
        <v>4</v>
      </c>
      <c r="GY6">
        <v>0</v>
      </c>
      <c r="GZ6">
        <v>1</v>
      </c>
      <c r="HA6">
        <v>2</v>
      </c>
      <c r="HB6">
        <v>3</v>
      </c>
      <c r="HC6">
        <v>4</v>
      </c>
      <c r="HD6">
        <v>1</v>
      </c>
      <c r="HE6">
        <v>4</v>
      </c>
      <c r="HF6">
        <v>4</v>
      </c>
      <c r="HG6">
        <v>1</v>
      </c>
      <c r="HH6">
        <v>5</v>
      </c>
      <c r="HI6">
        <v>2</v>
      </c>
      <c r="HJ6">
        <v>5</v>
      </c>
      <c r="HK6">
        <v>1</v>
      </c>
      <c r="HL6">
        <v>4</v>
      </c>
      <c r="HM6">
        <v>1</v>
      </c>
      <c r="HN6">
        <v>3</v>
      </c>
      <c r="HO6">
        <v>1</v>
      </c>
      <c r="HP6">
        <v>2</v>
      </c>
      <c r="HQ6">
        <v>2</v>
      </c>
      <c r="HR6">
        <v>6</v>
      </c>
      <c r="HS6">
        <v>5</v>
      </c>
      <c r="HT6">
        <v>3</v>
      </c>
      <c r="HU6">
        <v>3</v>
      </c>
      <c r="HV6">
        <v>6</v>
      </c>
      <c r="HW6">
        <v>3</v>
      </c>
      <c r="HX6">
        <v>4</v>
      </c>
      <c r="HY6">
        <v>2</v>
      </c>
      <c r="HZ6">
        <v>6</v>
      </c>
      <c r="IA6">
        <v>3</v>
      </c>
      <c r="IB6">
        <v>4</v>
      </c>
      <c r="IC6">
        <v>6</v>
      </c>
      <c r="ID6">
        <v>6</v>
      </c>
      <c r="IE6">
        <v>5</v>
      </c>
      <c r="IF6">
        <v>5</v>
      </c>
      <c r="IG6">
        <v>2</v>
      </c>
    </row>
    <row r="7" spans="1:241">
      <c r="A7">
        <v>6</v>
      </c>
      <c r="B7">
        <v>1</v>
      </c>
      <c r="C7">
        <v>1</v>
      </c>
      <c r="D7">
        <f>'Handling Data'!H40</f>
        <v>35.506930151009541</v>
      </c>
      <c r="E7">
        <v>1</v>
      </c>
      <c r="F7">
        <v>1</v>
      </c>
      <c r="G7">
        <v>1</v>
      </c>
      <c r="H7">
        <v>1</v>
      </c>
      <c r="I7">
        <f>'Handling Data'!I40</f>
        <v>54.313005112697219</v>
      </c>
      <c r="J7">
        <v>1</v>
      </c>
      <c r="K7">
        <v>1</v>
      </c>
      <c r="L7">
        <v>1</v>
      </c>
      <c r="M7">
        <v>1</v>
      </c>
      <c r="N7">
        <f>'Handling Data'!J40</f>
        <v>43.418856623953687</v>
      </c>
      <c r="O7">
        <v>1</v>
      </c>
      <c r="P7">
        <v>1</v>
      </c>
      <c r="Q7">
        <v>1</v>
      </c>
      <c r="R7">
        <v>1</v>
      </c>
      <c r="S7">
        <f>'Handling Data'!K40</f>
        <v>48.577523030013914</v>
      </c>
      <c r="T7">
        <v>1</v>
      </c>
      <c r="U7">
        <v>1</v>
      </c>
      <c r="V7">
        <v>1</v>
      </c>
      <c r="W7">
        <v>1</v>
      </c>
      <c r="X7">
        <f>'Handling Data'!L40</f>
        <v>56.359508846724431</v>
      </c>
      <c r="Y7">
        <v>1</v>
      </c>
      <c r="Z7">
        <v>1</v>
      </c>
      <c r="AA7">
        <v>1</v>
      </c>
      <c r="AB7">
        <v>1</v>
      </c>
      <c r="AC7">
        <f>'Handling Data'!M40</f>
        <v>28.953294279962943</v>
      </c>
      <c r="AD7">
        <v>1</v>
      </c>
      <c r="AE7">
        <v>1</v>
      </c>
      <c r="AF7">
        <v>1</v>
      </c>
      <c r="AG7">
        <v>1</v>
      </c>
      <c r="AH7">
        <f>'Handling Data'!N40</f>
        <v>47.205465203830165</v>
      </c>
      <c r="AI7">
        <v>1</v>
      </c>
      <c r="AJ7">
        <v>1</v>
      </c>
      <c r="AK7">
        <v>1</v>
      </c>
      <c r="AL7">
        <v>1</v>
      </c>
      <c r="AM7">
        <f>'Handling Data'!O40</f>
        <v>35.234520591001882</v>
      </c>
      <c r="AN7">
        <v>1</v>
      </c>
      <c r="AO7">
        <v>1</v>
      </c>
      <c r="AP7">
        <v>1</v>
      </c>
      <c r="AQ7">
        <v>1</v>
      </c>
      <c r="AR7">
        <f>'Handling Data'!P40</f>
        <v>25.080470639507496</v>
      </c>
      <c r="AS7">
        <v>1</v>
      </c>
      <c r="AT7">
        <v>1</v>
      </c>
      <c r="AU7">
        <v>1</v>
      </c>
      <c r="AV7">
        <v>1</v>
      </c>
      <c r="AW7">
        <f>'Handling Data'!Q40</f>
        <v>52.569876973569052</v>
      </c>
      <c r="AX7">
        <v>1</v>
      </c>
      <c r="AY7">
        <v>1</v>
      </c>
      <c r="AZ7">
        <v>1</v>
      </c>
      <c r="BA7">
        <v>1</v>
      </c>
      <c r="BB7">
        <f>'Handling Data'!R40</f>
        <v>42.076944126613952</v>
      </c>
      <c r="BC7">
        <v>1</v>
      </c>
      <c r="BD7">
        <v>1</v>
      </c>
      <c r="BE7">
        <v>1</v>
      </c>
      <c r="BF7">
        <v>1</v>
      </c>
      <c r="BG7">
        <f>'Handling Data'!S40</f>
        <v>49.389645567186079</v>
      </c>
      <c r="BH7">
        <v>1</v>
      </c>
      <c r="BI7">
        <v>1</v>
      </c>
      <c r="BJ7">
        <v>1</v>
      </c>
      <c r="BK7">
        <v>1</v>
      </c>
      <c r="BL7">
        <f>'Handling Data'!T40</f>
        <v>52.526627433104409</v>
      </c>
      <c r="BM7">
        <v>1</v>
      </c>
      <c r="BN7">
        <v>1</v>
      </c>
      <c r="BO7">
        <v>1</v>
      </c>
      <c r="BP7">
        <v>1</v>
      </c>
      <c r="BQ7">
        <f>'Handling Data'!U40</f>
        <v>21.75836966918822</v>
      </c>
      <c r="BR7">
        <v>1</v>
      </c>
      <c r="BS7">
        <v>1</v>
      </c>
      <c r="BT7">
        <v>1</v>
      </c>
      <c r="BU7">
        <v>1</v>
      </c>
      <c r="BV7">
        <f>'Handling Data'!V40</f>
        <v>54.819379638316157</v>
      </c>
      <c r="BW7">
        <v>1</v>
      </c>
      <c r="BX7">
        <v>1</v>
      </c>
      <c r="BY7">
        <v>1</v>
      </c>
      <c r="BZ7">
        <v>1</v>
      </c>
      <c r="CA7">
        <f>'Handling Data'!W40</f>
        <v>41.300675448705796</v>
      </c>
      <c r="CB7">
        <v>1</v>
      </c>
      <c r="CC7">
        <v>1</v>
      </c>
      <c r="CD7">
        <v>1</v>
      </c>
      <c r="CE7">
        <v>1</v>
      </c>
      <c r="CF7">
        <f>'Handling Data'!X40</f>
        <v>40.539708200895468</v>
      </c>
      <c r="CG7">
        <v>1</v>
      </c>
      <c r="CH7">
        <v>1</v>
      </c>
      <c r="CI7">
        <v>1</v>
      </c>
      <c r="CJ7">
        <v>1</v>
      </c>
      <c r="CK7">
        <f>'Handling Data'!Y40</f>
        <v>23.812820647850657</v>
      </c>
      <c r="CL7">
        <v>1</v>
      </c>
      <c r="CM7">
        <v>1</v>
      </c>
      <c r="CN7">
        <v>1</v>
      </c>
      <c r="CO7">
        <v>1</v>
      </c>
      <c r="CP7">
        <f>'Handling Data'!Z40</f>
        <v>35.400957758827005</v>
      </c>
      <c r="CQ7">
        <v>1</v>
      </c>
      <c r="CR7">
        <v>1</v>
      </c>
      <c r="CS7">
        <v>1</v>
      </c>
      <c r="CT7">
        <v>1</v>
      </c>
      <c r="CU7">
        <f>'Handling Data'!AA40</f>
        <v>33.066627817718818</v>
      </c>
      <c r="CV7">
        <v>1</v>
      </c>
      <c r="CW7">
        <v>1</v>
      </c>
      <c r="CX7">
        <v>1</v>
      </c>
      <c r="CY7">
        <v>1</v>
      </c>
      <c r="CZ7">
        <f>'Handling Data'!AB40</f>
        <v>43.51607134299514</v>
      </c>
      <c r="DA7">
        <v>1</v>
      </c>
      <c r="DB7">
        <v>1</v>
      </c>
      <c r="DC7">
        <v>1</v>
      </c>
      <c r="DD7">
        <v>1</v>
      </c>
      <c r="DE7">
        <f>'Handling Data'!AC40</f>
        <v>29.423720098394075</v>
      </c>
      <c r="DF7">
        <v>1</v>
      </c>
      <c r="DG7">
        <v>1</v>
      </c>
      <c r="DH7">
        <v>1</v>
      </c>
      <c r="DI7">
        <v>1</v>
      </c>
      <c r="DJ7">
        <f>'Handling Data'!AD40</f>
        <v>59.757449698408777</v>
      </c>
      <c r="DK7">
        <v>1</v>
      </c>
      <c r="DL7">
        <v>1</v>
      </c>
      <c r="DM7">
        <v>1</v>
      </c>
      <c r="DN7">
        <v>1</v>
      </c>
      <c r="DO7">
        <f>'Handling Data'!AE40</f>
        <v>30.490931042677989</v>
      </c>
      <c r="DP7">
        <v>1</v>
      </c>
      <c r="DQ7">
        <v>1</v>
      </c>
      <c r="DR7">
        <v>1</v>
      </c>
      <c r="DS7">
        <v>1</v>
      </c>
      <c r="DT7">
        <f>'Handling Data'!AF40</f>
        <v>50.814143345941353</v>
      </c>
      <c r="DU7">
        <v>1</v>
      </c>
      <c r="DV7">
        <v>1</v>
      </c>
      <c r="DW7">
        <v>1</v>
      </c>
      <c r="DX7">
        <v>1</v>
      </c>
      <c r="DY7">
        <f>'Handling Data'!AG40</f>
        <v>49.18315652538579</v>
      </c>
      <c r="DZ7">
        <v>1</v>
      </c>
      <c r="EA7">
        <v>1</v>
      </c>
      <c r="EB7">
        <v>1</v>
      </c>
      <c r="EC7">
        <v>1</v>
      </c>
      <c r="ED7">
        <f>'Handling Data'!AH40</f>
        <v>46.068668132954102</v>
      </c>
      <c r="EE7">
        <v>1</v>
      </c>
      <c r="EF7">
        <v>1</v>
      </c>
      <c r="EG7">
        <v>1</v>
      </c>
      <c r="EH7">
        <v>1</v>
      </c>
      <c r="EI7">
        <f>'Handling Data'!AI40</f>
        <v>36.496213655241085</v>
      </c>
      <c r="EJ7">
        <v>1</v>
      </c>
      <c r="EK7">
        <v>1</v>
      </c>
      <c r="EL7">
        <v>1</v>
      </c>
      <c r="EM7">
        <v>1</v>
      </c>
      <c r="EN7">
        <f>'Handling Data'!AJ40</f>
        <v>39.998620530994415</v>
      </c>
      <c r="EO7">
        <v>1</v>
      </c>
      <c r="EP7">
        <v>1</v>
      </c>
      <c r="EQ7">
        <v>1</v>
      </c>
      <c r="ER7">
        <v>1</v>
      </c>
      <c r="ES7">
        <f>'Handling Data'!AK40</f>
        <v>22.833406408926876</v>
      </c>
      <c r="ET7">
        <v>1</v>
      </c>
      <c r="EU7">
        <v>1</v>
      </c>
      <c r="EV7">
        <v>119.51900000000001</v>
      </c>
      <c r="EW7">
        <v>225.15299999999999</v>
      </c>
      <c r="EX7">
        <v>117.399</v>
      </c>
      <c r="EY7">
        <v>0</v>
      </c>
      <c r="EZ7">
        <v>7.3043100000000001</v>
      </c>
      <c r="FA7">
        <v>232.49</v>
      </c>
      <c r="FB7">
        <v>236.55699999999999</v>
      </c>
      <c r="FC7">
        <v>322.90199999999999</v>
      </c>
      <c r="FD7">
        <v>104.611</v>
      </c>
      <c r="FE7">
        <v>0</v>
      </c>
      <c r="FF7">
        <v>193.751</v>
      </c>
      <c r="FG7">
        <v>0</v>
      </c>
      <c r="FH7">
        <v>0</v>
      </c>
      <c r="FI7">
        <v>0</v>
      </c>
      <c r="FJ7">
        <v>177.422</v>
      </c>
      <c r="FK7">
        <v>13.8766</v>
      </c>
      <c r="FL7">
        <v>0</v>
      </c>
      <c r="FM7">
        <v>272.029</v>
      </c>
      <c r="FN7">
        <v>80.655199999999994</v>
      </c>
      <c r="FO7">
        <v>0</v>
      </c>
      <c r="FP7">
        <v>0</v>
      </c>
      <c r="FQ7">
        <v>0</v>
      </c>
      <c r="FR7">
        <v>0</v>
      </c>
      <c r="FS7">
        <v>225.66800000000001</v>
      </c>
      <c r="FT7">
        <v>0</v>
      </c>
      <c r="FU7">
        <v>225.322</v>
      </c>
      <c r="FV7">
        <v>0</v>
      </c>
      <c r="FW7">
        <v>0</v>
      </c>
      <c r="FX7">
        <v>0</v>
      </c>
      <c r="FY7">
        <v>0</v>
      </c>
      <c r="FZ7">
        <v>0</v>
      </c>
      <c r="GA7">
        <v>1</v>
      </c>
      <c r="GB7">
        <v>2</v>
      </c>
      <c r="GC7">
        <v>3</v>
      </c>
      <c r="GD7">
        <v>4</v>
      </c>
      <c r="GE7">
        <v>0</v>
      </c>
      <c r="GF7">
        <v>1</v>
      </c>
      <c r="GG7">
        <v>2</v>
      </c>
      <c r="GH7">
        <v>3</v>
      </c>
      <c r="GI7">
        <v>4</v>
      </c>
      <c r="GJ7">
        <v>0</v>
      </c>
      <c r="GK7">
        <v>1</v>
      </c>
      <c r="GL7">
        <v>2</v>
      </c>
      <c r="GM7">
        <v>3</v>
      </c>
      <c r="GN7">
        <v>4</v>
      </c>
      <c r="GO7">
        <v>0</v>
      </c>
      <c r="GP7">
        <v>1</v>
      </c>
      <c r="GQ7">
        <v>2</v>
      </c>
      <c r="GR7">
        <v>3</v>
      </c>
      <c r="GS7">
        <v>4</v>
      </c>
      <c r="GT7">
        <v>0</v>
      </c>
      <c r="GU7">
        <v>1</v>
      </c>
      <c r="GV7">
        <v>2</v>
      </c>
      <c r="GW7">
        <v>3</v>
      </c>
      <c r="GX7">
        <v>4</v>
      </c>
      <c r="GY7">
        <v>0</v>
      </c>
      <c r="GZ7">
        <v>1</v>
      </c>
      <c r="HA7">
        <v>2</v>
      </c>
      <c r="HB7">
        <v>3</v>
      </c>
      <c r="HC7">
        <v>4</v>
      </c>
      <c r="HD7">
        <v>3</v>
      </c>
      <c r="HE7">
        <v>4</v>
      </c>
      <c r="HF7">
        <v>3</v>
      </c>
      <c r="HG7">
        <v>1</v>
      </c>
      <c r="HH7">
        <v>4</v>
      </c>
      <c r="HI7">
        <v>4</v>
      </c>
      <c r="HJ7">
        <v>5</v>
      </c>
      <c r="HK7">
        <v>6</v>
      </c>
      <c r="HL7">
        <v>5</v>
      </c>
      <c r="HM7">
        <v>1</v>
      </c>
      <c r="HN7">
        <v>5</v>
      </c>
      <c r="HO7">
        <v>1</v>
      </c>
      <c r="HP7">
        <v>1</v>
      </c>
      <c r="HQ7">
        <v>2</v>
      </c>
      <c r="HR7">
        <v>6</v>
      </c>
      <c r="HS7">
        <v>2</v>
      </c>
      <c r="HT7">
        <v>2</v>
      </c>
      <c r="HU7">
        <v>5</v>
      </c>
      <c r="HV7">
        <v>3</v>
      </c>
      <c r="HW7">
        <v>2</v>
      </c>
      <c r="HX7">
        <v>1</v>
      </c>
      <c r="HY7">
        <v>3</v>
      </c>
      <c r="HZ7">
        <v>2</v>
      </c>
      <c r="IA7">
        <v>6</v>
      </c>
      <c r="IB7">
        <v>3</v>
      </c>
      <c r="IC7">
        <v>6</v>
      </c>
      <c r="ID7">
        <v>6</v>
      </c>
      <c r="IE7">
        <v>4</v>
      </c>
      <c r="IF7">
        <v>4</v>
      </c>
      <c r="IG7">
        <v>5</v>
      </c>
    </row>
    <row r="8" spans="1:241">
      <c r="A8">
        <v>7</v>
      </c>
      <c r="B8">
        <v>1</v>
      </c>
      <c r="C8">
        <v>1</v>
      </c>
      <c r="D8">
        <f>'Handling Data'!H41</f>
        <v>26.477544802898585</v>
      </c>
      <c r="E8">
        <v>1</v>
      </c>
      <c r="F8">
        <v>1</v>
      </c>
      <c r="G8">
        <v>1</v>
      </c>
      <c r="H8">
        <v>1</v>
      </c>
      <c r="I8">
        <f>'Handling Data'!I41</f>
        <v>54.536294972404121</v>
      </c>
      <c r="J8">
        <v>1</v>
      </c>
      <c r="K8">
        <v>1</v>
      </c>
      <c r="L8">
        <v>1</v>
      </c>
      <c r="M8">
        <v>1</v>
      </c>
      <c r="N8">
        <f>'Handling Data'!J41</f>
        <v>51.297965138171996</v>
      </c>
      <c r="O8">
        <v>1</v>
      </c>
      <c r="P8">
        <v>1</v>
      </c>
      <c r="Q8">
        <v>1</v>
      </c>
      <c r="R8">
        <v>1</v>
      </c>
      <c r="S8">
        <f>'Handling Data'!K41</f>
        <v>57.25550254136386</v>
      </c>
      <c r="T8">
        <v>1</v>
      </c>
      <c r="U8">
        <v>1</v>
      </c>
      <c r="V8">
        <v>1</v>
      </c>
      <c r="W8">
        <v>1</v>
      </c>
      <c r="X8">
        <f>'Handling Data'!L41</f>
        <v>33.477738306886955</v>
      </c>
      <c r="Y8">
        <v>1</v>
      </c>
      <c r="Z8">
        <v>1</v>
      </c>
      <c r="AA8">
        <v>1</v>
      </c>
      <c r="AB8">
        <v>1</v>
      </c>
      <c r="AC8">
        <f>'Handling Data'!M41</f>
        <v>29.558758729700902</v>
      </c>
      <c r="AD8">
        <v>1</v>
      </c>
      <c r="AE8">
        <v>1</v>
      </c>
      <c r="AF8">
        <v>1</v>
      </c>
      <c r="AG8">
        <v>1</v>
      </c>
      <c r="AH8">
        <f>'Handling Data'!N41</f>
        <v>48.913127609618833</v>
      </c>
      <c r="AI8">
        <v>1</v>
      </c>
      <c r="AJ8">
        <v>1</v>
      </c>
      <c r="AK8">
        <v>1</v>
      </c>
      <c r="AL8">
        <v>1</v>
      </c>
      <c r="AM8">
        <f>'Handling Data'!O41</f>
        <v>54.310641866849735</v>
      </c>
      <c r="AN8">
        <v>1</v>
      </c>
      <c r="AO8">
        <v>1</v>
      </c>
      <c r="AP8">
        <v>1</v>
      </c>
      <c r="AQ8">
        <v>1</v>
      </c>
      <c r="AR8">
        <f>'Handling Data'!P41</f>
        <v>51.673732026993783</v>
      </c>
      <c r="AS8">
        <v>1</v>
      </c>
      <c r="AT8">
        <v>1</v>
      </c>
      <c r="AU8">
        <v>1</v>
      </c>
      <c r="AV8">
        <v>1</v>
      </c>
      <c r="AW8">
        <f>'Handling Data'!Q41</f>
        <v>46.125278938913148</v>
      </c>
      <c r="AX8">
        <v>1</v>
      </c>
      <c r="AY8">
        <v>1</v>
      </c>
      <c r="AZ8">
        <v>1</v>
      </c>
      <c r="BA8">
        <v>1</v>
      </c>
      <c r="BB8">
        <f>'Handling Data'!R41</f>
        <v>56.355864298598078</v>
      </c>
      <c r="BC8">
        <v>1</v>
      </c>
      <c r="BD8">
        <v>1</v>
      </c>
      <c r="BE8">
        <v>1</v>
      </c>
      <c r="BF8">
        <v>1</v>
      </c>
      <c r="BG8">
        <f>'Handling Data'!S41</f>
        <v>58.88229572208666</v>
      </c>
      <c r="BH8">
        <v>1</v>
      </c>
      <c r="BI8">
        <v>1</v>
      </c>
      <c r="BJ8">
        <v>1</v>
      </c>
      <c r="BK8">
        <v>1</v>
      </c>
      <c r="BL8">
        <f>'Handling Data'!T41</f>
        <v>57.474841890667925</v>
      </c>
      <c r="BM8">
        <v>1</v>
      </c>
      <c r="BN8">
        <v>1</v>
      </c>
      <c r="BO8">
        <v>1</v>
      </c>
      <c r="BP8">
        <v>1</v>
      </c>
      <c r="BQ8">
        <f>'Handling Data'!U41</f>
        <v>37.423251676740236</v>
      </c>
      <c r="BR8">
        <v>1</v>
      </c>
      <c r="BS8">
        <v>1</v>
      </c>
      <c r="BT8">
        <v>1</v>
      </c>
      <c r="BU8">
        <v>1</v>
      </c>
      <c r="BV8">
        <f>'Handling Data'!V41</f>
        <v>35.654445421534106</v>
      </c>
      <c r="BW8">
        <v>1</v>
      </c>
      <c r="BX8">
        <v>1</v>
      </c>
      <c r="BY8">
        <v>1</v>
      </c>
      <c r="BZ8">
        <v>1</v>
      </c>
      <c r="CA8">
        <f>'Handling Data'!W41</f>
        <v>26.790141543369963</v>
      </c>
      <c r="CB8">
        <v>1</v>
      </c>
      <c r="CC8">
        <v>1</v>
      </c>
      <c r="CD8">
        <v>1</v>
      </c>
      <c r="CE8">
        <v>1</v>
      </c>
      <c r="CF8">
        <f>'Handling Data'!X41</f>
        <v>49.697430998468484</v>
      </c>
      <c r="CG8">
        <v>1</v>
      </c>
      <c r="CH8">
        <v>1</v>
      </c>
      <c r="CI8">
        <v>1</v>
      </c>
      <c r="CJ8">
        <v>1</v>
      </c>
      <c r="CK8">
        <f>'Handling Data'!Y41</f>
        <v>53.967151111487496</v>
      </c>
      <c r="CL8">
        <v>1</v>
      </c>
      <c r="CM8">
        <v>1</v>
      </c>
      <c r="CN8">
        <v>1</v>
      </c>
      <c r="CO8">
        <v>1</v>
      </c>
      <c r="CP8">
        <f>'Handling Data'!Z41</f>
        <v>41.28534111260641</v>
      </c>
      <c r="CQ8">
        <v>1</v>
      </c>
      <c r="CR8">
        <v>1</v>
      </c>
      <c r="CS8">
        <v>1</v>
      </c>
      <c r="CT8">
        <v>1</v>
      </c>
      <c r="CU8">
        <f>'Handling Data'!AA41</f>
        <v>34.243666162384137</v>
      </c>
      <c r="CV8">
        <v>1</v>
      </c>
      <c r="CW8">
        <v>1</v>
      </c>
      <c r="CX8">
        <v>1</v>
      </c>
      <c r="CY8">
        <v>1</v>
      </c>
      <c r="CZ8">
        <f>'Handling Data'!AB41</f>
        <v>44.12055182070246</v>
      </c>
      <c r="DA8">
        <v>1</v>
      </c>
      <c r="DB8">
        <v>1</v>
      </c>
      <c r="DC8">
        <v>1</v>
      </c>
      <c r="DD8">
        <v>1</v>
      </c>
      <c r="DE8">
        <f>'Handling Data'!AC41</f>
        <v>34.244407770349071</v>
      </c>
      <c r="DF8">
        <v>1</v>
      </c>
      <c r="DG8">
        <v>1</v>
      </c>
      <c r="DH8">
        <v>1</v>
      </c>
      <c r="DI8">
        <v>1</v>
      </c>
      <c r="DJ8">
        <f>'Handling Data'!AD41</f>
        <v>58.41026715748184</v>
      </c>
      <c r="DK8">
        <v>1</v>
      </c>
      <c r="DL8">
        <v>1</v>
      </c>
      <c r="DM8">
        <v>1</v>
      </c>
      <c r="DN8">
        <v>1</v>
      </c>
      <c r="DO8">
        <f>'Handling Data'!AE41</f>
        <v>53.069594710631378</v>
      </c>
      <c r="DP8">
        <v>1</v>
      </c>
      <c r="DQ8">
        <v>1</v>
      </c>
      <c r="DR8">
        <v>1</v>
      </c>
      <c r="DS8">
        <v>1</v>
      </c>
      <c r="DT8">
        <f>'Handling Data'!AF41</f>
        <v>32.428668272294885</v>
      </c>
      <c r="DU8">
        <v>1</v>
      </c>
      <c r="DV8">
        <v>1</v>
      </c>
      <c r="DW8">
        <v>1</v>
      </c>
      <c r="DX8">
        <v>1</v>
      </c>
      <c r="DY8">
        <f>'Handling Data'!AG41</f>
        <v>29.512462572901427</v>
      </c>
      <c r="DZ8">
        <v>1</v>
      </c>
      <c r="EA8">
        <v>1</v>
      </c>
      <c r="EB8">
        <v>1</v>
      </c>
      <c r="EC8">
        <v>1</v>
      </c>
      <c r="ED8">
        <f>'Handling Data'!AH41</f>
        <v>44.194475621372163</v>
      </c>
      <c r="EE8">
        <v>1</v>
      </c>
      <c r="EF8">
        <v>1</v>
      </c>
      <c r="EG8">
        <v>1</v>
      </c>
      <c r="EH8">
        <v>1</v>
      </c>
      <c r="EI8">
        <f>'Handling Data'!AI41</f>
        <v>38.415812977453484</v>
      </c>
      <c r="EJ8">
        <v>1</v>
      </c>
      <c r="EK8">
        <v>1</v>
      </c>
      <c r="EL8">
        <v>1</v>
      </c>
      <c r="EM8">
        <v>1</v>
      </c>
      <c r="EN8">
        <f>'Handling Data'!AJ41</f>
        <v>29.489128735503282</v>
      </c>
      <c r="EO8">
        <v>1</v>
      </c>
      <c r="EP8">
        <v>1</v>
      </c>
      <c r="EQ8">
        <v>1</v>
      </c>
      <c r="ER8">
        <v>1</v>
      </c>
      <c r="ES8">
        <f>'Handling Data'!AK41</f>
        <v>35.20964686225124</v>
      </c>
      <c r="ET8">
        <v>1</v>
      </c>
      <c r="EU8">
        <v>1</v>
      </c>
      <c r="EV8">
        <v>0</v>
      </c>
      <c r="EW8">
        <v>81.961500000000001</v>
      </c>
      <c r="EX8">
        <v>0</v>
      </c>
      <c r="EY8">
        <v>280.512</v>
      </c>
      <c r="EZ8">
        <v>172.05500000000001</v>
      </c>
      <c r="FA8">
        <v>0</v>
      </c>
      <c r="FB8">
        <v>0</v>
      </c>
      <c r="FC8">
        <v>0</v>
      </c>
      <c r="FD8">
        <v>0</v>
      </c>
      <c r="FE8">
        <v>0.22938900000000001</v>
      </c>
      <c r="FF8">
        <v>0</v>
      </c>
      <c r="FG8">
        <v>149.738</v>
      </c>
      <c r="FH8">
        <v>43.363500000000002</v>
      </c>
      <c r="FI8">
        <v>0</v>
      </c>
      <c r="FJ8">
        <v>170.709</v>
      </c>
      <c r="FK8">
        <v>223.30199999999999</v>
      </c>
      <c r="FL8">
        <v>57.218699999999998</v>
      </c>
      <c r="FM8">
        <v>0</v>
      </c>
      <c r="FN8">
        <v>0</v>
      </c>
      <c r="FO8">
        <v>131.76900000000001</v>
      </c>
      <c r="FP8">
        <v>0</v>
      </c>
      <c r="FQ8">
        <v>0</v>
      </c>
      <c r="FR8">
        <v>151.339</v>
      </c>
      <c r="FS8">
        <v>38.215400000000002</v>
      </c>
      <c r="FT8">
        <v>0</v>
      </c>
      <c r="FU8">
        <v>0</v>
      </c>
      <c r="FV8">
        <v>302.71300000000002</v>
      </c>
      <c r="FW8">
        <v>0</v>
      </c>
      <c r="FX8">
        <v>0</v>
      </c>
      <c r="FY8">
        <v>0</v>
      </c>
      <c r="FZ8">
        <v>0</v>
      </c>
      <c r="GA8">
        <v>1</v>
      </c>
      <c r="GB8">
        <v>2</v>
      </c>
      <c r="GC8">
        <v>3</v>
      </c>
      <c r="GD8">
        <v>4</v>
      </c>
      <c r="GE8">
        <v>0</v>
      </c>
      <c r="GF8">
        <v>1</v>
      </c>
      <c r="GG8">
        <v>2</v>
      </c>
      <c r="GH8">
        <v>3</v>
      </c>
      <c r="GI8">
        <v>4</v>
      </c>
      <c r="GJ8">
        <v>0</v>
      </c>
      <c r="GK8">
        <v>1</v>
      </c>
      <c r="GL8">
        <v>2</v>
      </c>
      <c r="GM8">
        <v>3</v>
      </c>
      <c r="GN8">
        <v>4</v>
      </c>
      <c r="GO8">
        <v>0</v>
      </c>
      <c r="GP8">
        <v>1</v>
      </c>
      <c r="GQ8">
        <v>2</v>
      </c>
      <c r="GR8">
        <v>3</v>
      </c>
      <c r="GS8">
        <v>4</v>
      </c>
      <c r="GT8">
        <v>0</v>
      </c>
      <c r="GU8">
        <v>1</v>
      </c>
      <c r="GV8">
        <v>2</v>
      </c>
      <c r="GW8">
        <v>3</v>
      </c>
      <c r="GX8">
        <v>4</v>
      </c>
      <c r="GY8">
        <v>0</v>
      </c>
      <c r="GZ8">
        <v>1</v>
      </c>
      <c r="HA8">
        <v>2</v>
      </c>
      <c r="HB8">
        <v>3</v>
      </c>
      <c r="HC8">
        <v>4</v>
      </c>
      <c r="HD8">
        <v>1</v>
      </c>
      <c r="HE8">
        <v>3</v>
      </c>
      <c r="HF8">
        <v>1</v>
      </c>
      <c r="HG8">
        <v>5</v>
      </c>
      <c r="HH8">
        <v>4</v>
      </c>
      <c r="HI8">
        <v>2</v>
      </c>
      <c r="HJ8">
        <v>1</v>
      </c>
      <c r="HK8">
        <v>2</v>
      </c>
      <c r="HL8">
        <v>1</v>
      </c>
      <c r="HM8">
        <v>2</v>
      </c>
      <c r="HN8">
        <v>3</v>
      </c>
      <c r="HO8">
        <v>5</v>
      </c>
      <c r="HP8">
        <v>3</v>
      </c>
      <c r="HQ8">
        <v>2</v>
      </c>
      <c r="HR8">
        <v>5</v>
      </c>
      <c r="HS8">
        <v>6</v>
      </c>
      <c r="HT8">
        <v>4</v>
      </c>
      <c r="HU8">
        <v>4</v>
      </c>
      <c r="HV8">
        <v>3</v>
      </c>
      <c r="HW8">
        <v>3</v>
      </c>
      <c r="HX8">
        <v>4</v>
      </c>
      <c r="HY8">
        <v>2</v>
      </c>
      <c r="HZ8">
        <v>6</v>
      </c>
      <c r="IA8">
        <v>4</v>
      </c>
      <c r="IB8">
        <v>1</v>
      </c>
      <c r="IC8">
        <v>5</v>
      </c>
      <c r="ID8">
        <v>6</v>
      </c>
      <c r="IE8">
        <v>5</v>
      </c>
      <c r="IF8">
        <v>6</v>
      </c>
      <c r="IG8">
        <v>6</v>
      </c>
    </row>
    <row r="9" spans="1:241">
      <c r="A9">
        <v>8</v>
      </c>
      <c r="B9">
        <v>1</v>
      </c>
      <c r="C9">
        <v>1</v>
      </c>
      <c r="D9">
        <f>'Handling Data'!H42</f>
        <v>39.329035832678628</v>
      </c>
      <c r="E9">
        <v>1</v>
      </c>
      <c r="F9">
        <v>1</v>
      </c>
      <c r="G9">
        <v>1</v>
      </c>
      <c r="H9">
        <v>1</v>
      </c>
      <c r="I9">
        <f>'Handling Data'!I42</f>
        <v>49.874922297215534</v>
      </c>
      <c r="J9">
        <v>1</v>
      </c>
      <c r="K9">
        <v>1</v>
      </c>
      <c r="L9">
        <v>1</v>
      </c>
      <c r="M9">
        <v>1</v>
      </c>
      <c r="N9">
        <f>'Handling Data'!J42</f>
        <v>44.010444786308277</v>
      </c>
      <c r="O9">
        <v>1</v>
      </c>
      <c r="P9">
        <v>1</v>
      </c>
      <c r="Q9">
        <v>1</v>
      </c>
      <c r="R9">
        <v>1</v>
      </c>
      <c r="S9">
        <f>'Handling Data'!K42</f>
        <v>28.518378546278797</v>
      </c>
      <c r="T9">
        <v>1</v>
      </c>
      <c r="U9">
        <v>1</v>
      </c>
      <c r="V9">
        <v>1</v>
      </c>
      <c r="W9">
        <v>1</v>
      </c>
      <c r="X9">
        <f>'Handling Data'!L42</f>
        <v>47.370625073555637</v>
      </c>
      <c r="Y9">
        <v>1</v>
      </c>
      <c r="Z9">
        <v>1</v>
      </c>
      <c r="AA9">
        <v>1</v>
      </c>
      <c r="AB9">
        <v>1</v>
      </c>
      <c r="AC9">
        <f>'Handling Data'!M42</f>
        <v>23.582694938304883</v>
      </c>
      <c r="AD9">
        <v>1</v>
      </c>
      <c r="AE9">
        <v>1</v>
      </c>
      <c r="AF9">
        <v>1</v>
      </c>
      <c r="AG9">
        <v>1</v>
      </c>
      <c r="AH9">
        <f>'Handling Data'!N42</f>
        <v>47.695209567833885</v>
      </c>
      <c r="AI9">
        <v>1</v>
      </c>
      <c r="AJ9">
        <v>1</v>
      </c>
      <c r="AK9">
        <v>1</v>
      </c>
      <c r="AL9">
        <v>1</v>
      </c>
      <c r="AM9">
        <f>'Handling Data'!O42</f>
        <v>27.244073601180318</v>
      </c>
      <c r="AN9">
        <v>1</v>
      </c>
      <c r="AO9">
        <v>1</v>
      </c>
      <c r="AP9">
        <v>1</v>
      </c>
      <c r="AQ9">
        <v>1</v>
      </c>
      <c r="AR9">
        <f>'Handling Data'!P42</f>
        <v>22.682495041812423</v>
      </c>
      <c r="AS9">
        <v>1</v>
      </c>
      <c r="AT9">
        <v>1</v>
      </c>
      <c r="AU9">
        <v>1</v>
      </c>
      <c r="AV9">
        <v>1</v>
      </c>
      <c r="AW9">
        <f>'Handling Data'!Q42</f>
        <v>41.028118655028337</v>
      </c>
      <c r="AX9">
        <v>1</v>
      </c>
      <c r="AY9">
        <v>1</v>
      </c>
      <c r="AZ9">
        <v>1</v>
      </c>
      <c r="BA9">
        <v>1</v>
      </c>
      <c r="BB9">
        <f>'Handling Data'!R42</f>
        <v>45.481131209096773</v>
      </c>
      <c r="BC9">
        <v>1</v>
      </c>
      <c r="BD9">
        <v>1</v>
      </c>
      <c r="BE9">
        <v>1</v>
      </c>
      <c r="BF9">
        <v>1</v>
      </c>
      <c r="BG9">
        <f>'Handling Data'!S42</f>
        <v>36.86225951851776</v>
      </c>
      <c r="BH9">
        <v>1</v>
      </c>
      <c r="BI9">
        <v>1</v>
      </c>
      <c r="BJ9">
        <v>1</v>
      </c>
      <c r="BK9">
        <v>1</v>
      </c>
      <c r="BL9">
        <f>'Handling Data'!T42</f>
        <v>45.766780990951062</v>
      </c>
      <c r="BM9">
        <v>1</v>
      </c>
      <c r="BN9">
        <v>1</v>
      </c>
      <c r="BO9">
        <v>1</v>
      </c>
      <c r="BP9">
        <v>1</v>
      </c>
      <c r="BQ9">
        <f>'Handling Data'!U42</f>
        <v>46.541296685748307</v>
      </c>
      <c r="BR9">
        <v>1</v>
      </c>
      <c r="BS9">
        <v>1</v>
      </c>
      <c r="BT9">
        <v>1</v>
      </c>
      <c r="BU9">
        <v>1</v>
      </c>
      <c r="BV9">
        <f>'Handling Data'!V42</f>
        <v>28.252228057095586</v>
      </c>
      <c r="BW9">
        <v>1</v>
      </c>
      <c r="BX9">
        <v>1</v>
      </c>
      <c r="BY9">
        <v>1</v>
      </c>
      <c r="BZ9">
        <v>1</v>
      </c>
      <c r="CA9">
        <f>'Handling Data'!W42</f>
        <v>20.851595727935141</v>
      </c>
      <c r="CB9">
        <v>1</v>
      </c>
      <c r="CC9">
        <v>1</v>
      </c>
      <c r="CD9">
        <v>1</v>
      </c>
      <c r="CE9">
        <v>1</v>
      </c>
      <c r="CF9">
        <f>'Handling Data'!X42</f>
        <v>45.233390817405656</v>
      </c>
      <c r="CG9">
        <v>1</v>
      </c>
      <c r="CH9">
        <v>1</v>
      </c>
      <c r="CI9">
        <v>1</v>
      </c>
      <c r="CJ9">
        <v>1</v>
      </c>
      <c r="CK9">
        <f>'Handling Data'!Y42</f>
        <v>24.405335647608304</v>
      </c>
      <c r="CL9">
        <v>1</v>
      </c>
      <c r="CM9">
        <v>1</v>
      </c>
      <c r="CN9">
        <v>1</v>
      </c>
      <c r="CO9">
        <v>1</v>
      </c>
      <c r="CP9">
        <f>'Handling Data'!Z42</f>
        <v>35.479612963091469</v>
      </c>
      <c r="CQ9">
        <v>1</v>
      </c>
      <c r="CR9">
        <v>1</v>
      </c>
      <c r="CS9">
        <v>1</v>
      </c>
      <c r="CT9">
        <v>1</v>
      </c>
      <c r="CU9">
        <f>'Handling Data'!AA42</f>
        <v>44.056798171634057</v>
      </c>
      <c r="CV9">
        <v>1</v>
      </c>
      <c r="CW9">
        <v>1</v>
      </c>
      <c r="CX9">
        <v>1</v>
      </c>
      <c r="CY9">
        <v>1</v>
      </c>
      <c r="CZ9">
        <f>'Handling Data'!AB42</f>
        <v>21.316086889443277</v>
      </c>
      <c r="DA9">
        <v>1</v>
      </c>
      <c r="DB9">
        <v>1</v>
      </c>
      <c r="DC9">
        <v>1</v>
      </c>
      <c r="DD9">
        <v>1</v>
      </c>
      <c r="DE9">
        <f>'Handling Data'!AC42</f>
        <v>25.021044152952612</v>
      </c>
      <c r="DF9">
        <v>1</v>
      </c>
      <c r="DG9">
        <v>1</v>
      </c>
      <c r="DH9">
        <v>1</v>
      </c>
      <c r="DI9">
        <v>1</v>
      </c>
      <c r="DJ9">
        <f>'Handling Data'!AD42</f>
        <v>23.738019513814187</v>
      </c>
      <c r="DK9">
        <v>1</v>
      </c>
      <c r="DL9">
        <v>1</v>
      </c>
      <c r="DM9">
        <v>1</v>
      </c>
      <c r="DN9">
        <v>1</v>
      </c>
      <c r="DO9">
        <f>'Handling Data'!AE42</f>
        <v>41.750680282907993</v>
      </c>
      <c r="DP9">
        <v>1</v>
      </c>
      <c r="DQ9">
        <v>1</v>
      </c>
      <c r="DR9">
        <v>1</v>
      </c>
      <c r="DS9">
        <v>1</v>
      </c>
      <c r="DT9">
        <f>'Handling Data'!AF42</f>
        <v>57.35295784097984</v>
      </c>
      <c r="DU9">
        <v>1</v>
      </c>
      <c r="DV9">
        <v>1</v>
      </c>
      <c r="DW9">
        <v>1</v>
      </c>
      <c r="DX9">
        <v>1</v>
      </c>
      <c r="DY9">
        <f>'Handling Data'!AG42</f>
        <v>50.019377003843019</v>
      </c>
      <c r="DZ9">
        <v>1</v>
      </c>
      <c r="EA9">
        <v>1</v>
      </c>
      <c r="EB9">
        <v>1</v>
      </c>
      <c r="EC9">
        <v>1</v>
      </c>
      <c r="ED9">
        <f>'Handling Data'!AH42</f>
        <v>40.044299605995718</v>
      </c>
      <c r="EE9">
        <v>1</v>
      </c>
      <c r="EF9">
        <v>1</v>
      </c>
      <c r="EG9">
        <v>1</v>
      </c>
      <c r="EH9">
        <v>1</v>
      </c>
      <c r="EI9">
        <f>'Handling Data'!AI42</f>
        <v>37.184863649009259</v>
      </c>
      <c r="EJ9">
        <v>1</v>
      </c>
      <c r="EK9">
        <v>1</v>
      </c>
      <c r="EL9">
        <v>1</v>
      </c>
      <c r="EM9">
        <v>1</v>
      </c>
      <c r="EN9">
        <f>'Handling Data'!AJ42</f>
        <v>20.320094120771053</v>
      </c>
      <c r="EO9">
        <v>1</v>
      </c>
      <c r="EP9">
        <v>1</v>
      </c>
      <c r="EQ9">
        <v>1</v>
      </c>
      <c r="ER9">
        <v>1</v>
      </c>
      <c r="ES9">
        <f>'Handling Data'!AK42</f>
        <v>56.130289355987394</v>
      </c>
      <c r="ET9">
        <v>1</v>
      </c>
      <c r="EU9">
        <v>1</v>
      </c>
      <c r="EV9">
        <v>249.398</v>
      </c>
      <c r="EW9">
        <v>0</v>
      </c>
      <c r="EX9">
        <v>75.966999999999999</v>
      </c>
      <c r="EY9">
        <v>93.531599999999997</v>
      </c>
      <c r="EZ9">
        <v>293.98200000000003</v>
      </c>
      <c r="FA9">
        <v>273.99200000000002</v>
      </c>
      <c r="FB9">
        <v>0</v>
      </c>
      <c r="FC9">
        <v>179.84200000000001</v>
      </c>
      <c r="FD9">
        <v>0</v>
      </c>
      <c r="FE9">
        <v>240.59399999999999</v>
      </c>
      <c r="FF9">
        <v>303.91699999999997</v>
      </c>
      <c r="FG9">
        <v>106.916</v>
      </c>
      <c r="FH9">
        <v>0</v>
      </c>
      <c r="FI9">
        <v>291.41000000000003</v>
      </c>
      <c r="FJ9">
        <v>83.130399999999995</v>
      </c>
      <c r="FK9">
        <v>0</v>
      </c>
      <c r="FL9">
        <v>0</v>
      </c>
      <c r="FM9">
        <v>0</v>
      </c>
      <c r="FN9">
        <v>0</v>
      </c>
      <c r="FO9">
        <v>175.988</v>
      </c>
      <c r="FP9">
        <v>0</v>
      </c>
      <c r="FQ9">
        <v>308.93200000000002</v>
      </c>
      <c r="FR9">
        <v>71.602199999999996</v>
      </c>
      <c r="FS9">
        <v>0</v>
      </c>
      <c r="FT9">
        <v>90.420900000000003</v>
      </c>
      <c r="FU9">
        <v>0</v>
      </c>
      <c r="FV9">
        <v>312.14600000000002</v>
      </c>
      <c r="FW9">
        <v>137.73500000000001</v>
      </c>
      <c r="FX9">
        <v>0</v>
      </c>
      <c r="FY9">
        <v>0</v>
      </c>
      <c r="FZ9">
        <v>0</v>
      </c>
      <c r="GA9">
        <v>1</v>
      </c>
      <c r="GB9">
        <v>2</v>
      </c>
      <c r="GC9">
        <v>3</v>
      </c>
      <c r="GD9">
        <v>4</v>
      </c>
      <c r="GE9">
        <v>0</v>
      </c>
      <c r="GF9">
        <v>1</v>
      </c>
      <c r="GG9">
        <v>2</v>
      </c>
      <c r="GH9">
        <v>3</v>
      </c>
      <c r="GI9">
        <v>4</v>
      </c>
      <c r="GJ9">
        <v>0</v>
      </c>
      <c r="GK9">
        <v>1</v>
      </c>
      <c r="GL9">
        <v>2</v>
      </c>
      <c r="GM9">
        <v>3</v>
      </c>
      <c r="GN9">
        <v>4</v>
      </c>
      <c r="GO9">
        <v>0</v>
      </c>
      <c r="GP9">
        <v>1</v>
      </c>
      <c r="GQ9">
        <v>2</v>
      </c>
      <c r="GR9">
        <v>3</v>
      </c>
      <c r="GS9">
        <v>4</v>
      </c>
      <c r="GT9">
        <v>0</v>
      </c>
      <c r="GU9">
        <v>1</v>
      </c>
      <c r="GV9">
        <v>2</v>
      </c>
      <c r="GW9">
        <v>3</v>
      </c>
      <c r="GX9">
        <v>4</v>
      </c>
      <c r="GY9">
        <v>0</v>
      </c>
      <c r="GZ9">
        <v>1</v>
      </c>
      <c r="HA9">
        <v>2</v>
      </c>
      <c r="HB9">
        <v>3</v>
      </c>
      <c r="HC9">
        <v>4</v>
      </c>
      <c r="HD9">
        <v>4</v>
      </c>
      <c r="HE9">
        <v>1</v>
      </c>
      <c r="HF9">
        <v>2</v>
      </c>
      <c r="HG9">
        <v>3</v>
      </c>
      <c r="HH9">
        <v>5</v>
      </c>
      <c r="HI9">
        <v>5</v>
      </c>
      <c r="HJ9">
        <v>2</v>
      </c>
      <c r="HK9">
        <v>6</v>
      </c>
      <c r="HL9">
        <v>1</v>
      </c>
      <c r="HM9">
        <v>4</v>
      </c>
      <c r="HN9">
        <v>6</v>
      </c>
      <c r="HO9">
        <v>4</v>
      </c>
      <c r="HP9">
        <v>1</v>
      </c>
      <c r="HQ9">
        <v>5</v>
      </c>
      <c r="HR9">
        <v>2</v>
      </c>
      <c r="HS9">
        <v>1</v>
      </c>
      <c r="HT9">
        <v>3</v>
      </c>
      <c r="HU9">
        <v>3</v>
      </c>
      <c r="HV9">
        <v>2</v>
      </c>
      <c r="HW9">
        <v>3</v>
      </c>
      <c r="HX9">
        <v>2</v>
      </c>
      <c r="HY9">
        <v>5</v>
      </c>
      <c r="HZ9">
        <v>4</v>
      </c>
      <c r="IA9">
        <v>4</v>
      </c>
      <c r="IB9">
        <v>6</v>
      </c>
      <c r="IC9">
        <v>3</v>
      </c>
      <c r="ID9">
        <v>6</v>
      </c>
      <c r="IE9">
        <v>5</v>
      </c>
      <c r="IF9">
        <v>6</v>
      </c>
      <c r="IG9">
        <v>1</v>
      </c>
    </row>
    <row r="10" spans="1:241">
      <c r="A10">
        <v>9</v>
      </c>
      <c r="B10">
        <v>1</v>
      </c>
      <c r="C10">
        <v>1</v>
      </c>
      <c r="D10">
        <f>'Handling Data'!H43</f>
        <v>49.926405258514698</v>
      </c>
      <c r="E10">
        <v>1</v>
      </c>
      <c r="F10">
        <v>1</v>
      </c>
      <c r="G10">
        <v>1</v>
      </c>
      <c r="H10">
        <v>1</v>
      </c>
      <c r="I10">
        <f>'Handling Data'!I43</f>
        <v>48.709286536055295</v>
      </c>
      <c r="J10">
        <v>1</v>
      </c>
      <c r="K10">
        <v>1</v>
      </c>
      <c r="L10">
        <v>1</v>
      </c>
      <c r="M10">
        <v>1</v>
      </c>
      <c r="N10">
        <f>'Handling Data'!J43</f>
        <v>45.365315583529025</v>
      </c>
      <c r="O10">
        <v>1</v>
      </c>
      <c r="P10">
        <v>1</v>
      </c>
      <c r="Q10">
        <v>1</v>
      </c>
      <c r="R10">
        <v>1</v>
      </c>
      <c r="S10">
        <f>'Handling Data'!K43</f>
        <v>52.01141929708794</v>
      </c>
      <c r="T10">
        <v>1</v>
      </c>
      <c r="U10">
        <v>1</v>
      </c>
      <c r="V10">
        <v>1</v>
      </c>
      <c r="W10">
        <v>1</v>
      </c>
      <c r="X10">
        <f>'Handling Data'!L43</f>
        <v>34.603759779968328</v>
      </c>
      <c r="Y10">
        <v>1</v>
      </c>
      <c r="Z10">
        <v>1</v>
      </c>
      <c r="AA10">
        <v>1</v>
      </c>
      <c r="AB10">
        <v>1</v>
      </c>
      <c r="AC10">
        <f>'Handling Data'!M43</f>
        <v>35.635553109660293</v>
      </c>
      <c r="AD10">
        <v>1</v>
      </c>
      <c r="AE10">
        <v>1</v>
      </c>
      <c r="AF10">
        <v>1</v>
      </c>
      <c r="AG10">
        <v>1</v>
      </c>
      <c r="AH10">
        <f>'Handling Data'!N43</f>
        <v>38.660189711172563</v>
      </c>
      <c r="AI10">
        <v>1</v>
      </c>
      <c r="AJ10">
        <v>1</v>
      </c>
      <c r="AK10">
        <v>1</v>
      </c>
      <c r="AL10">
        <v>1</v>
      </c>
      <c r="AM10">
        <f>'Handling Data'!O43</f>
        <v>46.232153495084546</v>
      </c>
      <c r="AN10">
        <v>1</v>
      </c>
      <c r="AO10">
        <v>1</v>
      </c>
      <c r="AP10">
        <v>1</v>
      </c>
      <c r="AQ10">
        <v>1</v>
      </c>
      <c r="AR10">
        <f>'Handling Data'!P43</f>
        <v>27.848134495129742</v>
      </c>
      <c r="AS10">
        <v>1</v>
      </c>
      <c r="AT10">
        <v>1</v>
      </c>
      <c r="AU10">
        <v>1</v>
      </c>
      <c r="AV10">
        <v>1</v>
      </c>
      <c r="AW10">
        <f>'Handling Data'!Q43</f>
        <v>25.173988583278458</v>
      </c>
      <c r="AX10">
        <v>1</v>
      </c>
      <c r="AY10">
        <v>1</v>
      </c>
      <c r="AZ10">
        <v>1</v>
      </c>
      <c r="BA10">
        <v>1</v>
      </c>
      <c r="BB10">
        <f>'Handling Data'!R43</f>
        <v>57.411902504084416</v>
      </c>
      <c r="BC10">
        <v>1</v>
      </c>
      <c r="BD10">
        <v>1</v>
      </c>
      <c r="BE10">
        <v>1</v>
      </c>
      <c r="BF10">
        <v>1</v>
      </c>
      <c r="BG10">
        <f>'Handling Data'!S43</f>
        <v>42.477870460335971</v>
      </c>
      <c r="BH10">
        <v>1</v>
      </c>
      <c r="BI10">
        <v>1</v>
      </c>
      <c r="BJ10">
        <v>1</v>
      </c>
      <c r="BK10">
        <v>1</v>
      </c>
      <c r="BL10">
        <f>'Handling Data'!T43</f>
        <v>31.704641187687745</v>
      </c>
      <c r="BM10">
        <v>1</v>
      </c>
      <c r="BN10">
        <v>1</v>
      </c>
      <c r="BO10">
        <v>1</v>
      </c>
      <c r="BP10">
        <v>1</v>
      </c>
      <c r="BQ10">
        <f>'Handling Data'!U43</f>
        <v>25.911583154759562</v>
      </c>
      <c r="BR10">
        <v>1</v>
      </c>
      <c r="BS10">
        <v>1</v>
      </c>
      <c r="BT10">
        <v>1</v>
      </c>
      <c r="BU10">
        <v>1</v>
      </c>
      <c r="BV10">
        <f>'Handling Data'!V43</f>
        <v>28.812549160538097</v>
      </c>
      <c r="BW10">
        <v>1</v>
      </c>
      <c r="BX10">
        <v>1</v>
      </c>
      <c r="BY10">
        <v>1</v>
      </c>
      <c r="BZ10">
        <v>1</v>
      </c>
      <c r="CA10">
        <f>'Handling Data'!W43</f>
        <v>29.080575629777517</v>
      </c>
      <c r="CB10">
        <v>1</v>
      </c>
      <c r="CC10">
        <v>1</v>
      </c>
      <c r="CD10">
        <v>1</v>
      </c>
      <c r="CE10">
        <v>1</v>
      </c>
      <c r="CF10">
        <f>'Handling Data'!X43</f>
        <v>28.971622768945899</v>
      </c>
      <c r="CG10">
        <v>1</v>
      </c>
      <c r="CH10">
        <v>1</v>
      </c>
      <c r="CI10">
        <v>1</v>
      </c>
      <c r="CJ10">
        <v>1</v>
      </c>
      <c r="CK10">
        <f>'Handling Data'!Y43</f>
        <v>44.57528931016315</v>
      </c>
      <c r="CL10">
        <v>1</v>
      </c>
      <c r="CM10">
        <v>1</v>
      </c>
      <c r="CN10">
        <v>1</v>
      </c>
      <c r="CO10">
        <v>1</v>
      </c>
      <c r="CP10">
        <f>'Handling Data'!Z43</f>
        <v>28.404646422322138</v>
      </c>
      <c r="CQ10">
        <v>1</v>
      </c>
      <c r="CR10">
        <v>1</v>
      </c>
      <c r="CS10">
        <v>1</v>
      </c>
      <c r="CT10">
        <v>1</v>
      </c>
      <c r="CU10">
        <f>'Handling Data'!AA43</f>
        <v>31.348862342052087</v>
      </c>
      <c r="CV10">
        <v>1</v>
      </c>
      <c r="CW10">
        <v>1</v>
      </c>
      <c r="CX10">
        <v>1</v>
      </c>
      <c r="CY10">
        <v>1</v>
      </c>
      <c r="CZ10">
        <f>'Handling Data'!AB43</f>
        <v>54.079545541771459</v>
      </c>
      <c r="DA10">
        <v>1</v>
      </c>
      <c r="DB10">
        <v>1</v>
      </c>
      <c r="DC10">
        <v>1</v>
      </c>
      <c r="DD10">
        <v>1</v>
      </c>
      <c r="DE10">
        <f>'Handling Data'!AC43</f>
        <v>42.402761019261099</v>
      </c>
      <c r="DF10">
        <v>1</v>
      </c>
      <c r="DG10">
        <v>1</v>
      </c>
      <c r="DH10">
        <v>1</v>
      </c>
      <c r="DI10">
        <v>1</v>
      </c>
      <c r="DJ10">
        <f>'Handling Data'!AD43</f>
        <v>50.648054887403475</v>
      </c>
      <c r="DK10">
        <v>1</v>
      </c>
      <c r="DL10">
        <v>1</v>
      </c>
      <c r="DM10">
        <v>1</v>
      </c>
      <c r="DN10">
        <v>1</v>
      </c>
      <c r="DO10">
        <f>'Handling Data'!AE43</f>
        <v>45.236057183125823</v>
      </c>
      <c r="DP10">
        <v>1</v>
      </c>
      <c r="DQ10">
        <v>1</v>
      </c>
      <c r="DR10">
        <v>1</v>
      </c>
      <c r="DS10">
        <v>1</v>
      </c>
      <c r="DT10">
        <f>'Handling Data'!AF43</f>
        <v>50.3974854088233</v>
      </c>
      <c r="DU10">
        <v>1</v>
      </c>
      <c r="DV10">
        <v>1</v>
      </c>
      <c r="DW10">
        <v>1</v>
      </c>
      <c r="DX10">
        <v>1</v>
      </c>
      <c r="DY10">
        <f>'Handling Data'!AG43</f>
        <v>50.655725607469506</v>
      </c>
      <c r="DZ10">
        <v>1</v>
      </c>
      <c r="EA10">
        <v>1</v>
      </c>
      <c r="EB10">
        <v>1</v>
      </c>
      <c r="EC10">
        <v>1</v>
      </c>
      <c r="ED10">
        <f>'Handling Data'!AH43</f>
        <v>60.115583701907319</v>
      </c>
      <c r="EE10">
        <v>1</v>
      </c>
      <c r="EF10">
        <v>1</v>
      </c>
      <c r="EG10">
        <v>1</v>
      </c>
      <c r="EH10">
        <v>1</v>
      </c>
      <c r="EI10">
        <f>'Handling Data'!AI43</f>
        <v>40.326696637524279</v>
      </c>
      <c r="EJ10">
        <v>1</v>
      </c>
      <c r="EK10">
        <v>1</v>
      </c>
      <c r="EL10">
        <v>1</v>
      </c>
      <c r="EM10">
        <v>1</v>
      </c>
      <c r="EN10">
        <f>'Handling Data'!AJ43</f>
        <v>34.411454228919233</v>
      </c>
      <c r="EO10">
        <v>1</v>
      </c>
      <c r="EP10">
        <v>1</v>
      </c>
      <c r="EQ10">
        <v>1</v>
      </c>
      <c r="ER10">
        <v>1</v>
      </c>
      <c r="ES10">
        <f>'Handling Data'!AK43</f>
        <v>60.021264120342849</v>
      </c>
      <c r="ET10">
        <v>1</v>
      </c>
      <c r="EU10">
        <v>1</v>
      </c>
      <c r="EV10">
        <v>140.56299999999999</v>
      </c>
      <c r="EW10">
        <v>199.4</v>
      </c>
      <c r="EX10">
        <v>61.529299999999999</v>
      </c>
      <c r="EY10">
        <v>0</v>
      </c>
      <c r="EZ10">
        <v>248.22399999999999</v>
      </c>
      <c r="FA10">
        <v>115.928</v>
      </c>
      <c r="FB10">
        <v>0</v>
      </c>
      <c r="FC10">
        <v>92.748199999999997</v>
      </c>
      <c r="FD10">
        <v>150.40700000000001</v>
      </c>
      <c r="FE10">
        <v>211.51400000000001</v>
      </c>
      <c r="FF10">
        <v>142.39099999999999</v>
      </c>
      <c r="FG10">
        <v>178.97200000000001</v>
      </c>
      <c r="FH10">
        <v>89.645200000000003</v>
      </c>
      <c r="FI10">
        <v>0</v>
      </c>
      <c r="FJ10">
        <v>322.80399999999997</v>
      </c>
      <c r="FK10">
        <v>263.12599999999998</v>
      </c>
      <c r="FL10">
        <v>293.85199999999998</v>
      </c>
      <c r="FM10">
        <v>0</v>
      </c>
      <c r="FN10">
        <v>0</v>
      </c>
      <c r="FO10">
        <v>0</v>
      </c>
      <c r="FP10">
        <v>56.331299999999999</v>
      </c>
      <c r="FQ10">
        <v>0</v>
      </c>
      <c r="FR10">
        <v>0</v>
      </c>
      <c r="FS10">
        <v>3.74214</v>
      </c>
      <c r="FT10">
        <v>123.062</v>
      </c>
      <c r="FU10">
        <v>195.637</v>
      </c>
      <c r="FV10">
        <v>0</v>
      </c>
      <c r="FW10">
        <v>0</v>
      </c>
      <c r="FX10">
        <v>0</v>
      </c>
      <c r="FY10">
        <v>287.952</v>
      </c>
      <c r="FZ10">
        <v>0</v>
      </c>
      <c r="GA10">
        <v>1</v>
      </c>
      <c r="GB10">
        <v>2</v>
      </c>
      <c r="GC10">
        <v>3</v>
      </c>
      <c r="GD10">
        <v>4</v>
      </c>
      <c r="GE10">
        <v>0</v>
      </c>
      <c r="GF10">
        <v>1</v>
      </c>
      <c r="GG10">
        <v>2</v>
      </c>
      <c r="GH10">
        <v>3</v>
      </c>
      <c r="GI10">
        <v>4</v>
      </c>
      <c r="GJ10">
        <v>0</v>
      </c>
      <c r="GK10">
        <v>1</v>
      </c>
      <c r="GL10">
        <v>2</v>
      </c>
      <c r="GM10">
        <v>3</v>
      </c>
      <c r="GN10">
        <v>4</v>
      </c>
      <c r="GO10">
        <v>0</v>
      </c>
      <c r="GP10">
        <v>1</v>
      </c>
      <c r="GQ10">
        <v>2</v>
      </c>
      <c r="GR10">
        <v>3</v>
      </c>
      <c r="GS10">
        <v>4</v>
      </c>
      <c r="GT10">
        <v>0</v>
      </c>
      <c r="GU10">
        <v>1</v>
      </c>
      <c r="GV10">
        <v>2</v>
      </c>
      <c r="GW10">
        <v>3</v>
      </c>
      <c r="GX10">
        <v>4</v>
      </c>
      <c r="GY10">
        <v>0</v>
      </c>
      <c r="GZ10">
        <v>1</v>
      </c>
      <c r="HA10">
        <v>2</v>
      </c>
      <c r="HB10">
        <v>3</v>
      </c>
      <c r="HC10">
        <v>4</v>
      </c>
      <c r="HD10">
        <v>3</v>
      </c>
      <c r="HE10">
        <v>5</v>
      </c>
      <c r="HF10">
        <v>2</v>
      </c>
      <c r="HG10">
        <v>1</v>
      </c>
      <c r="HH10">
        <v>4</v>
      </c>
      <c r="HI10">
        <v>2</v>
      </c>
      <c r="HJ10">
        <v>1</v>
      </c>
      <c r="HK10">
        <v>4</v>
      </c>
      <c r="HL10">
        <v>4</v>
      </c>
      <c r="HM10">
        <v>3</v>
      </c>
      <c r="HN10">
        <v>4</v>
      </c>
      <c r="HO10">
        <v>3</v>
      </c>
      <c r="HP10">
        <v>3</v>
      </c>
      <c r="HQ10">
        <v>2</v>
      </c>
      <c r="HR10">
        <v>5</v>
      </c>
      <c r="HS10">
        <v>6</v>
      </c>
      <c r="HT10">
        <v>6</v>
      </c>
      <c r="HU10">
        <v>1</v>
      </c>
      <c r="HV10">
        <v>3</v>
      </c>
      <c r="HW10">
        <v>1</v>
      </c>
      <c r="HX10">
        <v>1</v>
      </c>
      <c r="HY10">
        <v>2</v>
      </c>
      <c r="HZ10">
        <v>5</v>
      </c>
      <c r="IA10">
        <v>6</v>
      </c>
      <c r="IB10">
        <v>2</v>
      </c>
      <c r="IC10">
        <v>5</v>
      </c>
      <c r="ID10">
        <v>4</v>
      </c>
      <c r="IE10">
        <v>6</v>
      </c>
      <c r="IF10">
        <v>5</v>
      </c>
      <c r="IG10">
        <v>6</v>
      </c>
    </row>
    <row r="11" spans="1:241">
      <c r="A11">
        <v>10</v>
      </c>
      <c r="B11">
        <v>1</v>
      </c>
      <c r="C11">
        <v>1</v>
      </c>
      <c r="D11">
        <f>'Handling Data'!H44</f>
        <v>49.689169385084227</v>
      </c>
      <c r="E11">
        <v>1</v>
      </c>
      <c r="F11">
        <v>1</v>
      </c>
      <c r="G11">
        <v>1</v>
      </c>
      <c r="H11">
        <v>1</v>
      </c>
      <c r="I11">
        <f>'Handling Data'!I44</f>
        <v>35.933944652070721</v>
      </c>
      <c r="J11">
        <v>1</v>
      </c>
      <c r="K11">
        <v>1</v>
      </c>
      <c r="L11">
        <v>1</v>
      </c>
      <c r="M11">
        <v>1</v>
      </c>
      <c r="N11">
        <f>'Handling Data'!J44</f>
        <v>20.344581944099978</v>
      </c>
      <c r="O11">
        <v>1</v>
      </c>
      <c r="P11">
        <v>1</v>
      </c>
      <c r="Q11">
        <v>1</v>
      </c>
      <c r="R11">
        <v>1</v>
      </c>
      <c r="S11">
        <f>'Handling Data'!K44</f>
        <v>56.235531102911764</v>
      </c>
      <c r="T11">
        <v>1</v>
      </c>
      <c r="U11">
        <v>1</v>
      </c>
      <c r="V11">
        <v>1</v>
      </c>
      <c r="W11">
        <v>1</v>
      </c>
      <c r="X11">
        <f>'Handling Data'!L44</f>
        <v>37.696237829285721</v>
      </c>
      <c r="Y11">
        <v>1</v>
      </c>
      <c r="Z11">
        <v>1</v>
      </c>
      <c r="AA11">
        <v>1</v>
      </c>
      <c r="AB11">
        <v>1</v>
      </c>
      <c r="AC11">
        <f>'Handling Data'!M44</f>
        <v>60.374560398003545</v>
      </c>
      <c r="AD11">
        <v>1</v>
      </c>
      <c r="AE11">
        <v>1</v>
      </c>
      <c r="AF11">
        <v>1</v>
      </c>
      <c r="AG11">
        <v>1</v>
      </c>
      <c r="AH11">
        <f>'Handling Data'!N44</f>
        <v>35.207877338099593</v>
      </c>
      <c r="AI11">
        <v>1</v>
      </c>
      <c r="AJ11">
        <v>1</v>
      </c>
      <c r="AK11">
        <v>1</v>
      </c>
      <c r="AL11">
        <v>1</v>
      </c>
      <c r="AM11">
        <f>'Handling Data'!O44</f>
        <v>53.563951317378269</v>
      </c>
      <c r="AN11">
        <v>1</v>
      </c>
      <c r="AO11">
        <v>1</v>
      </c>
      <c r="AP11">
        <v>1</v>
      </c>
      <c r="AQ11">
        <v>1</v>
      </c>
      <c r="AR11">
        <f>'Handling Data'!P44</f>
        <v>33.603295008155925</v>
      </c>
      <c r="AS11">
        <v>1</v>
      </c>
      <c r="AT11">
        <v>1</v>
      </c>
      <c r="AU11">
        <v>1</v>
      </c>
      <c r="AV11">
        <v>1</v>
      </c>
      <c r="AW11">
        <f>'Handling Data'!Q44</f>
        <v>54.407451932756281</v>
      </c>
      <c r="AX11">
        <v>1</v>
      </c>
      <c r="AY11">
        <v>1</v>
      </c>
      <c r="AZ11">
        <v>1</v>
      </c>
      <c r="BA11">
        <v>1</v>
      </c>
      <c r="BB11">
        <f>'Handling Data'!R44</f>
        <v>60.232335976314424</v>
      </c>
      <c r="BC11">
        <v>1</v>
      </c>
      <c r="BD11">
        <v>1</v>
      </c>
      <c r="BE11">
        <v>1</v>
      </c>
      <c r="BF11">
        <v>1</v>
      </c>
      <c r="BG11">
        <f>'Handling Data'!S44</f>
        <v>28.000105966355591</v>
      </c>
      <c r="BH11">
        <v>1</v>
      </c>
      <c r="BI11">
        <v>1</v>
      </c>
      <c r="BJ11">
        <v>1</v>
      </c>
      <c r="BK11">
        <v>1</v>
      </c>
      <c r="BL11">
        <f>'Handling Data'!T44</f>
        <v>34.201509932099839</v>
      </c>
      <c r="BM11">
        <v>1</v>
      </c>
      <c r="BN11">
        <v>1</v>
      </c>
      <c r="BO11">
        <v>1</v>
      </c>
      <c r="BP11">
        <v>1</v>
      </c>
      <c r="BQ11">
        <f>'Handling Data'!U44</f>
        <v>59.31556369796872</v>
      </c>
      <c r="BR11">
        <v>1</v>
      </c>
      <c r="BS11">
        <v>1</v>
      </c>
      <c r="BT11">
        <v>1</v>
      </c>
      <c r="BU11">
        <v>1</v>
      </c>
      <c r="BV11">
        <f>'Handling Data'!V44</f>
        <v>37.366776625707963</v>
      </c>
      <c r="BW11">
        <v>1</v>
      </c>
      <c r="BX11">
        <v>1</v>
      </c>
      <c r="BY11">
        <v>1</v>
      </c>
      <c r="BZ11">
        <v>1</v>
      </c>
      <c r="CA11">
        <f>'Handling Data'!W44</f>
        <v>31.346680579877681</v>
      </c>
      <c r="CB11">
        <v>1</v>
      </c>
      <c r="CC11">
        <v>1</v>
      </c>
      <c r="CD11">
        <v>1</v>
      </c>
      <c r="CE11">
        <v>1</v>
      </c>
      <c r="CF11">
        <f>'Handling Data'!X44</f>
        <v>58.566063172270823</v>
      </c>
      <c r="CG11">
        <v>1</v>
      </c>
      <c r="CH11">
        <v>1</v>
      </c>
      <c r="CI11">
        <v>1</v>
      </c>
      <c r="CJ11">
        <v>1</v>
      </c>
      <c r="CK11">
        <f>'Handling Data'!Y44</f>
        <v>29.100508740143535</v>
      </c>
      <c r="CL11">
        <v>1</v>
      </c>
      <c r="CM11">
        <v>1</v>
      </c>
      <c r="CN11">
        <v>1</v>
      </c>
      <c r="CO11">
        <v>1</v>
      </c>
      <c r="CP11">
        <f>'Handling Data'!Z44</f>
        <v>41.408538845714105</v>
      </c>
      <c r="CQ11">
        <v>1</v>
      </c>
      <c r="CR11">
        <v>1</v>
      </c>
      <c r="CS11">
        <v>1</v>
      </c>
      <c r="CT11">
        <v>1</v>
      </c>
      <c r="CU11">
        <f>'Handling Data'!AA44</f>
        <v>37.163099775402586</v>
      </c>
      <c r="CV11">
        <v>1</v>
      </c>
      <c r="CW11">
        <v>1</v>
      </c>
      <c r="CX11">
        <v>1</v>
      </c>
      <c r="CY11">
        <v>1</v>
      </c>
      <c r="CZ11">
        <f>'Handling Data'!AB44</f>
        <v>36.356716862151714</v>
      </c>
      <c r="DA11">
        <v>1</v>
      </c>
      <c r="DB11">
        <v>1</v>
      </c>
      <c r="DC11">
        <v>1</v>
      </c>
      <c r="DD11">
        <v>1</v>
      </c>
      <c r="DE11">
        <f>'Handling Data'!AC44</f>
        <v>41.909050836903724</v>
      </c>
      <c r="DF11">
        <v>1</v>
      </c>
      <c r="DG11">
        <v>1</v>
      </c>
      <c r="DH11">
        <v>1</v>
      </c>
      <c r="DI11">
        <v>1</v>
      </c>
      <c r="DJ11">
        <f>'Handling Data'!AD44</f>
        <v>27.772736271998461</v>
      </c>
      <c r="DK11">
        <v>1</v>
      </c>
      <c r="DL11">
        <v>1</v>
      </c>
      <c r="DM11">
        <v>1</v>
      </c>
      <c r="DN11">
        <v>1</v>
      </c>
      <c r="DO11">
        <f>'Handling Data'!AE44</f>
        <v>23.321316160858323</v>
      </c>
      <c r="DP11">
        <v>1</v>
      </c>
      <c r="DQ11">
        <v>1</v>
      </c>
      <c r="DR11">
        <v>1</v>
      </c>
      <c r="DS11">
        <v>1</v>
      </c>
      <c r="DT11">
        <f>'Handling Data'!AF44</f>
        <v>38.62636353084077</v>
      </c>
      <c r="DU11">
        <v>1</v>
      </c>
      <c r="DV11">
        <v>1</v>
      </c>
      <c r="DW11">
        <v>1</v>
      </c>
      <c r="DX11">
        <v>1</v>
      </c>
      <c r="DY11">
        <f>'Handling Data'!AG44</f>
        <v>36.129275553603897</v>
      </c>
      <c r="DZ11">
        <v>1</v>
      </c>
      <c r="EA11">
        <v>1</v>
      </c>
      <c r="EB11">
        <v>1</v>
      </c>
      <c r="EC11">
        <v>1</v>
      </c>
      <c r="ED11">
        <f>'Handling Data'!AH44</f>
        <v>60.409879820114618</v>
      </c>
      <c r="EE11">
        <v>1</v>
      </c>
      <c r="EF11">
        <v>1</v>
      </c>
      <c r="EG11">
        <v>1</v>
      </c>
      <c r="EH11">
        <v>1</v>
      </c>
      <c r="EI11">
        <f>'Handling Data'!AI44</f>
        <v>43.089819442782868</v>
      </c>
      <c r="EJ11">
        <v>1</v>
      </c>
      <c r="EK11">
        <v>1</v>
      </c>
      <c r="EL11">
        <v>1</v>
      </c>
      <c r="EM11">
        <v>1</v>
      </c>
      <c r="EN11">
        <f>'Handling Data'!AJ44</f>
        <v>25.643417580576411</v>
      </c>
      <c r="EO11">
        <v>1</v>
      </c>
      <c r="EP11">
        <v>1</v>
      </c>
      <c r="EQ11">
        <v>1</v>
      </c>
      <c r="ER11">
        <v>1</v>
      </c>
      <c r="ES11">
        <f>'Handling Data'!AK44</f>
        <v>43.425556047673112</v>
      </c>
      <c r="ET11">
        <v>1</v>
      </c>
      <c r="EU11">
        <v>1</v>
      </c>
      <c r="EV11">
        <v>189.161</v>
      </c>
      <c r="EW11">
        <v>0</v>
      </c>
      <c r="EX11">
        <v>267.02999999999997</v>
      </c>
      <c r="EY11">
        <v>0</v>
      </c>
      <c r="EZ11">
        <v>0</v>
      </c>
      <c r="FA11">
        <v>0</v>
      </c>
      <c r="FB11">
        <v>277.02499999999998</v>
      </c>
      <c r="FC11">
        <v>0</v>
      </c>
      <c r="FD11">
        <v>290.12599999999998</v>
      </c>
      <c r="FE11">
        <v>190.827</v>
      </c>
      <c r="FF11">
        <v>279.76499999999999</v>
      </c>
      <c r="FG11">
        <v>20.896799999999999</v>
      </c>
      <c r="FH11">
        <v>86.767300000000006</v>
      </c>
      <c r="FI11">
        <v>317.11200000000002</v>
      </c>
      <c r="FJ11">
        <v>139.429</v>
      </c>
      <c r="FK11">
        <v>0</v>
      </c>
      <c r="FL11">
        <v>0</v>
      </c>
      <c r="FM11">
        <v>200.941</v>
      </c>
      <c r="FN11">
        <v>247.75700000000001</v>
      </c>
      <c r="FO11">
        <v>0</v>
      </c>
      <c r="FP11">
        <v>150.29</v>
      </c>
      <c r="FQ11">
        <v>107.373</v>
      </c>
      <c r="FR11">
        <v>251.018</v>
      </c>
      <c r="FS11">
        <v>208.48099999999999</v>
      </c>
      <c r="FT11">
        <v>322.18900000000002</v>
      </c>
      <c r="FU11">
        <v>0</v>
      </c>
      <c r="FV11">
        <v>7.3910499999999999</v>
      </c>
      <c r="FW11">
        <v>0</v>
      </c>
      <c r="FX11">
        <v>245.126</v>
      </c>
      <c r="FY11">
        <v>0</v>
      </c>
      <c r="FZ11">
        <v>0</v>
      </c>
      <c r="GA11">
        <v>1</v>
      </c>
      <c r="GB11">
        <v>2</v>
      </c>
      <c r="GC11">
        <v>3</v>
      </c>
      <c r="GD11">
        <v>4</v>
      </c>
      <c r="GE11">
        <v>0</v>
      </c>
      <c r="GF11">
        <v>1</v>
      </c>
      <c r="GG11">
        <v>2</v>
      </c>
      <c r="GH11">
        <v>3</v>
      </c>
      <c r="GI11">
        <v>4</v>
      </c>
      <c r="GJ11">
        <v>0</v>
      </c>
      <c r="GK11">
        <v>1</v>
      </c>
      <c r="GL11">
        <v>2</v>
      </c>
      <c r="GM11">
        <v>3</v>
      </c>
      <c r="GN11">
        <v>4</v>
      </c>
      <c r="GO11">
        <v>0</v>
      </c>
      <c r="GP11">
        <v>1</v>
      </c>
      <c r="GQ11">
        <v>2</v>
      </c>
      <c r="GR11">
        <v>3</v>
      </c>
      <c r="GS11">
        <v>4</v>
      </c>
      <c r="GT11">
        <v>0</v>
      </c>
      <c r="GU11">
        <v>1</v>
      </c>
      <c r="GV11">
        <v>2</v>
      </c>
      <c r="GW11">
        <v>3</v>
      </c>
      <c r="GX11">
        <v>4</v>
      </c>
      <c r="GY11">
        <v>0</v>
      </c>
      <c r="GZ11">
        <v>1</v>
      </c>
      <c r="HA11">
        <v>2</v>
      </c>
      <c r="HB11">
        <v>3</v>
      </c>
      <c r="HC11">
        <v>4</v>
      </c>
      <c r="HD11">
        <v>4</v>
      </c>
      <c r="HE11">
        <v>1</v>
      </c>
      <c r="HF11">
        <v>5</v>
      </c>
      <c r="HG11">
        <v>1</v>
      </c>
      <c r="HH11">
        <v>1</v>
      </c>
      <c r="HI11">
        <v>1</v>
      </c>
      <c r="HJ11">
        <v>4</v>
      </c>
      <c r="HK11">
        <v>1</v>
      </c>
      <c r="HL11">
        <v>4</v>
      </c>
      <c r="HM11">
        <v>5</v>
      </c>
      <c r="HN11">
        <v>5</v>
      </c>
      <c r="HO11">
        <v>5</v>
      </c>
      <c r="HP11">
        <v>3</v>
      </c>
      <c r="HQ11">
        <v>5</v>
      </c>
      <c r="HR11">
        <v>4</v>
      </c>
      <c r="HS11">
        <v>2</v>
      </c>
      <c r="HT11">
        <v>2</v>
      </c>
      <c r="HU11">
        <v>4</v>
      </c>
      <c r="HV11">
        <v>3</v>
      </c>
      <c r="HW11">
        <v>2</v>
      </c>
      <c r="HX11">
        <v>3</v>
      </c>
      <c r="HY11">
        <v>6</v>
      </c>
      <c r="HZ11">
        <v>6</v>
      </c>
      <c r="IA11">
        <v>2</v>
      </c>
      <c r="IB11">
        <v>6</v>
      </c>
      <c r="IC11">
        <v>6</v>
      </c>
      <c r="ID11">
        <v>3</v>
      </c>
      <c r="IE11">
        <v>2</v>
      </c>
      <c r="IF11">
        <v>6</v>
      </c>
      <c r="IG1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E11"/>
  <sheetViews>
    <sheetView workbookViewId="0">
      <selection activeCell="J32" sqref="J32"/>
    </sheetView>
  </sheetViews>
  <sheetFormatPr defaultColWidth="8.85546875" defaultRowHeight="15"/>
  <sheetData>
    <row r="1" spans="1:161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61</v>
      </c>
      <c r="CY1" t="s">
        <v>62</v>
      </c>
      <c r="CZ1" t="s">
        <v>63</v>
      </c>
      <c r="DA1" t="s">
        <v>64</v>
      </c>
      <c r="DB1" t="s">
        <v>65</v>
      </c>
      <c r="DC1" t="s">
        <v>66</v>
      </c>
      <c r="DD1" t="s">
        <v>67</v>
      </c>
      <c r="DE1" t="s">
        <v>68</v>
      </c>
      <c r="DF1" t="s">
        <v>69</v>
      </c>
      <c r="DG1" t="s">
        <v>70</v>
      </c>
      <c r="DH1" t="s">
        <v>132</v>
      </c>
      <c r="DI1" t="s">
        <v>133</v>
      </c>
      <c r="DJ1" t="s">
        <v>134</v>
      </c>
      <c r="DK1" t="s">
        <v>135</v>
      </c>
      <c r="DL1" t="s">
        <v>136</v>
      </c>
      <c r="DM1" t="s">
        <v>137</v>
      </c>
      <c r="DN1" t="s">
        <v>138</v>
      </c>
      <c r="DO1" t="s">
        <v>139</v>
      </c>
      <c r="DP1" t="s">
        <v>140</v>
      </c>
      <c r="DQ1" t="s">
        <v>141</v>
      </c>
      <c r="DR1" t="s">
        <v>71</v>
      </c>
      <c r="DS1" t="s">
        <v>72</v>
      </c>
      <c r="DT1" t="s">
        <v>73</v>
      </c>
      <c r="DU1" t="s">
        <v>74</v>
      </c>
      <c r="DV1" t="s">
        <v>75</v>
      </c>
      <c r="DW1" t="s">
        <v>76</v>
      </c>
      <c r="DX1" t="s">
        <v>77</v>
      </c>
      <c r="DY1" t="s">
        <v>78</v>
      </c>
      <c r="DZ1" t="s">
        <v>79</v>
      </c>
      <c r="EA1" t="s">
        <v>80</v>
      </c>
      <c r="EB1" t="s">
        <v>142</v>
      </c>
      <c r="EC1" t="s">
        <v>143</v>
      </c>
      <c r="ED1" t="s">
        <v>144</v>
      </c>
      <c r="EE1" t="s">
        <v>145</v>
      </c>
      <c r="EF1" t="s">
        <v>146</v>
      </c>
      <c r="EG1" t="s">
        <v>147</v>
      </c>
      <c r="EH1" t="s">
        <v>148</v>
      </c>
      <c r="EI1" t="s">
        <v>149</v>
      </c>
      <c r="EJ1" t="s">
        <v>150</v>
      </c>
      <c r="EK1" t="s">
        <v>151</v>
      </c>
      <c r="EL1" t="s">
        <v>223</v>
      </c>
      <c r="EM1" t="s">
        <v>224</v>
      </c>
      <c r="EN1" t="s">
        <v>227</v>
      </c>
      <c r="EO1" t="s">
        <v>228</v>
      </c>
      <c r="EP1" t="s">
        <v>231</v>
      </c>
      <c r="EQ1" t="s">
        <v>222</v>
      </c>
      <c r="ER1" t="s">
        <v>225</v>
      </c>
      <c r="ES1" t="s">
        <v>226</v>
      </c>
      <c r="ET1" t="s">
        <v>229</v>
      </c>
      <c r="EU1" t="s">
        <v>230</v>
      </c>
      <c r="EV1" t="s">
        <v>232</v>
      </c>
      <c r="EW1" t="s">
        <v>234</v>
      </c>
      <c r="EX1" t="s">
        <v>236</v>
      </c>
      <c r="EY1" t="s">
        <v>238</v>
      </c>
      <c r="EZ1" t="s">
        <v>240</v>
      </c>
      <c r="FA1" t="s">
        <v>233</v>
      </c>
      <c r="FB1" t="s">
        <v>235</v>
      </c>
      <c r="FC1" t="s">
        <v>237</v>
      </c>
      <c r="FD1" t="s">
        <v>239</v>
      </c>
      <c r="FE1" t="s">
        <v>241</v>
      </c>
    </row>
    <row r="2" spans="1:161">
      <c r="A2">
        <v>1</v>
      </c>
      <c r="B2">
        <v>1</v>
      </c>
      <c r="C2">
        <v>1</v>
      </c>
      <c r="D2">
        <f>'Handling Data'!H49</f>
        <v>53.472919932591395</v>
      </c>
      <c r="E2">
        <v>1</v>
      </c>
      <c r="F2">
        <v>1</v>
      </c>
      <c r="G2">
        <v>1</v>
      </c>
      <c r="H2">
        <v>1</v>
      </c>
      <c r="I2">
        <f>'Handling Data'!I49</f>
        <v>54.963321169135121</v>
      </c>
      <c r="J2">
        <v>1</v>
      </c>
      <c r="K2">
        <v>1</v>
      </c>
      <c r="L2">
        <v>1</v>
      </c>
      <c r="M2">
        <v>1</v>
      </c>
      <c r="N2">
        <f>'Handling Data'!J49</f>
        <v>55.492357465984206</v>
      </c>
      <c r="O2">
        <v>1</v>
      </c>
      <c r="P2">
        <v>1</v>
      </c>
      <c r="Q2">
        <v>1</v>
      </c>
      <c r="R2">
        <v>1</v>
      </c>
      <c r="S2">
        <f>'Handling Data'!K49</f>
        <v>52.148300511763594</v>
      </c>
      <c r="T2">
        <v>1</v>
      </c>
      <c r="U2">
        <v>1</v>
      </c>
      <c r="V2">
        <v>1</v>
      </c>
      <c r="W2">
        <v>1</v>
      </c>
      <c r="X2">
        <f>'Handling Data'!L49</f>
        <v>52.533736323893208</v>
      </c>
      <c r="Y2">
        <v>1</v>
      </c>
      <c r="Z2">
        <v>1</v>
      </c>
      <c r="AA2">
        <v>1</v>
      </c>
      <c r="AB2">
        <v>1</v>
      </c>
      <c r="AC2">
        <f>'Handling Data'!M49</f>
        <v>50.537902494606257</v>
      </c>
      <c r="AD2">
        <v>1</v>
      </c>
      <c r="AE2">
        <v>1</v>
      </c>
      <c r="AF2">
        <v>1</v>
      </c>
      <c r="AG2">
        <v>1</v>
      </c>
      <c r="AH2">
        <f>'Handling Data'!N49</f>
        <v>44.102100532223318</v>
      </c>
      <c r="AI2">
        <v>1</v>
      </c>
      <c r="AJ2">
        <v>1</v>
      </c>
      <c r="AK2">
        <v>1</v>
      </c>
      <c r="AL2">
        <v>1</v>
      </c>
      <c r="AM2">
        <f>'Handling Data'!O49</f>
        <v>38.528660915817134</v>
      </c>
      <c r="AN2">
        <v>1</v>
      </c>
      <c r="AO2">
        <v>1</v>
      </c>
      <c r="AP2">
        <v>1</v>
      </c>
      <c r="AQ2">
        <v>1</v>
      </c>
      <c r="AR2">
        <f>'Handling Data'!P49</f>
        <v>42.569688744626347</v>
      </c>
      <c r="AS2">
        <v>1</v>
      </c>
      <c r="AT2">
        <v>1</v>
      </c>
      <c r="AU2">
        <v>1</v>
      </c>
      <c r="AV2">
        <v>1</v>
      </c>
      <c r="AW2">
        <f>'Handling Data'!Q49</f>
        <v>21.768585341181229</v>
      </c>
      <c r="AX2">
        <v>1</v>
      </c>
      <c r="AY2">
        <v>1</v>
      </c>
      <c r="AZ2">
        <v>1</v>
      </c>
      <c r="BA2">
        <v>1</v>
      </c>
      <c r="BB2">
        <f>'Handling Data'!R49</f>
        <v>43.753019852561216</v>
      </c>
      <c r="BC2">
        <v>1</v>
      </c>
      <c r="BD2">
        <v>1</v>
      </c>
      <c r="BE2">
        <v>1</v>
      </c>
      <c r="BF2">
        <v>1</v>
      </c>
      <c r="BG2">
        <f>'Handling Data'!S49</f>
        <v>29.205070493194963</v>
      </c>
      <c r="BH2">
        <v>1</v>
      </c>
      <c r="BI2">
        <v>1</v>
      </c>
      <c r="BJ2">
        <v>1</v>
      </c>
      <c r="BK2">
        <v>1</v>
      </c>
      <c r="BL2">
        <f>'Handling Data'!T49</f>
        <v>31.975483463336946</v>
      </c>
      <c r="BM2">
        <v>1</v>
      </c>
      <c r="BN2">
        <v>1</v>
      </c>
      <c r="BO2">
        <v>1</v>
      </c>
      <c r="BP2">
        <v>1</v>
      </c>
      <c r="BQ2">
        <f>'Handling Data'!U49</f>
        <v>22.557651934430773</v>
      </c>
      <c r="BR2">
        <v>1</v>
      </c>
      <c r="BS2">
        <v>1</v>
      </c>
      <c r="BT2">
        <v>1</v>
      </c>
      <c r="BU2">
        <v>1</v>
      </c>
      <c r="BV2">
        <f>'Handling Data'!V49</f>
        <v>40.581716393876818</v>
      </c>
      <c r="BW2">
        <v>1</v>
      </c>
      <c r="BX2">
        <v>1</v>
      </c>
      <c r="BY2">
        <v>1</v>
      </c>
      <c r="BZ2">
        <v>1</v>
      </c>
      <c r="CA2">
        <f>'Handling Data'!W49</f>
        <v>60.917736307919576</v>
      </c>
      <c r="CB2">
        <v>1</v>
      </c>
      <c r="CC2">
        <v>1</v>
      </c>
      <c r="CD2">
        <v>1</v>
      </c>
      <c r="CE2">
        <v>1</v>
      </c>
      <c r="CF2">
        <f>'Handling Data'!X49</f>
        <v>54.927421061163727</v>
      </c>
      <c r="CG2">
        <v>1</v>
      </c>
      <c r="CH2">
        <v>1</v>
      </c>
      <c r="CI2">
        <v>1</v>
      </c>
      <c r="CJ2">
        <v>1</v>
      </c>
      <c r="CK2">
        <f>'Handling Data'!Y49</f>
        <v>31.001761117518317</v>
      </c>
      <c r="CL2">
        <v>1</v>
      </c>
      <c r="CM2">
        <v>1</v>
      </c>
      <c r="CN2">
        <v>1</v>
      </c>
      <c r="CO2">
        <v>1</v>
      </c>
      <c r="CP2">
        <f>'Handling Data'!Z49</f>
        <v>38.370457767625972</v>
      </c>
      <c r="CQ2">
        <v>1</v>
      </c>
      <c r="CR2">
        <v>1</v>
      </c>
      <c r="CS2">
        <v>1</v>
      </c>
      <c r="CT2">
        <v>1</v>
      </c>
      <c r="CU2">
        <f>'Handling Data'!AA49</f>
        <v>49.995481140627348</v>
      </c>
      <c r="CV2">
        <v>1</v>
      </c>
      <c r="CW2">
        <v>1</v>
      </c>
      <c r="CX2">
        <v>0</v>
      </c>
      <c r="CY2">
        <v>0</v>
      </c>
      <c r="CZ2">
        <v>74.492500000000007</v>
      </c>
      <c r="DA2">
        <v>0</v>
      </c>
      <c r="DB2">
        <v>0</v>
      </c>
      <c r="DC2">
        <v>8.7120999999999995</v>
      </c>
      <c r="DD2">
        <v>0</v>
      </c>
      <c r="DE2">
        <v>0</v>
      </c>
      <c r="DF2">
        <v>94.787599999999998</v>
      </c>
      <c r="DG2">
        <v>23.748200000000001</v>
      </c>
      <c r="DH2">
        <v>0</v>
      </c>
      <c r="DI2">
        <v>24.3308</v>
      </c>
      <c r="DJ2">
        <v>0</v>
      </c>
      <c r="DK2">
        <v>0</v>
      </c>
      <c r="DL2">
        <v>11.1305</v>
      </c>
      <c r="DM2">
        <v>65.2714</v>
      </c>
      <c r="DN2">
        <v>34.375</v>
      </c>
      <c r="DO2">
        <v>26.953700000000001</v>
      </c>
      <c r="DP2">
        <v>97.014799999999994</v>
      </c>
      <c r="DQ2">
        <v>87.660799999999995</v>
      </c>
      <c r="DR2">
        <v>0</v>
      </c>
      <c r="DS2">
        <v>1</v>
      </c>
      <c r="DT2">
        <v>2</v>
      </c>
      <c r="DU2">
        <v>3</v>
      </c>
      <c r="DV2">
        <v>4</v>
      </c>
      <c r="DW2">
        <v>5</v>
      </c>
      <c r="DX2">
        <v>6</v>
      </c>
      <c r="DY2">
        <v>7</v>
      </c>
      <c r="DZ2">
        <v>8</v>
      </c>
      <c r="EA2">
        <v>9</v>
      </c>
      <c r="EB2">
        <v>0</v>
      </c>
      <c r="EC2">
        <v>1</v>
      </c>
      <c r="ED2">
        <v>2</v>
      </c>
      <c r="EE2">
        <v>3</v>
      </c>
      <c r="EF2">
        <v>4</v>
      </c>
      <c r="EG2">
        <v>5</v>
      </c>
      <c r="EH2">
        <v>6</v>
      </c>
      <c r="EI2">
        <v>7</v>
      </c>
      <c r="EJ2">
        <v>8</v>
      </c>
      <c r="EK2">
        <v>9</v>
      </c>
      <c r="EL2">
        <v>1</v>
      </c>
      <c r="EM2">
        <v>1</v>
      </c>
      <c r="EN2">
        <v>2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2</v>
      </c>
      <c r="EW2">
        <v>2</v>
      </c>
      <c r="EX2">
        <v>1</v>
      </c>
      <c r="EY2">
        <v>2</v>
      </c>
      <c r="EZ2">
        <v>2</v>
      </c>
      <c r="FA2">
        <v>2</v>
      </c>
      <c r="FB2">
        <v>2</v>
      </c>
      <c r="FC2">
        <v>2</v>
      </c>
      <c r="FD2">
        <v>2</v>
      </c>
      <c r="FE2">
        <v>2</v>
      </c>
    </row>
    <row r="3" spans="1:161">
      <c r="A3">
        <v>2</v>
      </c>
      <c r="B3">
        <v>1</v>
      </c>
      <c r="C3">
        <v>1</v>
      </c>
      <c r="D3">
        <f>'Handling Data'!H50</f>
        <v>23.421089395342754</v>
      </c>
      <c r="E3">
        <v>1</v>
      </c>
      <c r="F3">
        <v>1</v>
      </c>
      <c r="G3">
        <v>1</v>
      </c>
      <c r="H3">
        <v>1</v>
      </c>
      <c r="I3">
        <f>'Handling Data'!I50</f>
        <v>60.480471735601093</v>
      </c>
      <c r="J3">
        <v>1</v>
      </c>
      <c r="K3">
        <v>1</v>
      </c>
      <c r="L3">
        <v>1</v>
      </c>
      <c r="M3">
        <v>1</v>
      </c>
      <c r="N3">
        <f>'Handling Data'!J50</f>
        <v>34.725977007065971</v>
      </c>
      <c r="O3">
        <v>1</v>
      </c>
      <c r="P3">
        <v>1</v>
      </c>
      <c r="Q3">
        <v>1</v>
      </c>
      <c r="R3">
        <v>1</v>
      </c>
      <c r="S3">
        <f>'Handling Data'!K50</f>
        <v>53.480856424539986</v>
      </c>
      <c r="T3">
        <v>1</v>
      </c>
      <c r="U3">
        <v>1</v>
      </c>
      <c r="V3">
        <v>1</v>
      </c>
      <c r="W3">
        <v>1</v>
      </c>
      <c r="X3">
        <f>'Handling Data'!L50</f>
        <v>22.385208083105418</v>
      </c>
      <c r="Y3">
        <v>1</v>
      </c>
      <c r="Z3">
        <v>1</v>
      </c>
      <c r="AA3">
        <v>1</v>
      </c>
      <c r="AB3">
        <v>1</v>
      </c>
      <c r="AC3">
        <f>'Handling Data'!M50</f>
        <v>32.352390982294729</v>
      </c>
      <c r="AD3">
        <v>1</v>
      </c>
      <c r="AE3">
        <v>1</v>
      </c>
      <c r="AF3">
        <v>1</v>
      </c>
      <c r="AG3">
        <v>1</v>
      </c>
      <c r="AH3">
        <f>'Handling Data'!N50</f>
        <v>47.08189942115137</v>
      </c>
      <c r="AI3">
        <v>1</v>
      </c>
      <c r="AJ3">
        <v>1</v>
      </c>
      <c r="AK3">
        <v>1</v>
      </c>
      <c r="AL3">
        <v>1</v>
      </c>
      <c r="AM3">
        <f>'Handling Data'!O50</f>
        <v>22.238324720740252</v>
      </c>
      <c r="AN3">
        <v>1</v>
      </c>
      <c r="AO3">
        <v>1</v>
      </c>
      <c r="AP3">
        <v>1</v>
      </c>
      <c r="AQ3">
        <v>1</v>
      </c>
      <c r="AR3">
        <f>'Handling Data'!P50</f>
        <v>26.173291658079371</v>
      </c>
      <c r="AS3">
        <v>1</v>
      </c>
      <c r="AT3">
        <v>1</v>
      </c>
      <c r="AU3">
        <v>1</v>
      </c>
      <c r="AV3">
        <v>1</v>
      </c>
      <c r="AW3">
        <f>'Handling Data'!Q50</f>
        <v>22.406183020888506</v>
      </c>
      <c r="AX3">
        <v>1</v>
      </c>
      <c r="AY3">
        <v>1</v>
      </c>
      <c r="AZ3">
        <v>1</v>
      </c>
      <c r="BA3">
        <v>1</v>
      </c>
      <c r="BB3">
        <f>'Handling Data'!R50</f>
        <v>23.2397632326524</v>
      </c>
      <c r="BC3">
        <v>1</v>
      </c>
      <c r="BD3">
        <v>1</v>
      </c>
      <c r="BE3">
        <v>1</v>
      </c>
      <c r="BF3">
        <v>1</v>
      </c>
      <c r="BG3">
        <f>'Handling Data'!S50</f>
        <v>59.640190566822362</v>
      </c>
      <c r="BH3">
        <v>1</v>
      </c>
      <c r="BI3">
        <v>1</v>
      </c>
      <c r="BJ3">
        <v>1</v>
      </c>
      <c r="BK3">
        <v>1</v>
      </c>
      <c r="BL3">
        <f>'Handling Data'!T50</f>
        <v>25.137944739245249</v>
      </c>
      <c r="BM3">
        <v>1</v>
      </c>
      <c r="BN3">
        <v>1</v>
      </c>
      <c r="BO3">
        <v>1</v>
      </c>
      <c r="BP3">
        <v>1</v>
      </c>
      <c r="BQ3">
        <f>'Handling Data'!U50</f>
        <v>37.865710858273182</v>
      </c>
      <c r="BR3">
        <v>1</v>
      </c>
      <c r="BS3">
        <v>1</v>
      </c>
      <c r="BT3">
        <v>1</v>
      </c>
      <c r="BU3">
        <v>1</v>
      </c>
      <c r="BV3">
        <f>'Handling Data'!V50</f>
        <v>34.797582207220486</v>
      </c>
      <c r="BW3">
        <v>1</v>
      </c>
      <c r="BX3">
        <v>1</v>
      </c>
      <c r="BY3">
        <v>1</v>
      </c>
      <c r="BZ3">
        <v>1</v>
      </c>
      <c r="CA3">
        <f>'Handling Data'!W50</f>
        <v>50.132340488230867</v>
      </c>
      <c r="CB3">
        <v>1</v>
      </c>
      <c r="CC3">
        <v>1</v>
      </c>
      <c r="CD3">
        <v>1</v>
      </c>
      <c r="CE3">
        <v>1</v>
      </c>
      <c r="CF3">
        <f>'Handling Data'!X50</f>
        <v>51.054268922660903</v>
      </c>
      <c r="CG3">
        <v>1</v>
      </c>
      <c r="CH3">
        <v>1</v>
      </c>
      <c r="CI3">
        <v>1</v>
      </c>
      <c r="CJ3">
        <v>1</v>
      </c>
      <c r="CK3">
        <f>'Handling Data'!Y50</f>
        <v>26.376103019872858</v>
      </c>
      <c r="CL3">
        <v>1</v>
      </c>
      <c r="CM3">
        <v>1</v>
      </c>
      <c r="CN3">
        <v>1</v>
      </c>
      <c r="CO3">
        <v>1</v>
      </c>
      <c r="CP3">
        <f>'Handling Data'!Z50</f>
        <v>27.543761585066228</v>
      </c>
      <c r="CQ3">
        <v>1</v>
      </c>
      <c r="CR3">
        <v>1</v>
      </c>
      <c r="CS3">
        <v>1</v>
      </c>
      <c r="CT3">
        <v>1</v>
      </c>
      <c r="CU3">
        <f>'Handling Data'!AA50</f>
        <v>37.078912000128355</v>
      </c>
      <c r="CV3">
        <v>1</v>
      </c>
      <c r="CW3">
        <v>1</v>
      </c>
      <c r="CX3">
        <v>0</v>
      </c>
      <c r="CY3">
        <v>10.7593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7.7171599999999998</v>
      </c>
      <c r="DI3">
        <v>71.654600000000002</v>
      </c>
      <c r="DJ3">
        <v>75.235200000000006</v>
      </c>
      <c r="DK3">
        <v>0</v>
      </c>
      <c r="DL3">
        <v>0</v>
      </c>
      <c r="DM3">
        <v>18.8614</v>
      </c>
      <c r="DN3">
        <v>0</v>
      </c>
      <c r="DO3">
        <v>0</v>
      </c>
      <c r="DP3">
        <v>48.107900000000001</v>
      </c>
      <c r="DQ3">
        <v>0</v>
      </c>
      <c r="DR3">
        <v>0</v>
      </c>
      <c r="DS3">
        <v>1</v>
      </c>
      <c r="DT3">
        <v>2</v>
      </c>
      <c r="DU3">
        <v>3</v>
      </c>
      <c r="DV3">
        <v>4</v>
      </c>
      <c r="DW3">
        <v>5</v>
      </c>
      <c r="DX3">
        <v>6</v>
      </c>
      <c r="DY3">
        <v>7</v>
      </c>
      <c r="DZ3">
        <v>8</v>
      </c>
      <c r="EA3">
        <v>9</v>
      </c>
      <c r="EB3">
        <v>0</v>
      </c>
      <c r="EC3">
        <v>1</v>
      </c>
      <c r="ED3">
        <v>2</v>
      </c>
      <c r="EE3">
        <v>3</v>
      </c>
      <c r="EF3">
        <v>4</v>
      </c>
      <c r="EG3">
        <v>5</v>
      </c>
      <c r="EH3">
        <v>6</v>
      </c>
      <c r="EI3">
        <v>7</v>
      </c>
      <c r="EJ3">
        <v>8</v>
      </c>
      <c r="EK3">
        <v>9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2</v>
      </c>
      <c r="EW3">
        <v>2</v>
      </c>
      <c r="EX3">
        <v>2</v>
      </c>
      <c r="EY3">
        <v>2</v>
      </c>
      <c r="EZ3">
        <v>2</v>
      </c>
      <c r="FA3">
        <v>2</v>
      </c>
      <c r="FB3">
        <v>2</v>
      </c>
      <c r="FC3">
        <v>2</v>
      </c>
      <c r="FD3">
        <v>2</v>
      </c>
      <c r="FE3">
        <v>2</v>
      </c>
    </row>
    <row r="4" spans="1:161">
      <c r="A4">
        <v>3</v>
      </c>
      <c r="B4">
        <v>1</v>
      </c>
      <c r="C4">
        <v>1</v>
      </c>
      <c r="D4">
        <f>'Handling Data'!H51</f>
        <v>56.189519358046724</v>
      </c>
      <c r="E4">
        <v>1</v>
      </c>
      <c r="F4">
        <v>1</v>
      </c>
      <c r="G4">
        <v>1</v>
      </c>
      <c r="H4">
        <v>1</v>
      </c>
      <c r="I4">
        <f>'Handling Data'!I51</f>
        <v>31.014691550922908</v>
      </c>
      <c r="J4">
        <v>1</v>
      </c>
      <c r="K4">
        <v>1</v>
      </c>
      <c r="L4">
        <v>1</v>
      </c>
      <c r="M4">
        <v>1</v>
      </c>
      <c r="N4">
        <f>'Handling Data'!J51</f>
        <v>52.410557816108152</v>
      </c>
      <c r="O4">
        <v>1</v>
      </c>
      <c r="P4">
        <v>1</v>
      </c>
      <c r="Q4">
        <v>1</v>
      </c>
      <c r="R4">
        <v>1</v>
      </c>
      <c r="S4">
        <f>'Handling Data'!K51</f>
        <v>29.987503362518588</v>
      </c>
      <c r="T4">
        <v>1</v>
      </c>
      <c r="U4">
        <v>1</v>
      </c>
      <c r="V4">
        <v>1</v>
      </c>
      <c r="W4">
        <v>1</v>
      </c>
      <c r="X4">
        <f>'Handling Data'!L51</f>
        <v>43.312466005885611</v>
      </c>
      <c r="Y4">
        <v>1</v>
      </c>
      <c r="Z4">
        <v>1</v>
      </c>
      <c r="AA4">
        <v>1</v>
      </c>
      <c r="AB4">
        <v>1</v>
      </c>
      <c r="AC4">
        <f>'Handling Data'!M51</f>
        <v>33.959983017485897</v>
      </c>
      <c r="AD4">
        <v>1</v>
      </c>
      <c r="AE4">
        <v>1</v>
      </c>
      <c r="AF4">
        <v>1</v>
      </c>
      <c r="AG4">
        <v>1</v>
      </c>
      <c r="AH4">
        <f>'Handling Data'!N51</f>
        <v>40.524119866733898</v>
      </c>
      <c r="AI4">
        <v>1</v>
      </c>
      <c r="AJ4">
        <v>1</v>
      </c>
      <c r="AK4">
        <v>1</v>
      </c>
      <c r="AL4">
        <v>1</v>
      </c>
      <c r="AM4">
        <f>'Handling Data'!O51</f>
        <v>26.298151261994391</v>
      </c>
      <c r="AN4">
        <v>1</v>
      </c>
      <c r="AO4">
        <v>1</v>
      </c>
      <c r="AP4">
        <v>1</v>
      </c>
      <c r="AQ4">
        <v>1</v>
      </c>
      <c r="AR4">
        <f>'Handling Data'!P51</f>
        <v>42.531636231631296</v>
      </c>
      <c r="AS4">
        <v>1</v>
      </c>
      <c r="AT4">
        <v>1</v>
      </c>
      <c r="AU4">
        <v>1</v>
      </c>
      <c r="AV4">
        <v>1</v>
      </c>
      <c r="AW4">
        <f>'Handling Data'!Q51</f>
        <v>48.679064027291304</v>
      </c>
      <c r="AX4">
        <v>1</v>
      </c>
      <c r="AY4">
        <v>1</v>
      </c>
      <c r="AZ4">
        <v>1</v>
      </c>
      <c r="BA4">
        <v>1</v>
      </c>
      <c r="BB4">
        <f>'Handling Data'!R51</f>
        <v>33.421837544437032</v>
      </c>
      <c r="BC4">
        <v>1</v>
      </c>
      <c r="BD4">
        <v>1</v>
      </c>
      <c r="BE4">
        <v>1</v>
      </c>
      <c r="BF4">
        <v>1</v>
      </c>
      <c r="BG4">
        <f>'Handling Data'!S51</f>
        <v>32.417286764461998</v>
      </c>
      <c r="BH4">
        <v>1</v>
      </c>
      <c r="BI4">
        <v>1</v>
      </c>
      <c r="BJ4">
        <v>1</v>
      </c>
      <c r="BK4">
        <v>1</v>
      </c>
      <c r="BL4">
        <f>'Handling Data'!T51</f>
        <v>39.67187938436733</v>
      </c>
      <c r="BM4">
        <v>1</v>
      </c>
      <c r="BN4">
        <v>1</v>
      </c>
      <c r="BO4">
        <v>1</v>
      </c>
      <c r="BP4">
        <v>1</v>
      </c>
      <c r="BQ4">
        <f>'Handling Data'!U51</f>
        <v>22.009962430434761</v>
      </c>
      <c r="BR4">
        <v>1</v>
      </c>
      <c r="BS4">
        <v>1</v>
      </c>
      <c r="BT4">
        <v>1</v>
      </c>
      <c r="BU4">
        <v>1</v>
      </c>
      <c r="BV4">
        <f>'Handling Data'!V51</f>
        <v>26.195282382424963</v>
      </c>
      <c r="BW4">
        <v>1</v>
      </c>
      <c r="BX4">
        <v>1</v>
      </c>
      <c r="BY4">
        <v>1</v>
      </c>
      <c r="BZ4">
        <v>1</v>
      </c>
      <c r="CA4">
        <f>'Handling Data'!W51</f>
        <v>28.140267202736382</v>
      </c>
      <c r="CB4">
        <v>1</v>
      </c>
      <c r="CC4">
        <v>1</v>
      </c>
      <c r="CD4">
        <v>1</v>
      </c>
      <c r="CE4">
        <v>1</v>
      </c>
      <c r="CF4">
        <f>'Handling Data'!X51</f>
        <v>50.985460409551358</v>
      </c>
      <c r="CG4">
        <v>1</v>
      </c>
      <c r="CH4">
        <v>1</v>
      </c>
      <c r="CI4">
        <v>1</v>
      </c>
      <c r="CJ4">
        <v>1</v>
      </c>
      <c r="CK4">
        <f>'Handling Data'!Y51</f>
        <v>22.534397348329421</v>
      </c>
      <c r="CL4">
        <v>1</v>
      </c>
      <c r="CM4">
        <v>1</v>
      </c>
      <c r="CN4">
        <v>1</v>
      </c>
      <c r="CO4">
        <v>1</v>
      </c>
      <c r="CP4">
        <f>'Handling Data'!Z51</f>
        <v>46.316849829704253</v>
      </c>
      <c r="CQ4">
        <v>1</v>
      </c>
      <c r="CR4">
        <v>1</v>
      </c>
      <c r="CS4">
        <v>1</v>
      </c>
      <c r="CT4">
        <v>1</v>
      </c>
      <c r="CU4">
        <f>'Handling Data'!AA51</f>
        <v>25.246225760084471</v>
      </c>
      <c r="CV4">
        <v>1</v>
      </c>
      <c r="CW4">
        <v>1</v>
      </c>
      <c r="CX4">
        <v>0</v>
      </c>
      <c r="CY4">
        <v>77.281999999999996</v>
      </c>
      <c r="CZ4">
        <v>0</v>
      </c>
      <c r="DA4">
        <v>0</v>
      </c>
      <c r="DB4">
        <v>10.8987</v>
      </c>
      <c r="DC4">
        <v>0</v>
      </c>
      <c r="DD4">
        <v>0</v>
      </c>
      <c r="DE4">
        <v>27.835100000000001</v>
      </c>
      <c r="DF4">
        <v>0</v>
      </c>
      <c r="DG4">
        <v>0</v>
      </c>
      <c r="DH4">
        <v>0</v>
      </c>
      <c r="DI4">
        <v>62.253399999999999</v>
      </c>
      <c r="DJ4">
        <v>29.093499999999999</v>
      </c>
      <c r="DK4">
        <v>0</v>
      </c>
      <c r="DL4">
        <v>0</v>
      </c>
      <c r="DM4">
        <v>0</v>
      </c>
      <c r="DN4">
        <v>0</v>
      </c>
      <c r="DO4">
        <v>87.452299999999994</v>
      </c>
      <c r="DP4">
        <v>81.406300000000002</v>
      </c>
      <c r="DQ4">
        <v>9.5709800000000005</v>
      </c>
      <c r="DR4">
        <v>0</v>
      </c>
      <c r="DS4">
        <v>1</v>
      </c>
      <c r="DT4">
        <v>2</v>
      </c>
      <c r="DU4">
        <v>3</v>
      </c>
      <c r="DV4">
        <v>4</v>
      </c>
      <c r="DW4">
        <v>5</v>
      </c>
      <c r="DX4">
        <v>6</v>
      </c>
      <c r="DY4">
        <v>7</v>
      </c>
      <c r="DZ4">
        <v>8</v>
      </c>
      <c r="EA4">
        <v>9</v>
      </c>
      <c r="EB4">
        <v>0</v>
      </c>
      <c r="EC4">
        <v>1</v>
      </c>
      <c r="ED4">
        <v>2</v>
      </c>
      <c r="EE4">
        <v>3</v>
      </c>
      <c r="EF4">
        <v>4</v>
      </c>
      <c r="EG4">
        <v>5</v>
      </c>
      <c r="EH4">
        <v>6</v>
      </c>
      <c r="EI4">
        <v>7</v>
      </c>
      <c r="EJ4">
        <v>8</v>
      </c>
      <c r="EK4">
        <v>9</v>
      </c>
      <c r="EL4">
        <v>1</v>
      </c>
      <c r="EM4">
        <v>2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2</v>
      </c>
      <c r="EW4">
        <v>1</v>
      </c>
      <c r="EX4">
        <v>2</v>
      </c>
      <c r="EY4">
        <v>2</v>
      </c>
      <c r="EZ4">
        <v>2</v>
      </c>
      <c r="FA4">
        <v>2</v>
      </c>
      <c r="FB4">
        <v>2</v>
      </c>
      <c r="FC4">
        <v>2</v>
      </c>
      <c r="FD4">
        <v>2</v>
      </c>
      <c r="FE4">
        <v>2</v>
      </c>
    </row>
    <row r="5" spans="1:161">
      <c r="A5">
        <v>4</v>
      </c>
      <c r="B5">
        <v>1</v>
      </c>
      <c r="C5">
        <v>1</v>
      </c>
      <c r="D5">
        <f>'Handling Data'!H52</f>
        <v>58.964803966934134</v>
      </c>
      <c r="E5">
        <v>1</v>
      </c>
      <c r="F5">
        <v>1</v>
      </c>
      <c r="G5">
        <v>1</v>
      </c>
      <c r="H5">
        <v>1</v>
      </c>
      <c r="I5">
        <f>'Handling Data'!I52</f>
        <v>34.126211184638883</v>
      </c>
      <c r="J5">
        <v>1</v>
      </c>
      <c r="K5">
        <v>1</v>
      </c>
      <c r="L5">
        <v>1</v>
      </c>
      <c r="M5">
        <v>1</v>
      </c>
      <c r="N5">
        <f>'Handling Data'!J52</f>
        <v>24.623462541079398</v>
      </c>
      <c r="O5">
        <v>1</v>
      </c>
      <c r="P5">
        <v>1</v>
      </c>
      <c r="Q5">
        <v>1</v>
      </c>
      <c r="R5">
        <v>1</v>
      </c>
      <c r="S5">
        <f>'Handling Data'!K52</f>
        <v>49.129766896342602</v>
      </c>
      <c r="T5">
        <v>1</v>
      </c>
      <c r="U5">
        <v>1</v>
      </c>
      <c r="V5">
        <v>1</v>
      </c>
      <c r="W5">
        <v>1</v>
      </c>
      <c r="X5">
        <f>'Handling Data'!L52</f>
        <v>57.371352295158339</v>
      </c>
      <c r="Y5">
        <v>1</v>
      </c>
      <c r="Z5">
        <v>1</v>
      </c>
      <c r="AA5">
        <v>1</v>
      </c>
      <c r="AB5">
        <v>1</v>
      </c>
      <c r="AC5">
        <f>'Handling Data'!M52</f>
        <v>34.870559580443455</v>
      </c>
      <c r="AD5">
        <v>1</v>
      </c>
      <c r="AE5">
        <v>1</v>
      </c>
      <c r="AF5">
        <v>1</v>
      </c>
      <c r="AG5">
        <v>1</v>
      </c>
      <c r="AH5">
        <f>'Handling Data'!N52</f>
        <v>31.951445866647504</v>
      </c>
      <c r="AI5">
        <v>1</v>
      </c>
      <c r="AJ5">
        <v>1</v>
      </c>
      <c r="AK5">
        <v>1</v>
      </c>
      <c r="AL5">
        <v>1</v>
      </c>
      <c r="AM5">
        <f>'Handling Data'!O52</f>
        <v>26.168629907121819</v>
      </c>
      <c r="AN5">
        <v>1</v>
      </c>
      <c r="AO5">
        <v>1</v>
      </c>
      <c r="AP5">
        <v>1</v>
      </c>
      <c r="AQ5">
        <v>1</v>
      </c>
      <c r="AR5">
        <f>'Handling Data'!P52</f>
        <v>26.173841432539469</v>
      </c>
      <c r="AS5">
        <v>1</v>
      </c>
      <c r="AT5">
        <v>1</v>
      </c>
      <c r="AU5">
        <v>1</v>
      </c>
      <c r="AV5">
        <v>1</v>
      </c>
      <c r="AW5">
        <f>'Handling Data'!Q52</f>
        <v>25.499995117774525</v>
      </c>
      <c r="AX5">
        <v>1</v>
      </c>
      <c r="AY5">
        <v>1</v>
      </c>
      <c r="AZ5">
        <v>1</v>
      </c>
      <c r="BA5">
        <v>1</v>
      </c>
      <c r="BB5">
        <f>'Handling Data'!R52</f>
        <v>55.32053362473242</v>
      </c>
      <c r="BC5">
        <v>1</v>
      </c>
      <c r="BD5">
        <v>1</v>
      </c>
      <c r="BE5">
        <v>1</v>
      </c>
      <c r="BF5">
        <v>1</v>
      </c>
      <c r="BG5">
        <f>'Handling Data'!S52</f>
        <v>50.265283166674067</v>
      </c>
      <c r="BH5">
        <v>1</v>
      </c>
      <c r="BI5">
        <v>1</v>
      </c>
      <c r="BJ5">
        <v>1</v>
      </c>
      <c r="BK5">
        <v>1</v>
      </c>
      <c r="BL5">
        <f>'Handling Data'!T52</f>
        <v>22.359360217560557</v>
      </c>
      <c r="BM5">
        <v>1</v>
      </c>
      <c r="BN5">
        <v>1</v>
      </c>
      <c r="BO5">
        <v>1</v>
      </c>
      <c r="BP5">
        <v>1</v>
      </c>
      <c r="BQ5">
        <f>'Handling Data'!U52</f>
        <v>52.415261373879382</v>
      </c>
      <c r="BR5">
        <v>1</v>
      </c>
      <c r="BS5">
        <v>1</v>
      </c>
      <c r="BT5">
        <v>1</v>
      </c>
      <c r="BU5">
        <v>1</v>
      </c>
      <c r="BV5">
        <f>'Handling Data'!V52</f>
        <v>49.365080416218717</v>
      </c>
      <c r="BW5">
        <v>1</v>
      </c>
      <c r="BX5">
        <v>1</v>
      </c>
      <c r="BY5">
        <v>1</v>
      </c>
      <c r="BZ5">
        <v>1</v>
      </c>
      <c r="CA5">
        <f>'Handling Data'!W52</f>
        <v>41.078082836237826</v>
      </c>
      <c r="CB5">
        <v>1</v>
      </c>
      <c r="CC5">
        <v>1</v>
      </c>
      <c r="CD5">
        <v>1</v>
      </c>
      <c r="CE5">
        <v>1</v>
      </c>
      <c r="CF5">
        <f>'Handling Data'!X52</f>
        <v>52.729804707644419</v>
      </c>
      <c r="CG5">
        <v>1</v>
      </c>
      <c r="CH5">
        <v>1</v>
      </c>
      <c r="CI5">
        <v>1</v>
      </c>
      <c r="CJ5">
        <v>1</v>
      </c>
      <c r="CK5">
        <f>'Handling Data'!Y52</f>
        <v>56.905340466757067</v>
      </c>
      <c r="CL5">
        <v>1</v>
      </c>
      <c r="CM5">
        <v>1</v>
      </c>
      <c r="CN5">
        <v>1</v>
      </c>
      <c r="CO5">
        <v>1</v>
      </c>
      <c r="CP5">
        <f>'Handling Data'!Z52</f>
        <v>45.436464866401671</v>
      </c>
      <c r="CQ5">
        <v>1</v>
      </c>
      <c r="CR5">
        <v>1</v>
      </c>
      <c r="CS5">
        <v>1</v>
      </c>
      <c r="CT5">
        <v>1</v>
      </c>
      <c r="CU5">
        <f>'Handling Data'!AA52</f>
        <v>44.620806922964924</v>
      </c>
      <c r="CV5">
        <v>1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92.165700000000001</v>
      </c>
      <c r="DE5">
        <v>0</v>
      </c>
      <c r="DF5">
        <v>0</v>
      </c>
      <c r="DG5">
        <v>0</v>
      </c>
      <c r="DH5">
        <v>0</v>
      </c>
      <c r="DI5">
        <v>0</v>
      </c>
      <c r="DJ5">
        <v>45.202199999999998</v>
      </c>
      <c r="DK5">
        <v>0</v>
      </c>
      <c r="DL5">
        <v>0</v>
      </c>
      <c r="DM5">
        <v>64.697900000000004</v>
      </c>
      <c r="DN5">
        <v>5.2540899999999997</v>
      </c>
      <c r="DO5">
        <v>0</v>
      </c>
      <c r="DP5">
        <v>0</v>
      </c>
      <c r="DQ5">
        <v>37.440800000000003</v>
      </c>
      <c r="DR5">
        <v>0</v>
      </c>
      <c r="DS5">
        <v>1</v>
      </c>
      <c r="DT5">
        <v>2</v>
      </c>
      <c r="DU5">
        <v>3</v>
      </c>
      <c r="DV5">
        <v>4</v>
      </c>
      <c r="DW5">
        <v>5</v>
      </c>
      <c r="DX5">
        <v>6</v>
      </c>
      <c r="DY5">
        <v>7</v>
      </c>
      <c r="DZ5">
        <v>8</v>
      </c>
      <c r="EA5">
        <v>9</v>
      </c>
      <c r="EB5">
        <v>0</v>
      </c>
      <c r="EC5">
        <v>1</v>
      </c>
      <c r="ED5">
        <v>2</v>
      </c>
      <c r="EE5">
        <v>3</v>
      </c>
      <c r="EF5">
        <v>4</v>
      </c>
      <c r="EG5">
        <v>5</v>
      </c>
      <c r="EH5">
        <v>6</v>
      </c>
      <c r="EI5">
        <v>7</v>
      </c>
      <c r="EJ5">
        <v>8</v>
      </c>
      <c r="EK5">
        <v>9</v>
      </c>
      <c r="EL5">
        <v>1</v>
      </c>
      <c r="EM5">
        <v>1</v>
      </c>
      <c r="EN5">
        <v>1</v>
      </c>
      <c r="EO5">
        <v>1</v>
      </c>
      <c r="EP5">
        <v>1</v>
      </c>
      <c r="EQ5">
        <v>1</v>
      </c>
      <c r="ER5">
        <v>2</v>
      </c>
      <c r="ES5">
        <v>1</v>
      </c>
      <c r="ET5">
        <v>1</v>
      </c>
      <c r="EU5">
        <v>1</v>
      </c>
      <c r="EV5">
        <v>2</v>
      </c>
      <c r="EW5">
        <v>2</v>
      </c>
      <c r="EX5">
        <v>2</v>
      </c>
      <c r="EY5">
        <v>2</v>
      </c>
      <c r="EZ5">
        <v>2</v>
      </c>
      <c r="FA5">
        <v>2</v>
      </c>
      <c r="FB5">
        <v>1</v>
      </c>
      <c r="FC5">
        <v>2</v>
      </c>
      <c r="FD5">
        <v>2</v>
      </c>
      <c r="FE5">
        <v>2</v>
      </c>
    </row>
    <row r="6" spans="1:161">
      <c r="A6">
        <v>5</v>
      </c>
      <c r="B6">
        <v>1</v>
      </c>
      <c r="C6">
        <v>1</v>
      </c>
      <c r="D6">
        <f>'Handling Data'!H53</f>
        <v>25.692688533051538</v>
      </c>
      <c r="E6">
        <v>1</v>
      </c>
      <c r="F6">
        <v>1</v>
      </c>
      <c r="G6">
        <v>1</v>
      </c>
      <c r="H6">
        <v>1</v>
      </c>
      <c r="I6">
        <f>'Handling Data'!I53</f>
        <v>33.738273841016337</v>
      </c>
      <c r="J6">
        <v>1</v>
      </c>
      <c r="K6">
        <v>1</v>
      </c>
      <c r="L6">
        <v>1</v>
      </c>
      <c r="M6">
        <v>1</v>
      </c>
      <c r="N6">
        <f>'Handling Data'!J53</f>
        <v>21.392656824825941</v>
      </c>
      <c r="O6">
        <v>1</v>
      </c>
      <c r="P6">
        <v>1</v>
      </c>
      <c r="Q6">
        <v>1</v>
      </c>
      <c r="R6">
        <v>1</v>
      </c>
      <c r="S6">
        <f>'Handling Data'!K53</f>
        <v>32.761305559006132</v>
      </c>
      <c r="T6">
        <v>1</v>
      </c>
      <c r="U6">
        <v>1</v>
      </c>
      <c r="V6">
        <v>1</v>
      </c>
      <c r="W6">
        <v>1</v>
      </c>
      <c r="X6">
        <f>'Handling Data'!L53</f>
        <v>34.500365066613028</v>
      </c>
      <c r="Y6">
        <v>1</v>
      </c>
      <c r="Z6">
        <v>1</v>
      </c>
      <c r="AA6">
        <v>1</v>
      </c>
      <c r="AB6">
        <v>1</v>
      </c>
      <c r="AC6">
        <f>'Handling Data'!M53</f>
        <v>39.353383341149851</v>
      </c>
      <c r="AD6">
        <v>1</v>
      </c>
      <c r="AE6">
        <v>1</v>
      </c>
      <c r="AF6">
        <v>1</v>
      </c>
      <c r="AG6">
        <v>1</v>
      </c>
      <c r="AH6">
        <f>'Handling Data'!N53</f>
        <v>27.045636200676874</v>
      </c>
      <c r="AI6">
        <v>1</v>
      </c>
      <c r="AJ6">
        <v>1</v>
      </c>
      <c r="AK6">
        <v>1</v>
      </c>
      <c r="AL6">
        <v>1</v>
      </c>
      <c r="AM6">
        <f>'Handling Data'!O53</f>
        <v>37.289998792744811</v>
      </c>
      <c r="AN6">
        <v>1</v>
      </c>
      <c r="AO6">
        <v>1</v>
      </c>
      <c r="AP6">
        <v>1</v>
      </c>
      <c r="AQ6">
        <v>1</v>
      </c>
      <c r="AR6">
        <f>'Handling Data'!P53</f>
        <v>32.247246398110775</v>
      </c>
      <c r="AS6">
        <v>1</v>
      </c>
      <c r="AT6">
        <v>1</v>
      </c>
      <c r="AU6">
        <v>1</v>
      </c>
      <c r="AV6">
        <v>1</v>
      </c>
      <c r="AW6">
        <f>'Handling Data'!Q53</f>
        <v>29.792262767695071</v>
      </c>
      <c r="AX6">
        <v>1</v>
      </c>
      <c r="AY6">
        <v>1</v>
      </c>
      <c r="AZ6">
        <v>1</v>
      </c>
      <c r="BA6">
        <v>1</v>
      </c>
      <c r="BB6">
        <f>'Handling Data'!R53</f>
        <v>53.141280643343052</v>
      </c>
      <c r="BC6">
        <v>1</v>
      </c>
      <c r="BD6">
        <v>1</v>
      </c>
      <c r="BE6">
        <v>1</v>
      </c>
      <c r="BF6">
        <v>1</v>
      </c>
      <c r="BG6">
        <f>'Handling Data'!S53</f>
        <v>37.356462549366938</v>
      </c>
      <c r="BH6">
        <v>1</v>
      </c>
      <c r="BI6">
        <v>1</v>
      </c>
      <c r="BJ6">
        <v>1</v>
      </c>
      <c r="BK6">
        <v>1</v>
      </c>
      <c r="BL6">
        <f>'Handling Data'!T53</f>
        <v>50.045312011875929</v>
      </c>
      <c r="BM6">
        <v>1</v>
      </c>
      <c r="BN6">
        <v>1</v>
      </c>
      <c r="BO6">
        <v>1</v>
      </c>
      <c r="BP6">
        <v>1</v>
      </c>
      <c r="BQ6">
        <f>'Handling Data'!U53</f>
        <v>34.619830245493205</v>
      </c>
      <c r="BR6">
        <v>1</v>
      </c>
      <c r="BS6">
        <v>1</v>
      </c>
      <c r="BT6">
        <v>1</v>
      </c>
      <c r="BU6">
        <v>1</v>
      </c>
      <c r="BV6">
        <f>'Handling Data'!V53</f>
        <v>51.550266286318163</v>
      </c>
      <c r="BW6">
        <v>1</v>
      </c>
      <c r="BX6">
        <v>1</v>
      </c>
      <c r="BY6">
        <v>1</v>
      </c>
      <c r="BZ6">
        <v>1</v>
      </c>
      <c r="CA6">
        <f>'Handling Data'!W53</f>
        <v>26.755325256484973</v>
      </c>
      <c r="CB6">
        <v>1</v>
      </c>
      <c r="CC6">
        <v>1</v>
      </c>
      <c r="CD6">
        <v>1</v>
      </c>
      <c r="CE6">
        <v>1</v>
      </c>
      <c r="CF6">
        <f>'Handling Data'!X53</f>
        <v>46.722655012931895</v>
      </c>
      <c r="CG6">
        <v>1</v>
      </c>
      <c r="CH6">
        <v>1</v>
      </c>
      <c r="CI6">
        <v>1</v>
      </c>
      <c r="CJ6">
        <v>1</v>
      </c>
      <c r="CK6">
        <f>'Handling Data'!Y53</f>
        <v>38.962320709842032</v>
      </c>
      <c r="CL6">
        <v>1</v>
      </c>
      <c r="CM6">
        <v>1</v>
      </c>
      <c r="CN6">
        <v>1</v>
      </c>
      <c r="CO6">
        <v>1</v>
      </c>
      <c r="CP6">
        <f>'Handling Data'!Z53</f>
        <v>58.217607423478334</v>
      </c>
      <c r="CQ6">
        <v>1</v>
      </c>
      <c r="CR6">
        <v>1</v>
      </c>
      <c r="CS6">
        <v>1</v>
      </c>
      <c r="CT6">
        <v>1</v>
      </c>
      <c r="CU6">
        <f>'Handling Data'!AA53</f>
        <v>23.653200951156087</v>
      </c>
      <c r="CV6">
        <v>1</v>
      </c>
      <c r="CW6">
        <v>1</v>
      </c>
      <c r="CX6">
        <v>0</v>
      </c>
      <c r="CY6">
        <v>0</v>
      </c>
      <c r="CZ6">
        <v>0</v>
      </c>
      <c r="DA6">
        <v>0</v>
      </c>
      <c r="DB6">
        <v>0</v>
      </c>
      <c r="DC6">
        <v>8.0409600000000001</v>
      </c>
      <c r="DD6">
        <v>53.639400000000002</v>
      </c>
      <c r="DE6">
        <v>58.542200000000001</v>
      </c>
      <c r="DF6">
        <v>85.000100000000003</v>
      </c>
      <c r="DG6">
        <v>61.241199999999999</v>
      </c>
      <c r="DH6">
        <v>61.670900000000003</v>
      </c>
      <c r="DI6">
        <v>65.843000000000004</v>
      </c>
      <c r="DJ6">
        <v>83.942400000000006</v>
      </c>
      <c r="DK6">
        <v>0</v>
      </c>
      <c r="DL6">
        <v>0</v>
      </c>
      <c r="DM6">
        <v>51.977499999999999</v>
      </c>
      <c r="DN6">
        <v>63.700099999999999</v>
      </c>
      <c r="DO6">
        <v>43.969499999999996</v>
      </c>
      <c r="DP6">
        <v>14.748200000000001</v>
      </c>
      <c r="DQ6">
        <v>28.703299999999999</v>
      </c>
      <c r="DR6">
        <v>0</v>
      </c>
      <c r="DS6">
        <v>1</v>
      </c>
      <c r="DT6">
        <v>2</v>
      </c>
      <c r="DU6">
        <v>3</v>
      </c>
      <c r="DV6">
        <v>4</v>
      </c>
      <c r="DW6">
        <v>5</v>
      </c>
      <c r="DX6">
        <v>6</v>
      </c>
      <c r="DY6">
        <v>7</v>
      </c>
      <c r="DZ6">
        <v>8</v>
      </c>
      <c r="EA6">
        <v>9</v>
      </c>
      <c r="EB6">
        <v>0</v>
      </c>
      <c r="EC6">
        <v>1</v>
      </c>
      <c r="ED6">
        <v>2</v>
      </c>
      <c r="EE6">
        <v>3</v>
      </c>
      <c r="EF6">
        <v>4</v>
      </c>
      <c r="EG6">
        <v>5</v>
      </c>
      <c r="EH6">
        <v>6</v>
      </c>
      <c r="EI6">
        <v>7</v>
      </c>
      <c r="EJ6">
        <v>8</v>
      </c>
      <c r="EK6">
        <v>9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1</v>
      </c>
      <c r="FD6">
        <v>1</v>
      </c>
      <c r="FE6">
        <v>1</v>
      </c>
    </row>
    <row r="7" spans="1:161">
      <c r="A7">
        <v>6</v>
      </c>
      <c r="B7">
        <v>1</v>
      </c>
      <c r="C7">
        <v>1</v>
      </c>
      <c r="D7">
        <f>'Handling Data'!H54</f>
        <v>53.276102757608264</v>
      </c>
      <c r="E7">
        <v>1</v>
      </c>
      <c r="F7">
        <v>1</v>
      </c>
      <c r="G7">
        <v>1</v>
      </c>
      <c r="H7">
        <v>1</v>
      </c>
      <c r="I7">
        <f>'Handling Data'!I54</f>
        <v>35.250086432538112</v>
      </c>
      <c r="J7">
        <v>1</v>
      </c>
      <c r="K7">
        <v>1</v>
      </c>
      <c r="L7">
        <v>1</v>
      </c>
      <c r="M7">
        <v>1</v>
      </c>
      <c r="N7">
        <f>'Handling Data'!J54</f>
        <v>32.579431065328748</v>
      </c>
      <c r="O7">
        <v>1</v>
      </c>
      <c r="P7">
        <v>1</v>
      </c>
      <c r="Q7">
        <v>1</v>
      </c>
      <c r="R7">
        <v>1</v>
      </c>
      <c r="S7">
        <f>'Handling Data'!K54</f>
        <v>38.072076815616789</v>
      </c>
      <c r="T7">
        <v>1</v>
      </c>
      <c r="U7">
        <v>1</v>
      </c>
      <c r="V7">
        <v>1</v>
      </c>
      <c r="W7">
        <v>1</v>
      </c>
      <c r="X7">
        <f>'Handling Data'!L54</f>
        <v>54.123425740278151</v>
      </c>
      <c r="Y7">
        <v>1</v>
      </c>
      <c r="Z7">
        <v>1</v>
      </c>
      <c r="AA7">
        <v>1</v>
      </c>
      <c r="AB7">
        <v>1</v>
      </c>
      <c r="AC7">
        <f>'Handling Data'!M54</f>
        <v>48.422859553985248</v>
      </c>
      <c r="AD7">
        <v>1</v>
      </c>
      <c r="AE7">
        <v>1</v>
      </c>
      <c r="AF7">
        <v>1</v>
      </c>
      <c r="AG7">
        <v>1</v>
      </c>
      <c r="AH7">
        <f>'Handling Data'!N54</f>
        <v>53.701188547398836</v>
      </c>
      <c r="AI7">
        <v>1</v>
      </c>
      <c r="AJ7">
        <v>1</v>
      </c>
      <c r="AK7">
        <v>1</v>
      </c>
      <c r="AL7">
        <v>1</v>
      </c>
      <c r="AM7">
        <f>'Handling Data'!O54</f>
        <v>45.032042736150785</v>
      </c>
      <c r="AN7">
        <v>1</v>
      </c>
      <c r="AO7">
        <v>1</v>
      </c>
      <c r="AP7">
        <v>1</v>
      </c>
      <c r="AQ7">
        <v>1</v>
      </c>
      <c r="AR7">
        <f>'Handling Data'!P54</f>
        <v>41.677146738162492</v>
      </c>
      <c r="AS7">
        <v>1</v>
      </c>
      <c r="AT7">
        <v>1</v>
      </c>
      <c r="AU7">
        <v>1</v>
      </c>
      <c r="AV7">
        <v>1</v>
      </c>
      <c r="AW7">
        <f>'Handling Data'!Q54</f>
        <v>34.220464073044084</v>
      </c>
      <c r="AX7">
        <v>1</v>
      </c>
      <c r="AY7">
        <v>1</v>
      </c>
      <c r="AZ7">
        <v>1</v>
      </c>
      <c r="BA7">
        <v>1</v>
      </c>
      <c r="BB7">
        <f>'Handling Data'!R54</f>
        <v>53.472012958061732</v>
      </c>
      <c r="BC7">
        <v>1</v>
      </c>
      <c r="BD7">
        <v>1</v>
      </c>
      <c r="BE7">
        <v>1</v>
      </c>
      <c r="BF7">
        <v>1</v>
      </c>
      <c r="BG7">
        <f>'Handling Data'!S54</f>
        <v>55.01492082165084</v>
      </c>
      <c r="BH7">
        <v>1</v>
      </c>
      <c r="BI7">
        <v>1</v>
      </c>
      <c r="BJ7">
        <v>1</v>
      </c>
      <c r="BK7">
        <v>1</v>
      </c>
      <c r="BL7">
        <f>'Handling Data'!T54</f>
        <v>22.884562096623192</v>
      </c>
      <c r="BM7">
        <v>1</v>
      </c>
      <c r="BN7">
        <v>1</v>
      </c>
      <c r="BO7">
        <v>1</v>
      </c>
      <c r="BP7">
        <v>1</v>
      </c>
      <c r="BQ7">
        <f>'Handling Data'!U54</f>
        <v>29.923449838099728</v>
      </c>
      <c r="BR7">
        <v>1</v>
      </c>
      <c r="BS7">
        <v>1</v>
      </c>
      <c r="BT7">
        <v>1</v>
      </c>
      <c r="BU7">
        <v>1</v>
      </c>
      <c r="BV7">
        <f>'Handling Data'!V54</f>
        <v>56.900852186105382</v>
      </c>
      <c r="BW7">
        <v>1</v>
      </c>
      <c r="BX7">
        <v>1</v>
      </c>
      <c r="BY7">
        <v>1</v>
      </c>
      <c r="BZ7">
        <v>1</v>
      </c>
      <c r="CA7">
        <f>'Handling Data'!W54</f>
        <v>37.233803571625344</v>
      </c>
      <c r="CB7">
        <v>1</v>
      </c>
      <c r="CC7">
        <v>1</v>
      </c>
      <c r="CD7">
        <v>1</v>
      </c>
      <c r="CE7">
        <v>1</v>
      </c>
      <c r="CF7">
        <f>'Handling Data'!X54</f>
        <v>47.604369538919926</v>
      </c>
      <c r="CG7">
        <v>1</v>
      </c>
      <c r="CH7">
        <v>1</v>
      </c>
      <c r="CI7">
        <v>1</v>
      </c>
      <c r="CJ7">
        <v>1</v>
      </c>
      <c r="CK7">
        <f>'Handling Data'!Y54</f>
        <v>59.46814165304864</v>
      </c>
      <c r="CL7">
        <v>1</v>
      </c>
      <c r="CM7">
        <v>1</v>
      </c>
      <c r="CN7">
        <v>1</v>
      </c>
      <c r="CO7">
        <v>1</v>
      </c>
      <c r="CP7">
        <f>'Handling Data'!Z54</f>
        <v>29.555099089268161</v>
      </c>
      <c r="CQ7">
        <v>1</v>
      </c>
      <c r="CR7">
        <v>1</v>
      </c>
      <c r="CS7">
        <v>1</v>
      </c>
      <c r="CT7">
        <v>1</v>
      </c>
      <c r="CU7">
        <f>'Handling Data'!AA54</f>
        <v>24.551941327293996</v>
      </c>
      <c r="CV7">
        <v>1</v>
      </c>
      <c r="CW7">
        <v>1</v>
      </c>
      <c r="CX7">
        <v>0</v>
      </c>
      <c r="CY7">
        <v>0</v>
      </c>
      <c r="CZ7">
        <v>0</v>
      </c>
      <c r="DA7">
        <v>82.351799999999997</v>
      </c>
      <c r="DB7">
        <v>0</v>
      </c>
      <c r="DC7">
        <v>0</v>
      </c>
      <c r="DD7">
        <v>0</v>
      </c>
      <c r="DE7">
        <v>0</v>
      </c>
      <c r="DF7">
        <v>0</v>
      </c>
      <c r="DG7">
        <v>5.16113</v>
      </c>
      <c r="DH7">
        <v>0</v>
      </c>
      <c r="DI7">
        <v>0</v>
      </c>
      <c r="DJ7">
        <v>0</v>
      </c>
      <c r="DK7">
        <v>49.607500000000002</v>
      </c>
      <c r="DL7">
        <v>0</v>
      </c>
      <c r="DM7">
        <v>67.296599999999998</v>
      </c>
      <c r="DN7">
        <v>0</v>
      </c>
      <c r="DO7">
        <v>0</v>
      </c>
      <c r="DP7">
        <v>93.463200000000001</v>
      </c>
      <c r="DQ7">
        <v>0</v>
      </c>
      <c r="DR7">
        <v>0</v>
      </c>
      <c r="DS7">
        <v>1</v>
      </c>
      <c r="DT7">
        <v>2</v>
      </c>
      <c r="DU7">
        <v>3</v>
      </c>
      <c r="DV7">
        <v>4</v>
      </c>
      <c r="DW7">
        <v>5</v>
      </c>
      <c r="DX7">
        <v>6</v>
      </c>
      <c r="DY7">
        <v>7</v>
      </c>
      <c r="DZ7">
        <v>8</v>
      </c>
      <c r="EA7">
        <v>9</v>
      </c>
      <c r="EB7">
        <v>0</v>
      </c>
      <c r="EC7">
        <v>1</v>
      </c>
      <c r="ED7">
        <v>2</v>
      </c>
      <c r="EE7">
        <v>3</v>
      </c>
      <c r="EF7">
        <v>4</v>
      </c>
      <c r="EG7">
        <v>5</v>
      </c>
      <c r="EH7">
        <v>6</v>
      </c>
      <c r="EI7">
        <v>7</v>
      </c>
      <c r="EJ7">
        <v>8</v>
      </c>
      <c r="EK7">
        <v>9</v>
      </c>
      <c r="EL7">
        <v>1</v>
      </c>
      <c r="EM7">
        <v>1</v>
      </c>
      <c r="EN7">
        <v>1</v>
      </c>
      <c r="EO7">
        <v>2</v>
      </c>
      <c r="EP7">
        <v>1</v>
      </c>
      <c r="EQ7">
        <v>1</v>
      </c>
      <c r="ER7">
        <v>1</v>
      </c>
      <c r="ES7">
        <v>1</v>
      </c>
      <c r="ET7">
        <v>1</v>
      </c>
      <c r="EU7">
        <v>2</v>
      </c>
      <c r="EV7">
        <v>2</v>
      </c>
      <c r="EW7">
        <v>2</v>
      </c>
      <c r="EX7">
        <v>2</v>
      </c>
      <c r="EY7">
        <v>1</v>
      </c>
      <c r="EZ7">
        <v>2</v>
      </c>
      <c r="FA7">
        <v>2</v>
      </c>
      <c r="FB7">
        <v>2</v>
      </c>
      <c r="FC7">
        <v>2</v>
      </c>
      <c r="FD7">
        <v>2</v>
      </c>
      <c r="FE7">
        <v>1</v>
      </c>
    </row>
    <row r="8" spans="1:161">
      <c r="A8">
        <v>7</v>
      </c>
      <c r="B8">
        <v>1</v>
      </c>
      <c r="C8">
        <v>1</v>
      </c>
      <c r="D8">
        <f>'Handling Data'!H55</f>
        <v>24.639596690550412</v>
      </c>
      <c r="E8">
        <v>1</v>
      </c>
      <c r="F8">
        <v>1</v>
      </c>
      <c r="G8">
        <v>1</v>
      </c>
      <c r="H8">
        <v>1</v>
      </c>
      <c r="I8">
        <f>'Handling Data'!I55</f>
        <v>58.15386606102571</v>
      </c>
      <c r="J8">
        <v>1</v>
      </c>
      <c r="K8">
        <v>1</v>
      </c>
      <c r="L8">
        <v>1</v>
      </c>
      <c r="M8">
        <v>1</v>
      </c>
      <c r="N8">
        <f>'Handling Data'!J55</f>
        <v>44.587023086182143</v>
      </c>
      <c r="O8">
        <v>1</v>
      </c>
      <c r="P8">
        <v>1</v>
      </c>
      <c r="Q8">
        <v>1</v>
      </c>
      <c r="R8">
        <v>1</v>
      </c>
      <c r="S8">
        <f>'Handling Data'!K55</f>
        <v>33.21304717373863</v>
      </c>
      <c r="T8">
        <v>1</v>
      </c>
      <c r="U8">
        <v>1</v>
      </c>
      <c r="V8">
        <v>1</v>
      </c>
      <c r="W8">
        <v>1</v>
      </c>
      <c r="X8">
        <f>'Handling Data'!L55</f>
        <v>43.769256636323746</v>
      </c>
      <c r="Y8">
        <v>1</v>
      </c>
      <c r="Z8">
        <v>1</v>
      </c>
      <c r="AA8">
        <v>1</v>
      </c>
      <c r="AB8">
        <v>1</v>
      </c>
      <c r="AC8">
        <f>'Handling Data'!M55</f>
        <v>48.623523335475269</v>
      </c>
      <c r="AD8">
        <v>1</v>
      </c>
      <c r="AE8">
        <v>1</v>
      </c>
      <c r="AF8">
        <v>1</v>
      </c>
      <c r="AG8">
        <v>1</v>
      </c>
      <c r="AH8">
        <f>'Handling Data'!N55</f>
        <v>30.246548623877104</v>
      </c>
      <c r="AI8">
        <v>1</v>
      </c>
      <c r="AJ8">
        <v>1</v>
      </c>
      <c r="AK8">
        <v>1</v>
      </c>
      <c r="AL8">
        <v>1</v>
      </c>
      <c r="AM8">
        <f>'Handling Data'!O55</f>
        <v>37.966774082774101</v>
      </c>
      <c r="AN8">
        <v>1</v>
      </c>
      <c r="AO8">
        <v>1</v>
      </c>
      <c r="AP8">
        <v>1</v>
      </c>
      <c r="AQ8">
        <v>1</v>
      </c>
      <c r="AR8">
        <f>'Handling Data'!P55</f>
        <v>39.106732735711958</v>
      </c>
      <c r="AS8">
        <v>1</v>
      </c>
      <c r="AT8">
        <v>1</v>
      </c>
      <c r="AU8">
        <v>1</v>
      </c>
      <c r="AV8">
        <v>1</v>
      </c>
      <c r="AW8">
        <f>'Handling Data'!Q55</f>
        <v>31.2212035681933</v>
      </c>
      <c r="AX8">
        <v>1</v>
      </c>
      <c r="AY8">
        <v>1</v>
      </c>
      <c r="AZ8">
        <v>1</v>
      </c>
      <c r="BA8">
        <v>1</v>
      </c>
      <c r="BB8">
        <f>'Handling Data'!R55</f>
        <v>24.209845007648063</v>
      </c>
      <c r="BC8">
        <v>1</v>
      </c>
      <c r="BD8">
        <v>1</v>
      </c>
      <c r="BE8">
        <v>1</v>
      </c>
      <c r="BF8">
        <v>1</v>
      </c>
      <c r="BG8">
        <f>'Handling Data'!S55</f>
        <v>25.592467013907118</v>
      </c>
      <c r="BH8">
        <v>1</v>
      </c>
      <c r="BI8">
        <v>1</v>
      </c>
      <c r="BJ8">
        <v>1</v>
      </c>
      <c r="BK8">
        <v>1</v>
      </c>
      <c r="BL8">
        <f>'Handling Data'!T55</f>
        <v>26.764163409375094</v>
      </c>
      <c r="BM8">
        <v>1</v>
      </c>
      <c r="BN8">
        <v>1</v>
      </c>
      <c r="BO8">
        <v>1</v>
      </c>
      <c r="BP8">
        <v>1</v>
      </c>
      <c r="BQ8">
        <f>'Handling Data'!U55</f>
        <v>48.833743548340415</v>
      </c>
      <c r="BR8">
        <v>1</v>
      </c>
      <c r="BS8">
        <v>1</v>
      </c>
      <c r="BT8">
        <v>1</v>
      </c>
      <c r="BU8">
        <v>1</v>
      </c>
      <c r="BV8">
        <f>'Handling Data'!V55</f>
        <v>26.693949153080659</v>
      </c>
      <c r="BW8">
        <v>1</v>
      </c>
      <c r="BX8">
        <v>1</v>
      </c>
      <c r="BY8">
        <v>1</v>
      </c>
      <c r="BZ8">
        <v>1</v>
      </c>
      <c r="CA8">
        <f>'Handling Data'!W55</f>
        <v>25.45883114747199</v>
      </c>
      <c r="CB8">
        <v>1</v>
      </c>
      <c r="CC8">
        <v>1</v>
      </c>
      <c r="CD8">
        <v>1</v>
      </c>
      <c r="CE8">
        <v>1</v>
      </c>
      <c r="CF8">
        <f>'Handling Data'!X55</f>
        <v>59.140003646568395</v>
      </c>
      <c r="CG8">
        <v>1</v>
      </c>
      <c r="CH8">
        <v>1</v>
      </c>
      <c r="CI8">
        <v>1</v>
      </c>
      <c r="CJ8">
        <v>1</v>
      </c>
      <c r="CK8">
        <f>'Handling Data'!Y55</f>
        <v>24.840966530499074</v>
      </c>
      <c r="CL8">
        <v>1</v>
      </c>
      <c r="CM8">
        <v>1</v>
      </c>
      <c r="CN8">
        <v>1</v>
      </c>
      <c r="CO8">
        <v>1</v>
      </c>
      <c r="CP8">
        <f>'Handling Data'!Z55</f>
        <v>55.632637718978998</v>
      </c>
      <c r="CQ8">
        <v>1</v>
      </c>
      <c r="CR8">
        <v>1</v>
      </c>
      <c r="CS8">
        <v>1</v>
      </c>
      <c r="CT8">
        <v>1</v>
      </c>
      <c r="CU8">
        <f>'Handling Data'!AA55</f>
        <v>26.873523045053645</v>
      </c>
      <c r="CV8">
        <v>1</v>
      </c>
      <c r="CW8">
        <v>1</v>
      </c>
      <c r="CX8">
        <v>5.6623299999999999</v>
      </c>
      <c r="CY8">
        <v>40.712800000000001</v>
      </c>
      <c r="CZ8">
        <v>0</v>
      </c>
      <c r="DA8">
        <v>0</v>
      </c>
      <c r="DB8">
        <v>0</v>
      </c>
      <c r="DC8">
        <v>37.047699999999999</v>
      </c>
      <c r="DD8">
        <v>0</v>
      </c>
      <c r="DE8">
        <v>61.398699999999998</v>
      </c>
      <c r="DF8">
        <v>1.7791600000000001</v>
      </c>
      <c r="DG8">
        <v>74.896500000000003</v>
      </c>
      <c r="DH8">
        <v>65.183000000000007</v>
      </c>
      <c r="DI8">
        <v>0</v>
      </c>
      <c r="DJ8">
        <v>67.289900000000003</v>
      </c>
      <c r="DK8">
        <v>0</v>
      </c>
      <c r="DL8">
        <v>81.006299999999996</v>
      </c>
      <c r="DM8">
        <v>64.826400000000007</v>
      </c>
      <c r="DN8">
        <v>56.423299999999998</v>
      </c>
      <c r="DO8">
        <v>3.34456</v>
      </c>
      <c r="DP8">
        <v>0</v>
      </c>
      <c r="DQ8">
        <v>0</v>
      </c>
      <c r="DR8">
        <v>0</v>
      </c>
      <c r="DS8">
        <v>1</v>
      </c>
      <c r="DT8">
        <v>2</v>
      </c>
      <c r="DU8">
        <v>3</v>
      </c>
      <c r="DV8">
        <v>4</v>
      </c>
      <c r="DW8">
        <v>5</v>
      </c>
      <c r="DX8">
        <v>6</v>
      </c>
      <c r="DY8">
        <v>7</v>
      </c>
      <c r="DZ8">
        <v>8</v>
      </c>
      <c r="EA8">
        <v>9</v>
      </c>
      <c r="EB8">
        <v>0</v>
      </c>
      <c r="EC8">
        <v>1</v>
      </c>
      <c r="ED8">
        <v>2</v>
      </c>
      <c r="EE8">
        <v>3</v>
      </c>
      <c r="EF8">
        <v>4</v>
      </c>
      <c r="EG8">
        <v>5</v>
      </c>
      <c r="EH8">
        <v>6</v>
      </c>
      <c r="EI8">
        <v>7</v>
      </c>
      <c r="EJ8">
        <v>8</v>
      </c>
      <c r="EK8">
        <v>9</v>
      </c>
      <c r="EL8">
        <v>1</v>
      </c>
      <c r="EM8">
        <v>2</v>
      </c>
      <c r="EN8">
        <v>1</v>
      </c>
      <c r="EO8">
        <v>1</v>
      </c>
      <c r="EP8">
        <v>1</v>
      </c>
      <c r="EQ8">
        <v>1</v>
      </c>
      <c r="ER8">
        <v>1</v>
      </c>
      <c r="ES8">
        <v>2</v>
      </c>
      <c r="ET8">
        <v>2</v>
      </c>
      <c r="EU8">
        <v>2</v>
      </c>
      <c r="EV8">
        <v>2</v>
      </c>
      <c r="EW8">
        <v>1</v>
      </c>
      <c r="EX8">
        <v>2</v>
      </c>
      <c r="EY8">
        <v>2</v>
      </c>
      <c r="EZ8">
        <v>2</v>
      </c>
      <c r="FA8">
        <v>2</v>
      </c>
      <c r="FB8">
        <v>2</v>
      </c>
      <c r="FC8">
        <v>1</v>
      </c>
      <c r="FD8">
        <v>1</v>
      </c>
      <c r="FE8">
        <v>1</v>
      </c>
    </row>
    <row r="9" spans="1:161">
      <c r="A9">
        <v>8</v>
      </c>
      <c r="B9">
        <v>1</v>
      </c>
      <c r="C9">
        <v>1</v>
      </c>
      <c r="D9">
        <f>'Handling Data'!H56</f>
        <v>55.431257585139008</v>
      </c>
      <c r="E9">
        <v>1</v>
      </c>
      <c r="F9">
        <v>1</v>
      </c>
      <c r="G9">
        <v>1</v>
      </c>
      <c r="H9">
        <v>1</v>
      </c>
      <c r="I9">
        <f>'Handling Data'!I56</f>
        <v>57.901772034461992</v>
      </c>
      <c r="J9">
        <v>1</v>
      </c>
      <c r="K9">
        <v>1</v>
      </c>
      <c r="L9">
        <v>1</v>
      </c>
      <c r="M9">
        <v>1</v>
      </c>
      <c r="N9">
        <f>'Handling Data'!J56</f>
        <v>37.664121636378837</v>
      </c>
      <c r="O9">
        <v>1</v>
      </c>
      <c r="P9">
        <v>1</v>
      </c>
      <c r="Q9">
        <v>1</v>
      </c>
      <c r="R9">
        <v>1</v>
      </c>
      <c r="S9">
        <f>'Handling Data'!K56</f>
        <v>28.375080032546542</v>
      </c>
      <c r="T9">
        <v>1</v>
      </c>
      <c r="U9">
        <v>1</v>
      </c>
      <c r="V9">
        <v>1</v>
      </c>
      <c r="W9">
        <v>1</v>
      </c>
      <c r="X9">
        <f>'Handling Data'!L56</f>
        <v>58.430669127726169</v>
      </c>
      <c r="Y9">
        <v>1</v>
      </c>
      <c r="Z9">
        <v>1</v>
      </c>
      <c r="AA9">
        <v>1</v>
      </c>
      <c r="AB9">
        <v>1</v>
      </c>
      <c r="AC9">
        <f>'Handling Data'!M56</f>
        <v>57.930085161773775</v>
      </c>
      <c r="AD9">
        <v>1</v>
      </c>
      <c r="AE9">
        <v>1</v>
      </c>
      <c r="AF9">
        <v>1</v>
      </c>
      <c r="AG9">
        <v>1</v>
      </c>
      <c r="AH9">
        <f>'Handling Data'!N56</f>
        <v>42.423610568064049</v>
      </c>
      <c r="AI9">
        <v>1</v>
      </c>
      <c r="AJ9">
        <v>1</v>
      </c>
      <c r="AK9">
        <v>1</v>
      </c>
      <c r="AL9">
        <v>1</v>
      </c>
      <c r="AM9">
        <f>'Handling Data'!O56</f>
        <v>42.790506544818001</v>
      </c>
      <c r="AN9">
        <v>1</v>
      </c>
      <c r="AO9">
        <v>1</v>
      </c>
      <c r="AP9">
        <v>1</v>
      </c>
      <c r="AQ9">
        <v>1</v>
      </c>
      <c r="AR9">
        <f>'Handling Data'!P56</f>
        <v>32.172002693175521</v>
      </c>
      <c r="AS9">
        <v>1</v>
      </c>
      <c r="AT9">
        <v>1</v>
      </c>
      <c r="AU9">
        <v>1</v>
      </c>
      <c r="AV9">
        <v>1</v>
      </c>
      <c r="AW9">
        <f>'Handling Data'!Q56</f>
        <v>28.574532900268068</v>
      </c>
      <c r="AX9">
        <v>1</v>
      </c>
      <c r="AY9">
        <v>1</v>
      </c>
      <c r="AZ9">
        <v>1</v>
      </c>
      <c r="BA9">
        <v>1</v>
      </c>
      <c r="BB9">
        <f>'Handling Data'!R56</f>
        <v>21.160319786751423</v>
      </c>
      <c r="BC9">
        <v>1</v>
      </c>
      <c r="BD9">
        <v>1</v>
      </c>
      <c r="BE9">
        <v>1</v>
      </c>
      <c r="BF9">
        <v>1</v>
      </c>
      <c r="BG9">
        <f>'Handling Data'!S56</f>
        <v>44.687336139949508</v>
      </c>
      <c r="BH9">
        <v>1</v>
      </c>
      <c r="BI9">
        <v>1</v>
      </c>
      <c r="BJ9">
        <v>1</v>
      </c>
      <c r="BK9">
        <v>1</v>
      </c>
      <c r="BL9">
        <f>'Handling Data'!T56</f>
        <v>21.682931054365511</v>
      </c>
      <c r="BM9">
        <v>1</v>
      </c>
      <c r="BN9">
        <v>1</v>
      </c>
      <c r="BO9">
        <v>1</v>
      </c>
      <c r="BP9">
        <v>1</v>
      </c>
      <c r="BQ9">
        <f>'Handling Data'!U56</f>
        <v>47.180489333394206</v>
      </c>
      <c r="BR9">
        <v>1</v>
      </c>
      <c r="BS9">
        <v>1</v>
      </c>
      <c r="BT9">
        <v>1</v>
      </c>
      <c r="BU9">
        <v>1</v>
      </c>
      <c r="BV9">
        <f>'Handling Data'!V56</f>
        <v>32.177641297025374</v>
      </c>
      <c r="BW9">
        <v>1</v>
      </c>
      <c r="BX9">
        <v>1</v>
      </c>
      <c r="BY9">
        <v>1</v>
      </c>
      <c r="BZ9">
        <v>1</v>
      </c>
      <c r="CA9">
        <f>'Handling Data'!W56</f>
        <v>52.430790207767892</v>
      </c>
      <c r="CB9">
        <v>1</v>
      </c>
      <c r="CC9">
        <v>1</v>
      </c>
      <c r="CD9">
        <v>1</v>
      </c>
      <c r="CE9">
        <v>1</v>
      </c>
      <c r="CF9">
        <f>'Handling Data'!X56</f>
        <v>22.978550364105232</v>
      </c>
      <c r="CG9">
        <v>1</v>
      </c>
      <c r="CH9">
        <v>1</v>
      </c>
      <c r="CI9">
        <v>1</v>
      </c>
      <c r="CJ9">
        <v>1</v>
      </c>
      <c r="CK9">
        <f>'Handling Data'!Y56</f>
        <v>32.28838173666167</v>
      </c>
      <c r="CL9">
        <v>1</v>
      </c>
      <c r="CM9">
        <v>1</v>
      </c>
      <c r="CN9">
        <v>1</v>
      </c>
      <c r="CO9">
        <v>1</v>
      </c>
      <c r="CP9">
        <f>'Handling Data'!Z56</f>
        <v>39.372692103199796</v>
      </c>
      <c r="CQ9">
        <v>1</v>
      </c>
      <c r="CR9">
        <v>1</v>
      </c>
      <c r="CS9">
        <v>1</v>
      </c>
      <c r="CT9">
        <v>1</v>
      </c>
      <c r="CU9">
        <f>'Handling Data'!AA56</f>
        <v>23.386658556799894</v>
      </c>
      <c r="CV9">
        <v>1</v>
      </c>
      <c r="CW9">
        <v>1</v>
      </c>
      <c r="CX9">
        <v>0</v>
      </c>
      <c r="CY9">
        <v>21.835799999999999</v>
      </c>
      <c r="CZ9">
        <v>54.499000000000002</v>
      </c>
      <c r="DA9">
        <v>0</v>
      </c>
      <c r="DB9">
        <v>4.5133400000000004</v>
      </c>
      <c r="DC9">
        <v>55.944699999999997</v>
      </c>
      <c r="DD9">
        <v>46.109900000000003</v>
      </c>
      <c r="DE9">
        <v>0</v>
      </c>
      <c r="DF9">
        <v>77.210599999999999</v>
      </c>
      <c r="DG9">
        <v>0</v>
      </c>
      <c r="DH9">
        <v>47.708599999999997</v>
      </c>
      <c r="DI9">
        <v>0</v>
      </c>
      <c r="DJ9">
        <v>57.729300000000002</v>
      </c>
      <c r="DK9">
        <v>0</v>
      </c>
      <c r="DL9">
        <v>70.196700000000007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1</v>
      </c>
      <c r="DT9">
        <v>2</v>
      </c>
      <c r="DU9">
        <v>3</v>
      </c>
      <c r="DV9">
        <v>4</v>
      </c>
      <c r="DW9">
        <v>5</v>
      </c>
      <c r="DX9">
        <v>6</v>
      </c>
      <c r="DY9">
        <v>7</v>
      </c>
      <c r="DZ9">
        <v>8</v>
      </c>
      <c r="EA9">
        <v>9</v>
      </c>
      <c r="EB9">
        <v>0</v>
      </c>
      <c r="EC9">
        <v>1</v>
      </c>
      <c r="ED9">
        <v>2</v>
      </c>
      <c r="EE9">
        <v>3</v>
      </c>
      <c r="EF9">
        <v>4</v>
      </c>
      <c r="EG9">
        <v>5</v>
      </c>
      <c r="EH9">
        <v>6</v>
      </c>
      <c r="EI9">
        <v>7</v>
      </c>
      <c r="EJ9">
        <v>8</v>
      </c>
      <c r="EK9">
        <v>9</v>
      </c>
      <c r="EL9">
        <v>1</v>
      </c>
      <c r="EM9">
        <v>2</v>
      </c>
      <c r="EN9">
        <v>1</v>
      </c>
      <c r="EO9">
        <v>1</v>
      </c>
      <c r="EP9">
        <v>1</v>
      </c>
      <c r="EQ9">
        <v>2</v>
      </c>
      <c r="ER9">
        <v>2</v>
      </c>
      <c r="ES9">
        <v>1</v>
      </c>
      <c r="ET9">
        <v>2</v>
      </c>
      <c r="EU9">
        <v>1</v>
      </c>
      <c r="EV9">
        <v>2</v>
      </c>
      <c r="EW9">
        <v>1</v>
      </c>
      <c r="EX9">
        <v>2</v>
      </c>
      <c r="EY9">
        <v>2</v>
      </c>
      <c r="EZ9">
        <v>2</v>
      </c>
      <c r="FA9">
        <v>1</v>
      </c>
      <c r="FB9">
        <v>1</v>
      </c>
      <c r="FC9">
        <v>2</v>
      </c>
      <c r="FD9">
        <v>1</v>
      </c>
      <c r="FE9">
        <v>2</v>
      </c>
    </row>
    <row r="10" spans="1:161">
      <c r="A10">
        <v>9</v>
      </c>
      <c r="B10">
        <v>1</v>
      </c>
      <c r="C10">
        <v>1</v>
      </c>
      <c r="D10">
        <f>'Handling Data'!H57</f>
        <v>39.577252209367678</v>
      </c>
      <c r="E10">
        <v>1</v>
      </c>
      <c r="F10">
        <v>1</v>
      </c>
      <c r="G10">
        <v>1</v>
      </c>
      <c r="H10">
        <v>1</v>
      </c>
      <c r="I10">
        <f>'Handling Data'!I57</f>
        <v>31.565390612465542</v>
      </c>
      <c r="J10">
        <v>1</v>
      </c>
      <c r="K10">
        <v>1</v>
      </c>
      <c r="L10">
        <v>1</v>
      </c>
      <c r="M10">
        <v>1</v>
      </c>
      <c r="N10">
        <f>'Handling Data'!J57</f>
        <v>21.465924761512959</v>
      </c>
      <c r="O10">
        <v>1</v>
      </c>
      <c r="P10">
        <v>1</v>
      </c>
      <c r="Q10">
        <v>1</v>
      </c>
      <c r="R10">
        <v>1</v>
      </c>
      <c r="S10">
        <f>'Handling Data'!K57</f>
        <v>39.453936389526412</v>
      </c>
      <c r="T10">
        <v>1</v>
      </c>
      <c r="U10">
        <v>1</v>
      </c>
      <c r="V10">
        <v>1</v>
      </c>
      <c r="W10">
        <v>1</v>
      </c>
      <c r="X10">
        <f>'Handling Data'!L57</f>
        <v>26.348951067529576</v>
      </c>
      <c r="Y10">
        <v>1</v>
      </c>
      <c r="Z10">
        <v>1</v>
      </c>
      <c r="AA10">
        <v>1</v>
      </c>
      <c r="AB10">
        <v>1</v>
      </c>
      <c r="AC10">
        <f>'Handling Data'!M57</f>
        <v>33.464004514708492</v>
      </c>
      <c r="AD10">
        <v>1</v>
      </c>
      <c r="AE10">
        <v>1</v>
      </c>
      <c r="AF10">
        <v>1</v>
      </c>
      <c r="AG10">
        <v>1</v>
      </c>
      <c r="AH10">
        <f>'Handling Data'!N57</f>
        <v>54.911613599239587</v>
      </c>
      <c r="AI10">
        <v>1</v>
      </c>
      <c r="AJ10">
        <v>1</v>
      </c>
      <c r="AK10">
        <v>1</v>
      </c>
      <c r="AL10">
        <v>1</v>
      </c>
      <c r="AM10">
        <f>'Handling Data'!O57</f>
        <v>50.578419534623016</v>
      </c>
      <c r="AN10">
        <v>1</v>
      </c>
      <c r="AO10">
        <v>1</v>
      </c>
      <c r="AP10">
        <v>1</v>
      </c>
      <c r="AQ10">
        <v>1</v>
      </c>
      <c r="AR10">
        <f>'Handling Data'!P57</f>
        <v>29.086342392571314</v>
      </c>
      <c r="AS10">
        <v>1</v>
      </c>
      <c r="AT10">
        <v>1</v>
      </c>
      <c r="AU10">
        <v>1</v>
      </c>
      <c r="AV10">
        <v>1</v>
      </c>
      <c r="AW10">
        <f>'Handling Data'!Q57</f>
        <v>21.750877663341235</v>
      </c>
      <c r="AX10">
        <v>1</v>
      </c>
      <c r="AY10">
        <v>1</v>
      </c>
      <c r="AZ10">
        <v>1</v>
      </c>
      <c r="BA10">
        <v>1</v>
      </c>
      <c r="BB10">
        <f>'Handling Data'!R57</f>
        <v>48.611053820573744</v>
      </c>
      <c r="BC10">
        <v>1</v>
      </c>
      <c r="BD10">
        <v>1</v>
      </c>
      <c r="BE10">
        <v>1</v>
      </c>
      <c r="BF10">
        <v>1</v>
      </c>
      <c r="BG10">
        <f>'Handling Data'!S57</f>
        <v>26.603305407990959</v>
      </c>
      <c r="BH10">
        <v>1</v>
      </c>
      <c r="BI10">
        <v>1</v>
      </c>
      <c r="BJ10">
        <v>1</v>
      </c>
      <c r="BK10">
        <v>1</v>
      </c>
      <c r="BL10">
        <f>'Handling Data'!T57</f>
        <v>49.199551934169705</v>
      </c>
      <c r="BM10">
        <v>1</v>
      </c>
      <c r="BN10">
        <v>1</v>
      </c>
      <c r="BO10">
        <v>1</v>
      </c>
      <c r="BP10">
        <v>1</v>
      </c>
      <c r="BQ10">
        <f>'Handling Data'!U57</f>
        <v>37.390188644566521</v>
      </c>
      <c r="BR10">
        <v>1</v>
      </c>
      <c r="BS10">
        <v>1</v>
      </c>
      <c r="BT10">
        <v>1</v>
      </c>
      <c r="BU10">
        <v>1</v>
      </c>
      <c r="BV10">
        <f>'Handling Data'!V57</f>
        <v>39.300079510405951</v>
      </c>
      <c r="BW10">
        <v>1</v>
      </c>
      <c r="BX10">
        <v>1</v>
      </c>
      <c r="BY10">
        <v>1</v>
      </c>
      <c r="BZ10">
        <v>1</v>
      </c>
      <c r="CA10">
        <f>'Handling Data'!W57</f>
        <v>26.079946152462277</v>
      </c>
      <c r="CB10">
        <v>1</v>
      </c>
      <c r="CC10">
        <v>1</v>
      </c>
      <c r="CD10">
        <v>1</v>
      </c>
      <c r="CE10">
        <v>1</v>
      </c>
      <c r="CF10">
        <f>'Handling Data'!X57</f>
        <v>37.408899892266099</v>
      </c>
      <c r="CG10">
        <v>1</v>
      </c>
      <c r="CH10">
        <v>1</v>
      </c>
      <c r="CI10">
        <v>1</v>
      </c>
      <c r="CJ10">
        <v>1</v>
      </c>
      <c r="CK10">
        <f>'Handling Data'!Y57</f>
        <v>36.130978385179901</v>
      </c>
      <c r="CL10">
        <v>1</v>
      </c>
      <c r="CM10">
        <v>1</v>
      </c>
      <c r="CN10">
        <v>1</v>
      </c>
      <c r="CO10">
        <v>1</v>
      </c>
      <c r="CP10">
        <f>'Handling Data'!Z57</f>
        <v>42.750051393642565</v>
      </c>
      <c r="CQ10">
        <v>1</v>
      </c>
      <c r="CR10">
        <v>1</v>
      </c>
      <c r="CS10">
        <v>1</v>
      </c>
      <c r="CT10">
        <v>1</v>
      </c>
      <c r="CU10">
        <f>'Handling Data'!AA57</f>
        <v>42.248247352964604</v>
      </c>
      <c r="CV10">
        <v>1</v>
      </c>
      <c r="CW10">
        <v>1</v>
      </c>
      <c r="CX10">
        <v>0</v>
      </c>
      <c r="CY10">
        <v>90.527100000000004</v>
      </c>
      <c r="CZ10">
        <v>0</v>
      </c>
      <c r="DA10">
        <v>0</v>
      </c>
      <c r="DB10">
        <v>51.028100000000002</v>
      </c>
      <c r="DC10">
        <v>70.926500000000004</v>
      </c>
      <c r="DD10">
        <v>0</v>
      </c>
      <c r="DE10">
        <v>0</v>
      </c>
      <c r="DF10">
        <v>0</v>
      </c>
      <c r="DG10">
        <v>43.320999999999998</v>
      </c>
      <c r="DH10">
        <v>0</v>
      </c>
      <c r="DI10">
        <v>0</v>
      </c>
      <c r="DJ10">
        <v>27.523800000000001</v>
      </c>
      <c r="DK10">
        <v>0</v>
      </c>
      <c r="DL10">
        <v>75.924400000000006</v>
      </c>
      <c r="DM10">
        <v>0</v>
      </c>
      <c r="DN10">
        <v>17.762499999999999</v>
      </c>
      <c r="DO10">
        <v>0</v>
      </c>
      <c r="DP10">
        <v>7.1979600000000001</v>
      </c>
      <c r="DQ10">
        <v>47.288699999999999</v>
      </c>
      <c r="DR10">
        <v>0</v>
      </c>
      <c r="DS10">
        <v>1</v>
      </c>
      <c r="DT10">
        <v>2</v>
      </c>
      <c r="DU10">
        <v>3</v>
      </c>
      <c r="DV10">
        <v>4</v>
      </c>
      <c r="DW10">
        <v>5</v>
      </c>
      <c r="DX10">
        <v>6</v>
      </c>
      <c r="DY10">
        <v>7</v>
      </c>
      <c r="DZ10">
        <v>8</v>
      </c>
      <c r="EA10">
        <v>9</v>
      </c>
      <c r="EB10">
        <v>0</v>
      </c>
      <c r="EC10">
        <v>1</v>
      </c>
      <c r="ED10">
        <v>2</v>
      </c>
      <c r="EE10">
        <v>3</v>
      </c>
      <c r="EF10">
        <v>4</v>
      </c>
      <c r="EG10">
        <v>5</v>
      </c>
      <c r="EH10">
        <v>6</v>
      </c>
      <c r="EI10">
        <v>7</v>
      </c>
      <c r="EJ10">
        <v>8</v>
      </c>
      <c r="EK10">
        <v>9</v>
      </c>
      <c r="EL10">
        <v>1</v>
      </c>
      <c r="EM10">
        <v>2</v>
      </c>
      <c r="EN10">
        <v>1</v>
      </c>
      <c r="EO10">
        <v>1</v>
      </c>
      <c r="EP10">
        <v>1</v>
      </c>
      <c r="EQ10">
        <v>2</v>
      </c>
      <c r="ER10">
        <v>1</v>
      </c>
      <c r="ES10">
        <v>1</v>
      </c>
      <c r="ET10">
        <v>1</v>
      </c>
      <c r="EU10">
        <v>1</v>
      </c>
      <c r="EV10">
        <v>2</v>
      </c>
      <c r="EW10">
        <v>1</v>
      </c>
      <c r="EX10">
        <v>2</v>
      </c>
      <c r="EY10">
        <v>2</v>
      </c>
      <c r="EZ10">
        <v>2</v>
      </c>
      <c r="FA10">
        <v>1</v>
      </c>
      <c r="FB10">
        <v>2</v>
      </c>
      <c r="FC10">
        <v>2</v>
      </c>
      <c r="FD10">
        <v>2</v>
      </c>
      <c r="FE10">
        <v>2</v>
      </c>
    </row>
    <row r="11" spans="1:161">
      <c r="A11">
        <v>10</v>
      </c>
      <c r="B11">
        <v>1</v>
      </c>
      <c r="C11">
        <v>1</v>
      </c>
      <c r="D11">
        <f>'Handling Data'!H58</f>
        <v>26.799282405537475</v>
      </c>
      <c r="E11">
        <v>1</v>
      </c>
      <c r="F11">
        <v>1</v>
      </c>
      <c r="G11">
        <v>1</v>
      </c>
      <c r="H11">
        <v>1</v>
      </c>
      <c r="I11">
        <f>'Handling Data'!I58</f>
        <v>50.636478636830375</v>
      </c>
      <c r="J11">
        <v>1</v>
      </c>
      <c r="K11">
        <v>1</v>
      </c>
      <c r="L11">
        <v>1</v>
      </c>
      <c r="M11">
        <v>1</v>
      </c>
      <c r="N11">
        <f>'Handling Data'!J58</f>
        <v>52.303637732264036</v>
      </c>
      <c r="O11">
        <v>1</v>
      </c>
      <c r="P11">
        <v>1</v>
      </c>
      <c r="Q11">
        <v>1</v>
      </c>
      <c r="R11">
        <v>1</v>
      </c>
      <c r="S11">
        <f>'Handling Data'!K58</f>
        <v>33.345602242486983</v>
      </c>
      <c r="T11">
        <v>1</v>
      </c>
      <c r="U11">
        <v>1</v>
      </c>
      <c r="V11">
        <v>1</v>
      </c>
      <c r="W11">
        <v>1</v>
      </c>
      <c r="X11">
        <f>'Handling Data'!L58</f>
        <v>51.585794895398706</v>
      </c>
      <c r="Y11">
        <v>1</v>
      </c>
      <c r="Z11">
        <v>1</v>
      </c>
      <c r="AA11">
        <v>1</v>
      </c>
      <c r="AB11">
        <v>1</v>
      </c>
      <c r="AC11">
        <f>'Handling Data'!M58</f>
        <v>25.574134392683852</v>
      </c>
      <c r="AD11">
        <v>1</v>
      </c>
      <c r="AE11">
        <v>1</v>
      </c>
      <c r="AF11">
        <v>1</v>
      </c>
      <c r="AG11">
        <v>1</v>
      </c>
      <c r="AH11">
        <f>'Handling Data'!N58</f>
        <v>26.543854059319877</v>
      </c>
      <c r="AI11">
        <v>1</v>
      </c>
      <c r="AJ11">
        <v>1</v>
      </c>
      <c r="AK11">
        <v>1</v>
      </c>
      <c r="AL11">
        <v>1</v>
      </c>
      <c r="AM11">
        <f>'Handling Data'!O58</f>
        <v>43.299944019725686</v>
      </c>
      <c r="AN11">
        <v>1</v>
      </c>
      <c r="AO11">
        <v>1</v>
      </c>
      <c r="AP11">
        <v>1</v>
      </c>
      <c r="AQ11">
        <v>1</v>
      </c>
      <c r="AR11">
        <f>'Handling Data'!P58</f>
        <v>21.438641622888326</v>
      </c>
      <c r="AS11">
        <v>1</v>
      </c>
      <c r="AT11">
        <v>1</v>
      </c>
      <c r="AU11">
        <v>1</v>
      </c>
      <c r="AV11">
        <v>1</v>
      </c>
      <c r="AW11">
        <f>'Handling Data'!Q58</f>
        <v>57.198573003310386</v>
      </c>
      <c r="AX11">
        <v>1</v>
      </c>
      <c r="AY11">
        <v>1</v>
      </c>
      <c r="AZ11">
        <v>1</v>
      </c>
      <c r="BA11">
        <v>1</v>
      </c>
      <c r="BB11">
        <f>'Handling Data'!R58</f>
        <v>38.07404470055036</v>
      </c>
      <c r="BC11">
        <v>1</v>
      </c>
      <c r="BD11">
        <v>1</v>
      </c>
      <c r="BE11">
        <v>1</v>
      </c>
      <c r="BF11">
        <v>1</v>
      </c>
      <c r="BG11">
        <f>'Handling Data'!S58</f>
        <v>28.388722512990263</v>
      </c>
      <c r="BH11">
        <v>1</v>
      </c>
      <c r="BI11">
        <v>1</v>
      </c>
      <c r="BJ11">
        <v>1</v>
      </c>
      <c r="BK11">
        <v>1</v>
      </c>
      <c r="BL11">
        <f>'Handling Data'!T58</f>
        <v>60.851637636012157</v>
      </c>
      <c r="BM11">
        <v>1</v>
      </c>
      <c r="BN11">
        <v>1</v>
      </c>
      <c r="BO11">
        <v>1</v>
      </c>
      <c r="BP11">
        <v>1</v>
      </c>
      <c r="BQ11">
        <f>'Handling Data'!U58</f>
        <v>27.602261113215818</v>
      </c>
      <c r="BR11">
        <v>1</v>
      </c>
      <c r="BS11">
        <v>1</v>
      </c>
      <c r="BT11">
        <v>1</v>
      </c>
      <c r="BU11">
        <v>1</v>
      </c>
      <c r="BV11">
        <f>'Handling Data'!V58</f>
        <v>39.799584090924725</v>
      </c>
      <c r="BW11">
        <v>1</v>
      </c>
      <c r="BX11">
        <v>1</v>
      </c>
      <c r="BY11">
        <v>1</v>
      </c>
      <c r="BZ11">
        <v>1</v>
      </c>
      <c r="CA11">
        <f>'Handling Data'!W58</f>
        <v>51.85233674486058</v>
      </c>
      <c r="CB11">
        <v>1</v>
      </c>
      <c r="CC11">
        <v>1</v>
      </c>
      <c r="CD11">
        <v>1</v>
      </c>
      <c r="CE11">
        <v>1</v>
      </c>
      <c r="CF11">
        <f>'Handling Data'!X58</f>
        <v>44.712246960821261</v>
      </c>
      <c r="CG11">
        <v>1</v>
      </c>
      <c r="CH11">
        <v>1</v>
      </c>
      <c r="CI11">
        <v>1</v>
      </c>
      <c r="CJ11">
        <v>1</v>
      </c>
      <c r="CK11">
        <f>'Handling Data'!Y58</f>
        <v>45.454106820013074</v>
      </c>
      <c r="CL11">
        <v>1</v>
      </c>
      <c r="CM11">
        <v>1</v>
      </c>
      <c r="CN11">
        <v>1</v>
      </c>
      <c r="CO11">
        <v>1</v>
      </c>
      <c r="CP11">
        <f>'Handling Data'!Z58</f>
        <v>58.340170378412097</v>
      </c>
      <c r="CQ11">
        <v>1</v>
      </c>
      <c r="CR11">
        <v>1</v>
      </c>
      <c r="CS11">
        <v>1</v>
      </c>
      <c r="CT11">
        <v>1</v>
      </c>
      <c r="CU11">
        <f>'Handling Data'!AA58</f>
        <v>24.215316430462273</v>
      </c>
      <c r="CV11">
        <v>1</v>
      </c>
      <c r="CW11">
        <v>1</v>
      </c>
      <c r="CX11">
        <v>0</v>
      </c>
      <c r="CY11">
        <v>3.93208</v>
      </c>
      <c r="CZ11">
        <v>0</v>
      </c>
      <c r="DA11">
        <v>18.779199999999999</v>
      </c>
      <c r="DB11">
        <v>0</v>
      </c>
      <c r="DC11">
        <v>0</v>
      </c>
      <c r="DD11">
        <v>0</v>
      </c>
      <c r="DE11">
        <v>0</v>
      </c>
      <c r="DF11">
        <v>73.3279</v>
      </c>
      <c r="DG11">
        <v>97.371399999999994</v>
      </c>
      <c r="DH11">
        <v>62.024299999999997</v>
      </c>
      <c r="DI11">
        <v>0</v>
      </c>
      <c r="DJ11">
        <v>67.656099999999995</v>
      </c>
      <c r="DK11">
        <v>0</v>
      </c>
      <c r="DL11">
        <v>71.524699999999996</v>
      </c>
      <c r="DM11">
        <v>58.543399999999998</v>
      </c>
      <c r="DN11">
        <v>66.677199999999999</v>
      </c>
      <c r="DO11">
        <v>0</v>
      </c>
      <c r="DP11">
        <v>0</v>
      </c>
      <c r="DQ11">
        <v>0</v>
      </c>
      <c r="DR11">
        <v>0</v>
      </c>
      <c r="DS11">
        <v>1</v>
      </c>
      <c r="DT11">
        <v>2</v>
      </c>
      <c r="DU11">
        <v>3</v>
      </c>
      <c r="DV11">
        <v>4</v>
      </c>
      <c r="DW11">
        <v>5</v>
      </c>
      <c r="DX11">
        <v>6</v>
      </c>
      <c r="DY11">
        <v>7</v>
      </c>
      <c r="DZ11">
        <v>8</v>
      </c>
      <c r="EA11">
        <v>9</v>
      </c>
      <c r="EB11">
        <v>0</v>
      </c>
      <c r="EC11">
        <v>1</v>
      </c>
      <c r="ED11">
        <v>2</v>
      </c>
      <c r="EE11">
        <v>3</v>
      </c>
      <c r="EF11">
        <v>4</v>
      </c>
      <c r="EG11">
        <v>5</v>
      </c>
      <c r="EH11">
        <v>6</v>
      </c>
      <c r="EI11">
        <v>7</v>
      </c>
      <c r="EJ11">
        <v>8</v>
      </c>
      <c r="EK11">
        <v>9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2</v>
      </c>
      <c r="EU11">
        <v>2</v>
      </c>
      <c r="EV11">
        <v>2</v>
      </c>
      <c r="EW11">
        <v>2</v>
      </c>
      <c r="EX11">
        <v>2</v>
      </c>
      <c r="EY11">
        <v>2</v>
      </c>
      <c r="EZ11">
        <v>2</v>
      </c>
      <c r="FA11">
        <v>2</v>
      </c>
      <c r="FB11">
        <v>2</v>
      </c>
      <c r="FC11">
        <v>2</v>
      </c>
      <c r="FD11">
        <v>1</v>
      </c>
      <c r="FE11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G11"/>
  <sheetViews>
    <sheetView workbookViewId="0">
      <selection activeCell="EQ16" sqref="EQ16"/>
    </sheetView>
  </sheetViews>
  <sheetFormatPr defaultColWidth="8.85546875" defaultRowHeight="15"/>
  <sheetData>
    <row r="1" spans="1:241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82</v>
      </c>
      <c r="BA1" t="s">
        <v>83</v>
      </c>
      <c r="BB1" t="s">
        <v>84</v>
      </c>
      <c r="BC1" t="s">
        <v>85</v>
      </c>
      <c r="BD1" t="s">
        <v>86</v>
      </c>
      <c r="BE1" t="s">
        <v>87</v>
      </c>
      <c r="BF1" t="s">
        <v>88</v>
      </c>
      <c r="BG1" t="s">
        <v>89</v>
      </c>
      <c r="BH1" t="s">
        <v>90</v>
      </c>
      <c r="BI1" t="s">
        <v>91</v>
      </c>
      <c r="BJ1" t="s">
        <v>92</v>
      </c>
      <c r="BK1" t="s">
        <v>93</v>
      </c>
      <c r="BL1" t="s">
        <v>94</v>
      </c>
      <c r="BM1" t="s">
        <v>95</v>
      </c>
      <c r="BN1" t="s">
        <v>96</v>
      </c>
      <c r="BO1" t="s">
        <v>97</v>
      </c>
      <c r="BP1" t="s">
        <v>98</v>
      </c>
      <c r="BQ1" t="s">
        <v>99</v>
      </c>
      <c r="BR1" t="s">
        <v>100</v>
      </c>
      <c r="BS1" t="s">
        <v>101</v>
      </c>
      <c r="BT1" t="s">
        <v>102</v>
      </c>
      <c r="BU1" t="s">
        <v>103</v>
      </c>
      <c r="BV1" t="s">
        <v>104</v>
      </c>
      <c r="BW1" t="s">
        <v>105</v>
      </c>
      <c r="BX1" t="s">
        <v>106</v>
      </c>
      <c r="BY1" t="s">
        <v>107</v>
      </c>
      <c r="BZ1" t="s">
        <v>108</v>
      </c>
      <c r="CA1" t="s">
        <v>109</v>
      </c>
      <c r="CB1" t="s">
        <v>110</v>
      </c>
      <c r="CC1" t="s">
        <v>111</v>
      </c>
      <c r="CD1" t="s">
        <v>112</v>
      </c>
      <c r="CE1" t="s">
        <v>113</v>
      </c>
      <c r="CF1" t="s">
        <v>114</v>
      </c>
      <c r="CG1" t="s">
        <v>115</v>
      </c>
      <c r="CH1" t="s">
        <v>116</v>
      </c>
      <c r="CI1" t="s">
        <v>117</v>
      </c>
      <c r="CJ1" t="s">
        <v>118</v>
      </c>
      <c r="CK1" t="s">
        <v>119</v>
      </c>
      <c r="CL1" t="s">
        <v>120</v>
      </c>
      <c r="CM1" t="s">
        <v>121</v>
      </c>
      <c r="CN1" t="s">
        <v>122</v>
      </c>
      <c r="CO1" t="s">
        <v>123</v>
      </c>
      <c r="CP1" t="s">
        <v>124</v>
      </c>
      <c r="CQ1" t="s">
        <v>125</v>
      </c>
      <c r="CR1" t="s">
        <v>126</v>
      </c>
      <c r="CS1" t="s">
        <v>127</v>
      </c>
      <c r="CT1" t="s">
        <v>128</v>
      </c>
      <c r="CU1" t="s">
        <v>129</v>
      </c>
      <c r="CV1" t="s">
        <v>130</v>
      </c>
      <c r="CW1" t="s">
        <v>131</v>
      </c>
      <c r="CX1" t="s">
        <v>152</v>
      </c>
      <c r="CY1" t="s">
        <v>153</v>
      </c>
      <c r="CZ1" t="s">
        <v>154</v>
      </c>
      <c r="DA1" t="s">
        <v>155</v>
      </c>
      <c r="DB1" t="s">
        <v>156</v>
      </c>
      <c r="DC1" t="s">
        <v>157</v>
      </c>
      <c r="DD1" t="s">
        <v>158</v>
      </c>
      <c r="DE1" t="s">
        <v>159</v>
      </c>
      <c r="DF1" t="s">
        <v>160</v>
      </c>
      <c r="DG1" t="s">
        <v>161</v>
      </c>
      <c r="DH1" t="s">
        <v>162</v>
      </c>
      <c r="DI1" t="s">
        <v>163</v>
      </c>
      <c r="DJ1" t="s">
        <v>164</v>
      </c>
      <c r="DK1" t="s">
        <v>165</v>
      </c>
      <c r="DL1" t="s">
        <v>166</v>
      </c>
      <c r="DM1" t="s">
        <v>167</v>
      </c>
      <c r="DN1" t="s">
        <v>168</v>
      </c>
      <c r="DO1" t="s">
        <v>169</v>
      </c>
      <c r="DP1" t="s">
        <v>170</v>
      </c>
      <c r="DQ1" t="s">
        <v>171</v>
      </c>
      <c r="DR1" t="s">
        <v>172</v>
      </c>
      <c r="DS1" t="s">
        <v>173</v>
      </c>
      <c r="DT1" t="s">
        <v>174</v>
      </c>
      <c r="DU1" t="s">
        <v>175</v>
      </c>
      <c r="DV1" t="s">
        <v>176</v>
      </c>
      <c r="DW1" t="s">
        <v>177</v>
      </c>
      <c r="DX1" t="s">
        <v>178</v>
      </c>
      <c r="DY1" t="s">
        <v>179</v>
      </c>
      <c r="DZ1" t="s">
        <v>180</v>
      </c>
      <c r="EA1" t="s">
        <v>181</v>
      </c>
      <c r="EB1" t="s">
        <v>182</v>
      </c>
      <c r="EC1" t="s">
        <v>183</v>
      </c>
      <c r="ED1" t="s">
        <v>184</v>
      </c>
      <c r="EE1" t="s">
        <v>185</v>
      </c>
      <c r="EF1" t="s">
        <v>186</v>
      </c>
      <c r="EG1" t="s">
        <v>187</v>
      </c>
      <c r="EH1" t="s">
        <v>188</v>
      </c>
      <c r="EI1" t="s">
        <v>189</v>
      </c>
      <c r="EJ1" t="s">
        <v>190</v>
      </c>
      <c r="EK1" t="s">
        <v>191</v>
      </c>
      <c r="EL1" t="s">
        <v>192</v>
      </c>
      <c r="EM1" t="s">
        <v>193</v>
      </c>
      <c r="EN1" t="s">
        <v>194</v>
      </c>
      <c r="EO1" t="s">
        <v>195</v>
      </c>
      <c r="EP1" t="s">
        <v>196</v>
      </c>
      <c r="EQ1" t="s">
        <v>197</v>
      </c>
      <c r="ER1" t="s">
        <v>198</v>
      </c>
      <c r="ES1" t="s">
        <v>199</v>
      </c>
      <c r="ET1" t="s">
        <v>200</v>
      </c>
      <c r="EU1" t="s">
        <v>201</v>
      </c>
      <c r="EV1" t="s">
        <v>61</v>
      </c>
      <c r="EW1" t="s">
        <v>62</v>
      </c>
      <c r="EX1" t="s">
        <v>63</v>
      </c>
      <c r="EY1" t="s">
        <v>64</v>
      </c>
      <c r="EZ1" t="s">
        <v>65</v>
      </c>
      <c r="FA1" t="s">
        <v>66</v>
      </c>
      <c r="FB1" t="s">
        <v>67</v>
      </c>
      <c r="FC1" t="s">
        <v>68</v>
      </c>
      <c r="FD1" t="s">
        <v>69</v>
      </c>
      <c r="FE1" t="s">
        <v>70</v>
      </c>
      <c r="FF1" t="s">
        <v>132</v>
      </c>
      <c r="FG1" t="s">
        <v>133</v>
      </c>
      <c r="FH1" t="s">
        <v>134</v>
      </c>
      <c r="FI1" t="s">
        <v>135</v>
      </c>
      <c r="FJ1" t="s">
        <v>136</v>
      </c>
      <c r="FK1" t="s">
        <v>137</v>
      </c>
      <c r="FL1" t="s">
        <v>138</v>
      </c>
      <c r="FM1" t="s">
        <v>139</v>
      </c>
      <c r="FN1" t="s">
        <v>140</v>
      </c>
      <c r="FO1" t="s">
        <v>141</v>
      </c>
      <c r="FP1" t="s">
        <v>202</v>
      </c>
      <c r="FQ1" t="s">
        <v>203</v>
      </c>
      <c r="FR1" t="s">
        <v>204</v>
      </c>
      <c r="FS1" t="s">
        <v>205</v>
      </c>
      <c r="FT1" t="s">
        <v>206</v>
      </c>
      <c r="FU1" t="s">
        <v>207</v>
      </c>
      <c r="FV1" t="s">
        <v>208</v>
      </c>
      <c r="FW1" t="s">
        <v>209</v>
      </c>
      <c r="FX1" t="s">
        <v>210</v>
      </c>
      <c r="FY1" t="s">
        <v>211</v>
      </c>
      <c r="FZ1" t="s">
        <v>71</v>
      </c>
      <c r="GA1" t="s">
        <v>72</v>
      </c>
      <c r="GB1" t="s">
        <v>73</v>
      </c>
      <c r="GC1" t="s">
        <v>74</v>
      </c>
      <c r="GD1" t="s">
        <v>75</v>
      </c>
      <c r="GE1" t="s">
        <v>76</v>
      </c>
      <c r="GF1" t="s">
        <v>77</v>
      </c>
      <c r="GG1" t="s">
        <v>78</v>
      </c>
      <c r="GH1" t="s">
        <v>79</v>
      </c>
      <c r="GI1" t="s">
        <v>80</v>
      </c>
      <c r="GJ1" t="s">
        <v>142</v>
      </c>
      <c r="GK1" t="s">
        <v>143</v>
      </c>
      <c r="GL1" t="s">
        <v>144</v>
      </c>
      <c r="GM1" t="s">
        <v>145</v>
      </c>
      <c r="GN1" t="s">
        <v>146</v>
      </c>
      <c r="GO1" t="s">
        <v>147</v>
      </c>
      <c r="GP1" t="s">
        <v>148</v>
      </c>
      <c r="GQ1" t="s">
        <v>149</v>
      </c>
      <c r="GR1" t="s">
        <v>150</v>
      </c>
      <c r="GS1" t="s">
        <v>151</v>
      </c>
      <c r="GT1" t="s">
        <v>212</v>
      </c>
      <c r="GU1" t="s">
        <v>213</v>
      </c>
      <c r="GV1" t="s">
        <v>214</v>
      </c>
      <c r="GW1" t="s">
        <v>215</v>
      </c>
      <c r="GX1" t="s">
        <v>216</v>
      </c>
      <c r="GY1" t="s">
        <v>217</v>
      </c>
      <c r="GZ1" t="s">
        <v>218</v>
      </c>
      <c r="HA1" t="s">
        <v>219</v>
      </c>
      <c r="HB1" t="s">
        <v>220</v>
      </c>
      <c r="HC1" t="s">
        <v>221</v>
      </c>
      <c r="HD1" t="s">
        <v>223</v>
      </c>
      <c r="HE1" t="s">
        <v>224</v>
      </c>
      <c r="HF1" t="s">
        <v>227</v>
      </c>
      <c r="HG1" t="s">
        <v>228</v>
      </c>
      <c r="HH1" t="s">
        <v>231</v>
      </c>
      <c r="HI1" t="s">
        <v>222</v>
      </c>
      <c r="HJ1" t="s">
        <v>225</v>
      </c>
      <c r="HK1" t="s">
        <v>226</v>
      </c>
      <c r="HL1" t="s">
        <v>229</v>
      </c>
      <c r="HM1" t="s">
        <v>230</v>
      </c>
      <c r="HN1" t="s">
        <v>232</v>
      </c>
      <c r="HO1" t="s">
        <v>234</v>
      </c>
      <c r="HP1" t="s">
        <v>236</v>
      </c>
      <c r="HQ1" t="s">
        <v>238</v>
      </c>
      <c r="HR1" t="s">
        <v>240</v>
      </c>
      <c r="HS1" t="s">
        <v>233</v>
      </c>
      <c r="HT1" t="s">
        <v>235</v>
      </c>
      <c r="HU1" t="s">
        <v>237</v>
      </c>
      <c r="HV1" t="s">
        <v>239</v>
      </c>
      <c r="HW1" t="s">
        <v>241</v>
      </c>
      <c r="HX1" t="s">
        <v>242</v>
      </c>
      <c r="HY1" t="s">
        <v>244</v>
      </c>
      <c r="HZ1" t="s">
        <v>246</v>
      </c>
      <c r="IA1" t="s">
        <v>248</v>
      </c>
      <c r="IB1" t="s">
        <v>250</v>
      </c>
      <c r="IC1" t="s">
        <v>243</v>
      </c>
      <c r="ID1" t="s">
        <v>245</v>
      </c>
      <c r="IE1" t="s">
        <v>247</v>
      </c>
      <c r="IF1" t="s">
        <v>249</v>
      </c>
      <c r="IG1" t="s">
        <v>251</v>
      </c>
    </row>
    <row r="2" spans="1:241">
      <c r="A2">
        <v>1</v>
      </c>
      <c r="B2">
        <v>1</v>
      </c>
      <c r="C2">
        <v>1</v>
      </c>
      <c r="D2">
        <f>'Handling Data'!H63</f>
        <v>27.138901046520395</v>
      </c>
      <c r="E2">
        <v>1</v>
      </c>
      <c r="F2">
        <v>1</v>
      </c>
      <c r="G2">
        <v>1</v>
      </c>
      <c r="H2">
        <v>1</v>
      </c>
      <c r="I2">
        <f>'Handling Data'!I63</f>
        <v>44.562546035681756</v>
      </c>
      <c r="J2">
        <v>1</v>
      </c>
      <c r="K2">
        <v>1</v>
      </c>
      <c r="L2">
        <v>1</v>
      </c>
      <c r="M2">
        <v>1</v>
      </c>
      <c r="N2">
        <f>'Handling Data'!J63</f>
        <v>20.830407762885166</v>
      </c>
      <c r="O2">
        <v>1</v>
      </c>
      <c r="P2">
        <v>1</v>
      </c>
      <c r="Q2">
        <v>1</v>
      </c>
      <c r="R2">
        <v>1</v>
      </c>
      <c r="S2">
        <f>'Handling Data'!K63</f>
        <v>56.680058098506528</v>
      </c>
      <c r="T2">
        <v>1</v>
      </c>
      <c r="U2">
        <v>1</v>
      </c>
      <c r="V2">
        <v>1</v>
      </c>
      <c r="W2">
        <v>1</v>
      </c>
      <c r="X2">
        <f>'Handling Data'!L63</f>
        <v>45.492081947565531</v>
      </c>
      <c r="Y2">
        <v>1</v>
      </c>
      <c r="Z2">
        <v>1</v>
      </c>
      <c r="AA2">
        <v>1</v>
      </c>
      <c r="AB2">
        <v>1</v>
      </c>
      <c r="AC2">
        <f>'Handling Data'!M63</f>
        <v>48.102506713307122</v>
      </c>
      <c r="AD2">
        <v>1</v>
      </c>
      <c r="AE2">
        <v>1</v>
      </c>
      <c r="AF2">
        <v>1</v>
      </c>
      <c r="AG2">
        <v>1</v>
      </c>
      <c r="AH2">
        <f>'Handling Data'!N63</f>
        <v>27.292542485591461</v>
      </c>
      <c r="AI2">
        <v>1</v>
      </c>
      <c r="AJ2">
        <v>1</v>
      </c>
      <c r="AK2">
        <v>1</v>
      </c>
      <c r="AL2">
        <v>1</v>
      </c>
      <c r="AM2">
        <f>'Handling Data'!O63</f>
        <v>46.477931259453641</v>
      </c>
      <c r="AN2">
        <v>1</v>
      </c>
      <c r="AO2">
        <v>1</v>
      </c>
      <c r="AP2">
        <v>1</v>
      </c>
      <c r="AQ2">
        <v>1</v>
      </c>
      <c r="AR2">
        <f>'Handling Data'!P63</f>
        <v>54.352772133905404</v>
      </c>
      <c r="AS2">
        <v>1</v>
      </c>
      <c r="AT2">
        <v>1</v>
      </c>
      <c r="AU2">
        <v>1</v>
      </c>
      <c r="AV2">
        <v>1</v>
      </c>
      <c r="AW2">
        <f>'Handling Data'!Q63</f>
        <v>60.907251889985467</v>
      </c>
      <c r="AX2">
        <v>1</v>
      </c>
      <c r="AY2">
        <v>1</v>
      </c>
      <c r="AZ2">
        <v>1</v>
      </c>
      <c r="BA2">
        <v>1</v>
      </c>
      <c r="BB2">
        <f>'Handling Data'!R63</f>
        <v>38.070981187133889</v>
      </c>
      <c r="BC2">
        <v>1</v>
      </c>
      <c r="BD2">
        <v>1</v>
      </c>
      <c r="BE2">
        <v>1</v>
      </c>
      <c r="BF2">
        <v>1</v>
      </c>
      <c r="BG2">
        <f>'Handling Data'!S63</f>
        <v>26.386277789885</v>
      </c>
      <c r="BH2">
        <v>1</v>
      </c>
      <c r="BI2">
        <v>1</v>
      </c>
      <c r="BJ2">
        <v>1</v>
      </c>
      <c r="BK2">
        <v>1</v>
      </c>
      <c r="BL2">
        <f>'Handling Data'!T63</f>
        <v>56.667788000331591</v>
      </c>
      <c r="BM2">
        <v>1</v>
      </c>
      <c r="BN2">
        <v>1</v>
      </c>
      <c r="BO2">
        <v>1</v>
      </c>
      <c r="BP2">
        <v>1</v>
      </c>
      <c r="BQ2">
        <f>'Handling Data'!U63</f>
        <v>34.550767025394009</v>
      </c>
      <c r="BR2">
        <v>1</v>
      </c>
      <c r="BS2">
        <v>1</v>
      </c>
      <c r="BT2">
        <v>1</v>
      </c>
      <c r="BU2">
        <v>1</v>
      </c>
      <c r="BV2">
        <f>'Handling Data'!V63</f>
        <v>60.386917871767771</v>
      </c>
      <c r="BW2">
        <v>1</v>
      </c>
      <c r="BX2">
        <v>1</v>
      </c>
      <c r="BY2">
        <v>1</v>
      </c>
      <c r="BZ2">
        <v>1</v>
      </c>
      <c r="CA2">
        <f>'Handling Data'!W63</f>
        <v>22.645568300480754</v>
      </c>
      <c r="CB2">
        <v>1</v>
      </c>
      <c r="CC2">
        <v>1</v>
      </c>
      <c r="CD2">
        <v>1</v>
      </c>
      <c r="CE2">
        <v>1</v>
      </c>
      <c r="CF2">
        <f>'Handling Data'!X63</f>
        <v>53.053992603003074</v>
      </c>
      <c r="CG2">
        <v>1</v>
      </c>
      <c r="CH2">
        <v>1</v>
      </c>
      <c r="CI2">
        <v>1</v>
      </c>
      <c r="CJ2">
        <v>1</v>
      </c>
      <c r="CK2">
        <f>'Handling Data'!Y63</f>
        <v>31.779675490825532</v>
      </c>
      <c r="CL2">
        <v>1</v>
      </c>
      <c r="CM2">
        <v>1</v>
      </c>
      <c r="CN2">
        <v>1</v>
      </c>
      <c r="CO2">
        <v>1</v>
      </c>
      <c r="CP2">
        <f>'Handling Data'!Z63</f>
        <v>48.913021705083722</v>
      </c>
      <c r="CQ2">
        <v>1</v>
      </c>
      <c r="CR2">
        <v>1</v>
      </c>
      <c r="CS2">
        <v>1</v>
      </c>
      <c r="CT2">
        <v>1</v>
      </c>
      <c r="CU2">
        <f>'Handling Data'!AA63</f>
        <v>36.782016979561703</v>
      </c>
      <c r="CV2">
        <v>1</v>
      </c>
      <c r="CW2">
        <v>1</v>
      </c>
      <c r="CX2">
        <v>1</v>
      </c>
      <c r="CY2">
        <v>1</v>
      </c>
      <c r="CZ2">
        <f>'Handling Data'!AB63</f>
        <v>30.283733526430368</v>
      </c>
      <c r="DA2">
        <v>1</v>
      </c>
      <c r="DB2">
        <v>1</v>
      </c>
      <c r="DC2">
        <v>1</v>
      </c>
      <c r="DD2">
        <v>1</v>
      </c>
      <c r="DE2">
        <f>'Handling Data'!AC63</f>
        <v>38.777840608108392</v>
      </c>
      <c r="DF2">
        <v>1</v>
      </c>
      <c r="DG2">
        <v>1</v>
      </c>
      <c r="DH2">
        <v>1</v>
      </c>
      <c r="DI2">
        <v>1</v>
      </c>
      <c r="DJ2">
        <f>'Handling Data'!AD63</f>
        <v>47.206485001726747</v>
      </c>
      <c r="DK2">
        <v>1</v>
      </c>
      <c r="DL2">
        <v>1</v>
      </c>
      <c r="DM2">
        <v>1</v>
      </c>
      <c r="DN2">
        <v>1</v>
      </c>
      <c r="DO2">
        <f>'Handling Data'!AE63</f>
        <v>56.999493288654165</v>
      </c>
      <c r="DP2">
        <v>1</v>
      </c>
      <c r="DQ2">
        <v>1</v>
      </c>
      <c r="DR2">
        <v>1</v>
      </c>
      <c r="DS2">
        <v>1</v>
      </c>
      <c r="DT2">
        <f>'Handling Data'!AF63</f>
        <v>40.676921969602567</v>
      </c>
      <c r="DU2">
        <v>1</v>
      </c>
      <c r="DV2">
        <v>1</v>
      </c>
      <c r="DW2">
        <v>1</v>
      </c>
      <c r="DX2">
        <v>1</v>
      </c>
      <c r="DY2">
        <f>'Handling Data'!AG63</f>
        <v>42.431141031115843</v>
      </c>
      <c r="DZ2">
        <v>1</v>
      </c>
      <c r="EA2">
        <v>1</v>
      </c>
      <c r="EB2">
        <v>1</v>
      </c>
      <c r="EC2">
        <v>1</v>
      </c>
      <c r="ED2">
        <f>'Handling Data'!AH63</f>
        <v>60.843231382858086</v>
      </c>
      <c r="EE2">
        <v>1</v>
      </c>
      <c r="EF2">
        <v>1</v>
      </c>
      <c r="EG2">
        <v>1</v>
      </c>
      <c r="EH2">
        <v>1</v>
      </c>
      <c r="EI2">
        <f>'Handling Data'!AI63</f>
        <v>46.424644191887424</v>
      </c>
      <c r="EJ2">
        <v>1</v>
      </c>
      <c r="EK2">
        <v>1</v>
      </c>
      <c r="EL2">
        <v>1</v>
      </c>
      <c r="EM2">
        <v>1</v>
      </c>
      <c r="EN2">
        <f>'Handling Data'!AJ63</f>
        <v>33.935788931347417</v>
      </c>
      <c r="EO2">
        <v>1</v>
      </c>
      <c r="EP2">
        <v>1</v>
      </c>
      <c r="EQ2">
        <v>1</v>
      </c>
      <c r="ER2">
        <v>1</v>
      </c>
      <c r="ES2">
        <f>'Handling Data'!AK63</f>
        <v>55.442630423673648</v>
      </c>
      <c r="ET2">
        <v>1</v>
      </c>
      <c r="EU2">
        <v>1</v>
      </c>
      <c r="EV2">
        <v>0.66118500000000002</v>
      </c>
      <c r="EW2">
        <v>0</v>
      </c>
      <c r="EX2">
        <v>0</v>
      </c>
      <c r="EY2">
        <v>31.683700000000002</v>
      </c>
      <c r="EZ2">
        <v>69.702399999999997</v>
      </c>
      <c r="FA2">
        <v>0</v>
      </c>
      <c r="FB2">
        <v>0</v>
      </c>
      <c r="FC2">
        <v>5.74024</v>
      </c>
      <c r="FD2">
        <v>0</v>
      </c>
      <c r="FE2">
        <v>85.252099999999999</v>
      </c>
      <c r="FF2">
        <v>0</v>
      </c>
      <c r="FG2">
        <v>107.06399999999999</v>
      </c>
      <c r="FH2">
        <v>137.42099999999999</v>
      </c>
      <c r="FI2">
        <v>0</v>
      </c>
      <c r="FJ2">
        <v>0</v>
      </c>
      <c r="FK2">
        <v>0</v>
      </c>
      <c r="FL2">
        <v>0</v>
      </c>
      <c r="FM2">
        <v>143.08199999999999</v>
      </c>
      <c r="FN2">
        <v>78.503299999999996</v>
      </c>
      <c r="FO2">
        <v>31.261299999999999</v>
      </c>
      <c r="FP2">
        <v>0</v>
      </c>
      <c r="FQ2">
        <v>0</v>
      </c>
      <c r="FR2">
        <v>0</v>
      </c>
      <c r="FS2">
        <v>125.773</v>
      </c>
      <c r="FT2">
        <v>123.777</v>
      </c>
      <c r="FU2">
        <v>72.691400000000002</v>
      </c>
      <c r="FV2">
        <v>0</v>
      </c>
      <c r="FW2">
        <v>0</v>
      </c>
      <c r="FX2">
        <v>56.379199999999997</v>
      </c>
      <c r="FY2">
        <v>108.998</v>
      </c>
      <c r="FZ2">
        <v>0</v>
      </c>
      <c r="GA2">
        <v>1</v>
      </c>
      <c r="GB2">
        <v>2</v>
      </c>
      <c r="GC2">
        <v>3</v>
      </c>
      <c r="GD2">
        <v>4</v>
      </c>
      <c r="GE2">
        <v>5</v>
      </c>
      <c r="GF2">
        <v>6</v>
      </c>
      <c r="GG2">
        <v>7</v>
      </c>
      <c r="GH2">
        <v>8</v>
      </c>
      <c r="GI2">
        <v>9</v>
      </c>
      <c r="GJ2">
        <v>0</v>
      </c>
      <c r="GK2">
        <v>1</v>
      </c>
      <c r="GL2">
        <v>2</v>
      </c>
      <c r="GM2">
        <v>3</v>
      </c>
      <c r="GN2">
        <v>4</v>
      </c>
      <c r="GO2">
        <v>5</v>
      </c>
      <c r="GP2">
        <v>6</v>
      </c>
      <c r="GQ2">
        <v>7</v>
      </c>
      <c r="GR2">
        <v>8</v>
      </c>
      <c r="GS2">
        <v>9</v>
      </c>
      <c r="GT2">
        <v>0</v>
      </c>
      <c r="GU2">
        <v>1</v>
      </c>
      <c r="GV2">
        <v>2</v>
      </c>
      <c r="GW2">
        <v>3</v>
      </c>
      <c r="GX2">
        <v>4</v>
      </c>
      <c r="GY2">
        <v>5</v>
      </c>
      <c r="GZ2">
        <v>6</v>
      </c>
      <c r="HA2">
        <v>7</v>
      </c>
      <c r="HB2">
        <v>8</v>
      </c>
      <c r="HC2">
        <v>9</v>
      </c>
      <c r="HD2">
        <v>3</v>
      </c>
      <c r="HE2">
        <v>1</v>
      </c>
      <c r="HF2">
        <v>1</v>
      </c>
      <c r="HG2">
        <v>2</v>
      </c>
      <c r="HH2">
        <v>2</v>
      </c>
      <c r="HI2">
        <v>1</v>
      </c>
      <c r="HJ2">
        <v>1</v>
      </c>
      <c r="HK2">
        <v>2</v>
      </c>
      <c r="HL2">
        <v>1</v>
      </c>
      <c r="HM2">
        <v>2</v>
      </c>
      <c r="HN2">
        <v>1</v>
      </c>
      <c r="HO2">
        <v>3</v>
      </c>
      <c r="HP2">
        <v>3</v>
      </c>
      <c r="HQ2">
        <v>1</v>
      </c>
      <c r="HR2">
        <v>1</v>
      </c>
      <c r="HS2">
        <v>2</v>
      </c>
      <c r="HT2">
        <v>2</v>
      </c>
      <c r="HU2">
        <v>3</v>
      </c>
      <c r="HV2">
        <v>3</v>
      </c>
      <c r="HW2">
        <v>1</v>
      </c>
      <c r="HX2">
        <v>2</v>
      </c>
      <c r="HY2">
        <v>2</v>
      </c>
      <c r="HZ2">
        <v>2</v>
      </c>
      <c r="IA2">
        <v>3</v>
      </c>
      <c r="IB2">
        <v>3</v>
      </c>
      <c r="IC2">
        <v>3</v>
      </c>
      <c r="ID2">
        <v>3</v>
      </c>
      <c r="IE2">
        <v>1</v>
      </c>
      <c r="IF2">
        <v>2</v>
      </c>
      <c r="IG2">
        <v>3</v>
      </c>
    </row>
    <row r="3" spans="1:241">
      <c r="A3">
        <v>2</v>
      </c>
      <c r="B3">
        <v>1</v>
      </c>
      <c r="C3">
        <v>1</v>
      </c>
      <c r="D3">
        <f>'Handling Data'!H64</f>
        <v>40.376921404971505</v>
      </c>
      <c r="E3">
        <v>1</v>
      </c>
      <c r="F3">
        <v>1</v>
      </c>
      <c r="G3">
        <v>1</v>
      </c>
      <c r="H3">
        <v>1</v>
      </c>
      <c r="I3">
        <f>'Handling Data'!I64</f>
        <v>55.822014900224005</v>
      </c>
      <c r="J3">
        <v>1</v>
      </c>
      <c r="K3">
        <v>1</v>
      </c>
      <c r="L3">
        <v>1</v>
      </c>
      <c r="M3">
        <v>1</v>
      </c>
      <c r="N3">
        <f>'Handling Data'!J64</f>
        <v>51.441732428215502</v>
      </c>
      <c r="O3">
        <v>1</v>
      </c>
      <c r="P3">
        <v>1</v>
      </c>
      <c r="Q3">
        <v>1</v>
      </c>
      <c r="R3">
        <v>1</v>
      </c>
      <c r="S3">
        <f>'Handling Data'!K64</f>
        <v>38.057538238061781</v>
      </c>
      <c r="T3">
        <v>1</v>
      </c>
      <c r="U3">
        <v>1</v>
      </c>
      <c r="V3">
        <v>1</v>
      </c>
      <c r="W3">
        <v>1</v>
      </c>
      <c r="X3">
        <f>'Handling Data'!L64</f>
        <v>40.403653007457962</v>
      </c>
      <c r="Y3">
        <v>1</v>
      </c>
      <c r="Z3">
        <v>1</v>
      </c>
      <c r="AA3">
        <v>1</v>
      </c>
      <c r="AB3">
        <v>1</v>
      </c>
      <c r="AC3">
        <f>'Handling Data'!M64</f>
        <v>47.968540238309146</v>
      </c>
      <c r="AD3">
        <v>1</v>
      </c>
      <c r="AE3">
        <v>1</v>
      </c>
      <c r="AF3">
        <v>1</v>
      </c>
      <c r="AG3">
        <v>1</v>
      </c>
      <c r="AH3">
        <f>'Handling Data'!N64</f>
        <v>32.190398414083532</v>
      </c>
      <c r="AI3">
        <v>1</v>
      </c>
      <c r="AJ3">
        <v>1</v>
      </c>
      <c r="AK3">
        <v>1</v>
      </c>
      <c r="AL3">
        <v>1</v>
      </c>
      <c r="AM3">
        <f>'Handling Data'!O64</f>
        <v>47.382487996154111</v>
      </c>
      <c r="AN3">
        <v>1</v>
      </c>
      <c r="AO3">
        <v>1</v>
      </c>
      <c r="AP3">
        <v>1</v>
      </c>
      <c r="AQ3">
        <v>1</v>
      </c>
      <c r="AR3">
        <f>'Handling Data'!P64</f>
        <v>48.644277364061878</v>
      </c>
      <c r="AS3">
        <v>1</v>
      </c>
      <c r="AT3">
        <v>1</v>
      </c>
      <c r="AU3">
        <v>1</v>
      </c>
      <c r="AV3">
        <v>1</v>
      </c>
      <c r="AW3">
        <f>'Handling Data'!Q64</f>
        <v>23.20264735129156</v>
      </c>
      <c r="AX3">
        <v>1</v>
      </c>
      <c r="AY3">
        <v>1</v>
      </c>
      <c r="AZ3">
        <v>1</v>
      </c>
      <c r="BA3">
        <v>1</v>
      </c>
      <c r="BB3">
        <f>'Handling Data'!R64</f>
        <v>55.172615110429156</v>
      </c>
      <c r="BC3">
        <v>1</v>
      </c>
      <c r="BD3">
        <v>1</v>
      </c>
      <c r="BE3">
        <v>1</v>
      </c>
      <c r="BF3">
        <v>1</v>
      </c>
      <c r="BG3">
        <f>'Handling Data'!S64</f>
        <v>55.648813104757799</v>
      </c>
      <c r="BH3">
        <v>1</v>
      </c>
      <c r="BI3">
        <v>1</v>
      </c>
      <c r="BJ3">
        <v>1</v>
      </c>
      <c r="BK3">
        <v>1</v>
      </c>
      <c r="BL3">
        <f>'Handling Data'!T64</f>
        <v>29.887871298797442</v>
      </c>
      <c r="BM3">
        <v>1</v>
      </c>
      <c r="BN3">
        <v>1</v>
      </c>
      <c r="BO3">
        <v>1</v>
      </c>
      <c r="BP3">
        <v>1</v>
      </c>
      <c r="BQ3">
        <f>'Handling Data'!U64</f>
        <v>40.605126821014728</v>
      </c>
      <c r="BR3">
        <v>1</v>
      </c>
      <c r="BS3">
        <v>1</v>
      </c>
      <c r="BT3">
        <v>1</v>
      </c>
      <c r="BU3">
        <v>1</v>
      </c>
      <c r="BV3">
        <f>'Handling Data'!V64</f>
        <v>31.769612912206263</v>
      </c>
      <c r="BW3">
        <v>1</v>
      </c>
      <c r="BX3">
        <v>1</v>
      </c>
      <c r="BY3">
        <v>1</v>
      </c>
      <c r="BZ3">
        <v>1</v>
      </c>
      <c r="CA3">
        <f>'Handling Data'!W64</f>
        <v>29.129990176262016</v>
      </c>
      <c r="CB3">
        <v>1</v>
      </c>
      <c r="CC3">
        <v>1</v>
      </c>
      <c r="CD3">
        <v>1</v>
      </c>
      <c r="CE3">
        <v>1</v>
      </c>
      <c r="CF3">
        <f>'Handling Data'!X64</f>
        <v>57.443578624138262</v>
      </c>
      <c r="CG3">
        <v>1</v>
      </c>
      <c r="CH3">
        <v>1</v>
      </c>
      <c r="CI3">
        <v>1</v>
      </c>
      <c r="CJ3">
        <v>1</v>
      </c>
      <c r="CK3">
        <f>'Handling Data'!Y64</f>
        <v>48.736978917995003</v>
      </c>
      <c r="CL3">
        <v>1</v>
      </c>
      <c r="CM3">
        <v>1</v>
      </c>
      <c r="CN3">
        <v>1</v>
      </c>
      <c r="CO3">
        <v>1</v>
      </c>
      <c r="CP3">
        <f>'Handling Data'!Z64</f>
        <v>48.001923320966341</v>
      </c>
      <c r="CQ3">
        <v>1</v>
      </c>
      <c r="CR3">
        <v>1</v>
      </c>
      <c r="CS3">
        <v>1</v>
      </c>
      <c r="CT3">
        <v>1</v>
      </c>
      <c r="CU3">
        <f>'Handling Data'!AA64</f>
        <v>24.058063909541531</v>
      </c>
      <c r="CV3">
        <v>1</v>
      </c>
      <c r="CW3">
        <v>1</v>
      </c>
      <c r="CX3">
        <v>1</v>
      </c>
      <c r="CY3">
        <v>1</v>
      </c>
      <c r="CZ3">
        <f>'Handling Data'!AB64</f>
        <v>54.523670090536477</v>
      </c>
      <c r="DA3">
        <v>1</v>
      </c>
      <c r="DB3">
        <v>1</v>
      </c>
      <c r="DC3">
        <v>1</v>
      </c>
      <c r="DD3">
        <v>1</v>
      </c>
      <c r="DE3">
        <f>'Handling Data'!AC64</f>
        <v>26.455965640013254</v>
      </c>
      <c r="DF3">
        <v>1</v>
      </c>
      <c r="DG3">
        <v>1</v>
      </c>
      <c r="DH3">
        <v>1</v>
      </c>
      <c r="DI3">
        <v>1</v>
      </c>
      <c r="DJ3">
        <f>'Handling Data'!AD64</f>
        <v>39.90597022644139</v>
      </c>
      <c r="DK3">
        <v>1</v>
      </c>
      <c r="DL3">
        <v>1</v>
      </c>
      <c r="DM3">
        <v>1</v>
      </c>
      <c r="DN3">
        <v>1</v>
      </c>
      <c r="DO3">
        <f>'Handling Data'!AE64</f>
        <v>48.019170619098318</v>
      </c>
      <c r="DP3">
        <v>1</v>
      </c>
      <c r="DQ3">
        <v>1</v>
      </c>
      <c r="DR3">
        <v>1</v>
      </c>
      <c r="DS3">
        <v>1</v>
      </c>
      <c r="DT3">
        <f>'Handling Data'!AF64</f>
        <v>30.872882829876897</v>
      </c>
      <c r="DU3">
        <v>1</v>
      </c>
      <c r="DV3">
        <v>1</v>
      </c>
      <c r="DW3">
        <v>1</v>
      </c>
      <c r="DX3">
        <v>1</v>
      </c>
      <c r="DY3">
        <f>'Handling Data'!AG64</f>
        <v>60.304039467564479</v>
      </c>
      <c r="DZ3">
        <v>1</v>
      </c>
      <c r="EA3">
        <v>1</v>
      </c>
      <c r="EB3">
        <v>1</v>
      </c>
      <c r="EC3">
        <v>1</v>
      </c>
      <c r="ED3">
        <f>'Handling Data'!AH64</f>
        <v>27.273060562859712</v>
      </c>
      <c r="EE3">
        <v>1</v>
      </c>
      <c r="EF3">
        <v>1</v>
      </c>
      <c r="EG3">
        <v>1</v>
      </c>
      <c r="EH3">
        <v>1</v>
      </c>
      <c r="EI3">
        <f>'Handling Data'!AI64</f>
        <v>50.54352763341651</v>
      </c>
      <c r="EJ3">
        <v>1</v>
      </c>
      <c r="EK3">
        <v>1</v>
      </c>
      <c r="EL3">
        <v>1</v>
      </c>
      <c r="EM3">
        <v>1</v>
      </c>
      <c r="EN3">
        <f>'Handling Data'!AJ64</f>
        <v>54.701575071056851</v>
      </c>
      <c r="EO3">
        <v>1</v>
      </c>
      <c r="EP3">
        <v>1</v>
      </c>
      <c r="EQ3">
        <v>1</v>
      </c>
      <c r="ER3">
        <v>1</v>
      </c>
      <c r="ES3">
        <f>'Handling Data'!AK64</f>
        <v>38.333391124187507</v>
      </c>
      <c r="ET3">
        <v>1</v>
      </c>
      <c r="EU3">
        <v>1</v>
      </c>
      <c r="EV3">
        <v>0</v>
      </c>
      <c r="EW3">
        <v>14.6014</v>
      </c>
      <c r="EX3">
        <v>26.795000000000002</v>
      </c>
      <c r="EY3">
        <v>69.279499999999999</v>
      </c>
      <c r="EZ3">
        <v>0</v>
      </c>
      <c r="FA3">
        <v>149.006</v>
      </c>
      <c r="FB3">
        <v>0</v>
      </c>
      <c r="FC3">
        <v>43.7164</v>
      </c>
      <c r="FD3">
        <v>111.505</v>
      </c>
      <c r="FE3">
        <v>0</v>
      </c>
      <c r="FF3">
        <v>0</v>
      </c>
      <c r="FG3">
        <v>0</v>
      </c>
      <c r="FH3">
        <v>97.571799999999996</v>
      </c>
      <c r="FI3">
        <v>0</v>
      </c>
      <c r="FJ3">
        <v>0</v>
      </c>
      <c r="FK3">
        <v>54.803800000000003</v>
      </c>
      <c r="FL3">
        <v>0</v>
      </c>
      <c r="FM3">
        <v>0</v>
      </c>
      <c r="FN3">
        <v>0</v>
      </c>
      <c r="FO3">
        <v>0</v>
      </c>
      <c r="FP3">
        <v>125.048</v>
      </c>
      <c r="FQ3">
        <v>51.6556</v>
      </c>
      <c r="FR3">
        <v>0</v>
      </c>
      <c r="FS3">
        <v>0</v>
      </c>
      <c r="FT3">
        <v>32.571599999999997</v>
      </c>
      <c r="FU3">
        <v>106.646</v>
      </c>
      <c r="FV3">
        <v>0</v>
      </c>
      <c r="FW3">
        <v>108.902</v>
      </c>
      <c r="FX3">
        <v>17.091799999999999</v>
      </c>
      <c r="FY3">
        <v>0</v>
      </c>
      <c r="FZ3">
        <v>0</v>
      </c>
      <c r="GA3">
        <v>1</v>
      </c>
      <c r="GB3">
        <v>2</v>
      </c>
      <c r="GC3">
        <v>3</v>
      </c>
      <c r="GD3">
        <v>4</v>
      </c>
      <c r="GE3">
        <v>5</v>
      </c>
      <c r="GF3">
        <v>6</v>
      </c>
      <c r="GG3">
        <v>7</v>
      </c>
      <c r="GH3">
        <v>8</v>
      </c>
      <c r="GI3">
        <v>9</v>
      </c>
      <c r="GJ3">
        <v>0</v>
      </c>
      <c r="GK3">
        <v>1</v>
      </c>
      <c r="GL3">
        <v>2</v>
      </c>
      <c r="GM3">
        <v>3</v>
      </c>
      <c r="GN3">
        <v>4</v>
      </c>
      <c r="GO3">
        <v>5</v>
      </c>
      <c r="GP3">
        <v>6</v>
      </c>
      <c r="GQ3">
        <v>7</v>
      </c>
      <c r="GR3">
        <v>8</v>
      </c>
      <c r="GS3">
        <v>9</v>
      </c>
      <c r="GT3">
        <v>0</v>
      </c>
      <c r="GU3">
        <v>1</v>
      </c>
      <c r="GV3">
        <v>2</v>
      </c>
      <c r="GW3">
        <v>3</v>
      </c>
      <c r="GX3">
        <v>4</v>
      </c>
      <c r="GY3">
        <v>5</v>
      </c>
      <c r="GZ3">
        <v>6</v>
      </c>
      <c r="HA3">
        <v>7</v>
      </c>
      <c r="HB3">
        <v>8</v>
      </c>
      <c r="HC3">
        <v>9</v>
      </c>
      <c r="HD3">
        <v>1</v>
      </c>
      <c r="HE3">
        <v>2</v>
      </c>
      <c r="HF3">
        <v>2</v>
      </c>
      <c r="HG3">
        <v>2</v>
      </c>
      <c r="HH3">
        <v>1</v>
      </c>
      <c r="HI3">
        <v>3</v>
      </c>
      <c r="HJ3">
        <v>1</v>
      </c>
      <c r="HK3">
        <v>2</v>
      </c>
      <c r="HL3">
        <v>3</v>
      </c>
      <c r="HM3">
        <v>1</v>
      </c>
      <c r="HN3">
        <v>2</v>
      </c>
      <c r="HO3">
        <v>1</v>
      </c>
      <c r="HP3">
        <v>3</v>
      </c>
      <c r="HQ3">
        <v>1</v>
      </c>
      <c r="HR3">
        <v>2</v>
      </c>
      <c r="HS3">
        <v>1</v>
      </c>
      <c r="HT3">
        <v>2</v>
      </c>
      <c r="HU3">
        <v>1</v>
      </c>
      <c r="HV3">
        <v>1</v>
      </c>
      <c r="HW3">
        <v>2</v>
      </c>
      <c r="HX3">
        <v>3</v>
      </c>
      <c r="HY3">
        <v>3</v>
      </c>
      <c r="HZ3">
        <v>1</v>
      </c>
      <c r="IA3">
        <v>3</v>
      </c>
      <c r="IB3">
        <v>3</v>
      </c>
      <c r="IC3">
        <v>2</v>
      </c>
      <c r="ID3">
        <v>3</v>
      </c>
      <c r="IE3">
        <v>3</v>
      </c>
      <c r="IF3">
        <v>2</v>
      </c>
      <c r="IG3">
        <v>3</v>
      </c>
    </row>
    <row r="4" spans="1:241">
      <c r="A4">
        <v>3</v>
      </c>
      <c r="B4">
        <v>1</v>
      </c>
      <c r="C4">
        <v>1</v>
      </c>
      <c r="D4">
        <f>'Handling Data'!H65</f>
        <v>41.996614180016678</v>
      </c>
      <c r="E4">
        <v>1</v>
      </c>
      <c r="F4">
        <v>1</v>
      </c>
      <c r="G4">
        <v>1</v>
      </c>
      <c r="H4">
        <v>1</v>
      </c>
      <c r="I4">
        <f>'Handling Data'!I65</f>
        <v>46.090905565139209</v>
      </c>
      <c r="J4">
        <v>1</v>
      </c>
      <c r="K4">
        <v>1</v>
      </c>
      <c r="L4">
        <v>1</v>
      </c>
      <c r="M4">
        <v>1</v>
      </c>
      <c r="N4">
        <f>'Handling Data'!J65</f>
        <v>51.030158851638781</v>
      </c>
      <c r="O4">
        <v>1</v>
      </c>
      <c r="P4">
        <v>1</v>
      </c>
      <c r="Q4">
        <v>1</v>
      </c>
      <c r="R4">
        <v>1</v>
      </c>
      <c r="S4">
        <f>'Handling Data'!K65</f>
        <v>58.033138330161179</v>
      </c>
      <c r="T4">
        <v>1</v>
      </c>
      <c r="U4">
        <v>1</v>
      </c>
      <c r="V4">
        <v>1</v>
      </c>
      <c r="W4">
        <v>1</v>
      </c>
      <c r="X4">
        <f>'Handling Data'!L65</f>
        <v>36.726498844714747</v>
      </c>
      <c r="Y4">
        <v>1</v>
      </c>
      <c r="Z4">
        <v>1</v>
      </c>
      <c r="AA4">
        <v>1</v>
      </c>
      <c r="AB4">
        <v>1</v>
      </c>
      <c r="AC4">
        <f>'Handling Data'!M65</f>
        <v>49.195171678548981</v>
      </c>
      <c r="AD4">
        <v>1</v>
      </c>
      <c r="AE4">
        <v>1</v>
      </c>
      <c r="AF4">
        <v>1</v>
      </c>
      <c r="AG4">
        <v>1</v>
      </c>
      <c r="AH4">
        <f>'Handling Data'!N65</f>
        <v>42.959486928844328</v>
      </c>
      <c r="AI4">
        <v>1</v>
      </c>
      <c r="AJ4">
        <v>1</v>
      </c>
      <c r="AK4">
        <v>1</v>
      </c>
      <c r="AL4">
        <v>1</v>
      </c>
      <c r="AM4">
        <f>'Handling Data'!O65</f>
        <v>31.341082759611467</v>
      </c>
      <c r="AN4">
        <v>1</v>
      </c>
      <c r="AO4">
        <v>1</v>
      </c>
      <c r="AP4">
        <v>1</v>
      </c>
      <c r="AQ4">
        <v>1</v>
      </c>
      <c r="AR4">
        <f>'Handling Data'!P65</f>
        <v>28.686161679699481</v>
      </c>
      <c r="AS4">
        <v>1</v>
      </c>
      <c r="AT4">
        <v>1</v>
      </c>
      <c r="AU4">
        <v>1</v>
      </c>
      <c r="AV4">
        <v>1</v>
      </c>
      <c r="AW4">
        <f>'Handling Data'!Q65</f>
        <v>32.811389760120733</v>
      </c>
      <c r="AX4">
        <v>1</v>
      </c>
      <c r="AY4">
        <v>1</v>
      </c>
      <c r="AZ4">
        <v>1</v>
      </c>
      <c r="BA4">
        <v>1</v>
      </c>
      <c r="BB4">
        <f>'Handling Data'!R65</f>
        <v>20.820908583506871</v>
      </c>
      <c r="BC4">
        <v>1</v>
      </c>
      <c r="BD4">
        <v>1</v>
      </c>
      <c r="BE4">
        <v>1</v>
      </c>
      <c r="BF4">
        <v>1</v>
      </c>
      <c r="BG4">
        <f>'Handling Data'!S65</f>
        <v>56.296792025187372</v>
      </c>
      <c r="BH4">
        <v>1</v>
      </c>
      <c r="BI4">
        <v>1</v>
      </c>
      <c r="BJ4">
        <v>1</v>
      </c>
      <c r="BK4">
        <v>1</v>
      </c>
      <c r="BL4">
        <f>'Handling Data'!T65</f>
        <v>57.944389738572532</v>
      </c>
      <c r="BM4">
        <v>1</v>
      </c>
      <c r="BN4">
        <v>1</v>
      </c>
      <c r="BO4">
        <v>1</v>
      </c>
      <c r="BP4">
        <v>1</v>
      </c>
      <c r="BQ4">
        <f>'Handling Data'!U65</f>
        <v>52.591310452663663</v>
      </c>
      <c r="BR4">
        <v>1</v>
      </c>
      <c r="BS4">
        <v>1</v>
      </c>
      <c r="BT4">
        <v>1</v>
      </c>
      <c r="BU4">
        <v>1</v>
      </c>
      <c r="BV4">
        <f>'Handling Data'!V65</f>
        <v>20.396690332349976</v>
      </c>
      <c r="BW4">
        <v>1</v>
      </c>
      <c r="BX4">
        <v>1</v>
      </c>
      <c r="BY4">
        <v>1</v>
      </c>
      <c r="BZ4">
        <v>1</v>
      </c>
      <c r="CA4">
        <f>'Handling Data'!W65</f>
        <v>42.623609042037288</v>
      </c>
      <c r="CB4">
        <v>1</v>
      </c>
      <c r="CC4">
        <v>1</v>
      </c>
      <c r="CD4">
        <v>1</v>
      </c>
      <c r="CE4">
        <v>1</v>
      </c>
      <c r="CF4">
        <f>'Handling Data'!X65</f>
        <v>41.451040360724335</v>
      </c>
      <c r="CG4">
        <v>1</v>
      </c>
      <c r="CH4">
        <v>1</v>
      </c>
      <c r="CI4">
        <v>1</v>
      </c>
      <c r="CJ4">
        <v>1</v>
      </c>
      <c r="CK4">
        <f>'Handling Data'!Y65</f>
        <v>29.274493793043384</v>
      </c>
      <c r="CL4">
        <v>1</v>
      </c>
      <c r="CM4">
        <v>1</v>
      </c>
      <c r="CN4">
        <v>1</v>
      </c>
      <c r="CO4">
        <v>1</v>
      </c>
      <c r="CP4">
        <f>'Handling Data'!Z65</f>
        <v>60.223239297648149</v>
      </c>
      <c r="CQ4">
        <v>1</v>
      </c>
      <c r="CR4">
        <v>1</v>
      </c>
      <c r="CS4">
        <v>1</v>
      </c>
      <c r="CT4">
        <v>1</v>
      </c>
      <c r="CU4">
        <f>'Handling Data'!AA65</f>
        <v>60.881718197962577</v>
      </c>
      <c r="CV4">
        <v>1</v>
      </c>
      <c r="CW4">
        <v>1</v>
      </c>
      <c r="CX4">
        <v>1</v>
      </c>
      <c r="CY4">
        <v>1</v>
      </c>
      <c r="CZ4">
        <f>'Handling Data'!AB65</f>
        <v>41.79597155773493</v>
      </c>
      <c r="DA4">
        <v>1</v>
      </c>
      <c r="DB4">
        <v>1</v>
      </c>
      <c r="DC4">
        <v>1</v>
      </c>
      <c r="DD4">
        <v>1</v>
      </c>
      <c r="DE4">
        <f>'Handling Data'!AC65</f>
        <v>43.920208535332229</v>
      </c>
      <c r="DF4">
        <v>1</v>
      </c>
      <c r="DG4">
        <v>1</v>
      </c>
      <c r="DH4">
        <v>1</v>
      </c>
      <c r="DI4">
        <v>1</v>
      </c>
      <c r="DJ4">
        <f>'Handling Data'!AD65</f>
        <v>52.646334321133637</v>
      </c>
      <c r="DK4">
        <v>1</v>
      </c>
      <c r="DL4">
        <v>1</v>
      </c>
      <c r="DM4">
        <v>1</v>
      </c>
      <c r="DN4">
        <v>1</v>
      </c>
      <c r="DO4">
        <f>'Handling Data'!AE65</f>
        <v>35.251374366933703</v>
      </c>
      <c r="DP4">
        <v>1</v>
      </c>
      <c r="DQ4">
        <v>1</v>
      </c>
      <c r="DR4">
        <v>1</v>
      </c>
      <c r="DS4">
        <v>1</v>
      </c>
      <c r="DT4">
        <f>'Handling Data'!AF65</f>
        <v>35.065121026610178</v>
      </c>
      <c r="DU4">
        <v>1</v>
      </c>
      <c r="DV4">
        <v>1</v>
      </c>
      <c r="DW4">
        <v>1</v>
      </c>
      <c r="DX4">
        <v>1</v>
      </c>
      <c r="DY4">
        <f>'Handling Data'!AG65</f>
        <v>30.559109268195037</v>
      </c>
      <c r="DZ4">
        <v>1</v>
      </c>
      <c r="EA4">
        <v>1</v>
      </c>
      <c r="EB4">
        <v>1</v>
      </c>
      <c r="EC4">
        <v>1</v>
      </c>
      <c r="ED4">
        <f>'Handling Data'!AH65</f>
        <v>60.340870881373398</v>
      </c>
      <c r="EE4">
        <v>1</v>
      </c>
      <c r="EF4">
        <v>1</v>
      </c>
      <c r="EG4">
        <v>1</v>
      </c>
      <c r="EH4">
        <v>1</v>
      </c>
      <c r="EI4">
        <f>'Handling Data'!AI65</f>
        <v>38.317251212857556</v>
      </c>
      <c r="EJ4">
        <v>1</v>
      </c>
      <c r="EK4">
        <v>1</v>
      </c>
      <c r="EL4">
        <v>1</v>
      </c>
      <c r="EM4">
        <v>1</v>
      </c>
      <c r="EN4">
        <f>'Handling Data'!AJ65</f>
        <v>55.902052407124529</v>
      </c>
      <c r="EO4">
        <v>1</v>
      </c>
      <c r="EP4">
        <v>1</v>
      </c>
      <c r="EQ4">
        <v>1</v>
      </c>
      <c r="ER4">
        <v>1</v>
      </c>
      <c r="ES4">
        <f>'Handling Data'!AK65</f>
        <v>20.599092100879304</v>
      </c>
      <c r="ET4">
        <v>1</v>
      </c>
      <c r="EU4">
        <v>1</v>
      </c>
      <c r="EV4">
        <v>16.1875</v>
      </c>
      <c r="EW4">
        <v>47.575200000000002</v>
      </c>
      <c r="EX4">
        <v>93.943200000000004</v>
      </c>
      <c r="EY4">
        <v>73.587599999999995</v>
      </c>
      <c r="EZ4">
        <v>29.517399999999999</v>
      </c>
      <c r="FA4">
        <v>81.4084</v>
      </c>
      <c r="FB4">
        <v>90.773399999999995</v>
      </c>
      <c r="FC4">
        <v>0</v>
      </c>
      <c r="FD4">
        <v>11.1424</v>
      </c>
      <c r="FE4">
        <v>6.8937600000000003</v>
      </c>
      <c r="FF4">
        <v>0</v>
      </c>
      <c r="FG4">
        <v>0</v>
      </c>
      <c r="FH4">
        <v>0</v>
      </c>
      <c r="FI4">
        <v>0</v>
      </c>
      <c r="FJ4">
        <v>0</v>
      </c>
      <c r="FK4">
        <v>146.54900000000001</v>
      </c>
      <c r="FL4">
        <v>0</v>
      </c>
      <c r="FM4">
        <v>127.342</v>
      </c>
      <c r="FN4">
        <v>14.2776</v>
      </c>
      <c r="FO4">
        <v>16.9056</v>
      </c>
      <c r="FP4">
        <v>60.225200000000001</v>
      </c>
      <c r="FQ4">
        <v>156.79</v>
      </c>
      <c r="FR4">
        <v>72.474199999999996</v>
      </c>
      <c r="FS4">
        <v>0</v>
      </c>
      <c r="FT4">
        <v>0</v>
      </c>
      <c r="FU4">
        <v>0</v>
      </c>
      <c r="FV4">
        <v>151.827</v>
      </c>
      <c r="FW4">
        <v>0</v>
      </c>
      <c r="FX4">
        <v>84.959500000000006</v>
      </c>
      <c r="FY4">
        <v>0</v>
      </c>
      <c r="FZ4">
        <v>0</v>
      </c>
      <c r="GA4">
        <v>1</v>
      </c>
      <c r="GB4">
        <v>2</v>
      </c>
      <c r="GC4">
        <v>3</v>
      </c>
      <c r="GD4">
        <v>4</v>
      </c>
      <c r="GE4">
        <v>5</v>
      </c>
      <c r="GF4">
        <v>6</v>
      </c>
      <c r="GG4">
        <v>7</v>
      </c>
      <c r="GH4">
        <v>8</v>
      </c>
      <c r="GI4">
        <v>9</v>
      </c>
      <c r="GJ4">
        <v>0</v>
      </c>
      <c r="GK4">
        <v>1</v>
      </c>
      <c r="GL4">
        <v>2</v>
      </c>
      <c r="GM4">
        <v>3</v>
      </c>
      <c r="GN4">
        <v>4</v>
      </c>
      <c r="GO4">
        <v>5</v>
      </c>
      <c r="GP4">
        <v>6</v>
      </c>
      <c r="GQ4">
        <v>7</v>
      </c>
      <c r="GR4">
        <v>8</v>
      </c>
      <c r="GS4">
        <v>9</v>
      </c>
      <c r="GT4">
        <v>0</v>
      </c>
      <c r="GU4">
        <v>1</v>
      </c>
      <c r="GV4">
        <v>2</v>
      </c>
      <c r="GW4">
        <v>3</v>
      </c>
      <c r="GX4">
        <v>4</v>
      </c>
      <c r="GY4">
        <v>5</v>
      </c>
      <c r="GZ4">
        <v>6</v>
      </c>
      <c r="HA4">
        <v>7</v>
      </c>
      <c r="HB4">
        <v>8</v>
      </c>
      <c r="HC4">
        <v>9</v>
      </c>
      <c r="HD4">
        <v>2</v>
      </c>
      <c r="HE4">
        <v>2</v>
      </c>
      <c r="HF4">
        <v>2</v>
      </c>
      <c r="HG4">
        <v>3</v>
      </c>
      <c r="HH4">
        <v>3</v>
      </c>
      <c r="HI4">
        <v>2</v>
      </c>
      <c r="HJ4">
        <v>2</v>
      </c>
      <c r="HK4">
        <v>1</v>
      </c>
      <c r="HL4">
        <v>1</v>
      </c>
      <c r="HM4">
        <v>2</v>
      </c>
      <c r="HN4">
        <v>1</v>
      </c>
      <c r="HO4">
        <v>1</v>
      </c>
      <c r="HP4">
        <v>1</v>
      </c>
      <c r="HQ4">
        <v>1</v>
      </c>
      <c r="HR4">
        <v>1</v>
      </c>
      <c r="HS4">
        <v>3</v>
      </c>
      <c r="HT4">
        <v>1</v>
      </c>
      <c r="HU4">
        <v>3</v>
      </c>
      <c r="HV4">
        <v>2</v>
      </c>
      <c r="HW4">
        <v>3</v>
      </c>
      <c r="HX4">
        <v>3</v>
      </c>
      <c r="HY4">
        <v>3</v>
      </c>
      <c r="HZ4">
        <v>3</v>
      </c>
      <c r="IA4">
        <v>2</v>
      </c>
      <c r="IB4">
        <v>2</v>
      </c>
      <c r="IC4">
        <v>1</v>
      </c>
      <c r="ID4">
        <v>3</v>
      </c>
      <c r="IE4">
        <v>2</v>
      </c>
      <c r="IF4">
        <v>3</v>
      </c>
      <c r="IG4">
        <v>1</v>
      </c>
    </row>
    <row r="5" spans="1:241">
      <c r="A5">
        <v>4</v>
      </c>
      <c r="B5">
        <v>1</v>
      </c>
      <c r="C5">
        <v>1</v>
      </c>
      <c r="D5">
        <f>'Handling Data'!H66</f>
        <v>46.761951788999994</v>
      </c>
      <c r="E5">
        <v>1</v>
      </c>
      <c r="F5">
        <v>1</v>
      </c>
      <c r="G5">
        <v>1</v>
      </c>
      <c r="H5">
        <v>1</v>
      </c>
      <c r="I5">
        <f>'Handling Data'!I66</f>
        <v>55.509414012927721</v>
      </c>
      <c r="J5">
        <v>1</v>
      </c>
      <c r="K5">
        <v>1</v>
      </c>
      <c r="L5">
        <v>1</v>
      </c>
      <c r="M5">
        <v>1</v>
      </c>
      <c r="N5">
        <f>'Handling Data'!J66</f>
        <v>33.96158238649808</v>
      </c>
      <c r="O5">
        <v>1</v>
      </c>
      <c r="P5">
        <v>1</v>
      </c>
      <c r="Q5">
        <v>1</v>
      </c>
      <c r="R5">
        <v>1</v>
      </c>
      <c r="S5">
        <f>'Handling Data'!K66</f>
        <v>42.001943025239157</v>
      </c>
      <c r="T5">
        <v>1</v>
      </c>
      <c r="U5">
        <v>1</v>
      </c>
      <c r="V5">
        <v>1</v>
      </c>
      <c r="W5">
        <v>1</v>
      </c>
      <c r="X5">
        <f>'Handling Data'!L66</f>
        <v>51.829059507958277</v>
      </c>
      <c r="Y5">
        <v>1</v>
      </c>
      <c r="Z5">
        <v>1</v>
      </c>
      <c r="AA5">
        <v>1</v>
      </c>
      <c r="AB5">
        <v>1</v>
      </c>
      <c r="AC5">
        <f>'Handling Data'!M66</f>
        <v>57.355657614476058</v>
      </c>
      <c r="AD5">
        <v>1</v>
      </c>
      <c r="AE5">
        <v>1</v>
      </c>
      <c r="AF5">
        <v>1</v>
      </c>
      <c r="AG5">
        <v>1</v>
      </c>
      <c r="AH5">
        <f>'Handling Data'!N66</f>
        <v>25.840680024812642</v>
      </c>
      <c r="AI5">
        <v>1</v>
      </c>
      <c r="AJ5">
        <v>1</v>
      </c>
      <c r="AK5">
        <v>1</v>
      </c>
      <c r="AL5">
        <v>1</v>
      </c>
      <c r="AM5">
        <f>'Handling Data'!O66</f>
        <v>32.766583332352624</v>
      </c>
      <c r="AN5">
        <v>1</v>
      </c>
      <c r="AO5">
        <v>1</v>
      </c>
      <c r="AP5">
        <v>1</v>
      </c>
      <c r="AQ5">
        <v>1</v>
      </c>
      <c r="AR5">
        <f>'Handling Data'!P66</f>
        <v>54.326112527527705</v>
      </c>
      <c r="AS5">
        <v>1</v>
      </c>
      <c r="AT5">
        <v>1</v>
      </c>
      <c r="AU5">
        <v>1</v>
      </c>
      <c r="AV5">
        <v>1</v>
      </c>
      <c r="AW5">
        <f>'Handling Data'!Q66</f>
        <v>30.83132409639445</v>
      </c>
      <c r="AX5">
        <v>1</v>
      </c>
      <c r="AY5">
        <v>1</v>
      </c>
      <c r="AZ5">
        <v>1</v>
      </c>
      <c r="BA5">
        <v>1</v>
      </c>
      <c r="BB5">
        <f>'Handling Data'!R66</f>
        <v>21.572191740197823</v>
      </c>
      <c r="BC5">
        <v>1</v>
      </c>
      <c r="BD5">
        <v>1</v>
      </c>
      <c r="BE5">
        <v>1</v>
      </c>
      <c r="BF5">
        <v>1</v>
      </c>
      <c r="BG5">
        <f>'Handling Data'!S66</f>
        <v>47.678968892777647</v>
      </c>
      <c r="BH5">
        <v>1</v>
      </c>
      <c r="BI5">
        <v>1</v>
      </c>
      <c r="BJ5">
        <v>1</v>
      </c>
      <c r="BK5">
        <v>1</v>
      </c>
      <c r="BL5">
        <f>'Handling Data'!T66</f>
        <v>57.92957345645047</v>
      </c>
      <c r="BM5">
        <v>1</v>
      </c>
      <c r="BN5">
        <v>1</v>
      </c>
      <c r="BO5">
        <v>1</v>
      </c>
      <c r="BP5">
        <v>1</v>
      </c>
      <c r="BQ5">
        <f>'Handling Data'!U66</f>
        <v>40.897873086355325</v>
      </c>
      <c r="BR5">
        <v>1</v>
      </c>
      <c r="BS5">
        <v>1</v>
      </c>
      <c r="BT5">
        <v>1</v>
      </c>
      <c r="BU5">
        <v>1</v>
      </c>
      <c r="BV5">
        <f>'Handling Data'!V66</f>
        <v>43.685413725761755</v>
      </c>
      <c r="BW5">
        <v>1</v>
      </c>
      <c r="BX5">
        <v>1</v>
      </c>
      <c r="BY5">
        <v>1</v>
      </c>
      <c r="BZ5">
        <v>1</v>
      </c>
      <c r="CA5">
        <f>'Handling Data'!W66</f>
        <v>55.5843013121059</v>
      </c>
      <c r="CB5">
        <v>1</v>
      </c>
      <c r="CC5">
        <v>1</v>
      </c>
      <c r="CD5">
        <v>1</v>
      </c>
      <c r="CE5">
        <v>1</v>
      </c>
      <c r="CF5">
        <f>'Handling Data'!X66</f>
        <v>38.460511219955556</v>
      </c>
      <c r="CG5">
        <v>1</v>
      </c>
      <c r="CH5">
        <v>1</v>
      </c>
      <c r="CI5">
        <v>1</v>
      </c>
      <c r="CJ5">
        <v>1</v>
      </c>
      <c r="CK5">
        <f>'Handling Data'!Y66</f>
        <v>26.37089762965266</v>
      </c>
      <c r="CL5">
        <v>1</v>
      </c>
      <c r="CM5">
        <v>1</v>
      </c>
      <c r="CN5">
        <v>1</v>
      </c>
      <c r="CO5">
        <v>1</v>
      </c>
      <c r="CP5">
        <f>'Handling Data'!Z66</f>
        <v>33.644441341030898</v>
      </c>
      <c r="CQ5">
        <v>1</v>
      </c>
      <c r="CR5">
        <v>1</v>
      </c>
      <c r="CS5">
        <v>1</v>
      </c>
      <c r="CT5">
        <v>1</v>
      </c>
      <c r="CU5">
        <f>'Handling Data'!AA66</f>
        <v>33.063796291072236</v>
      </c>
      <c r="CV5">
        <v>1</v>
      </c>
      <c r="CW5">
        <v>1</v>
      </c>
      <c r="CX5">
        <v>1</v>
      </c>
      <c r="CY5">
        <v>1</v>
      </c>
      <c r="CZ5">
        <f>'Handling Data'!AB66</f>
        <v>44.389467284541766</v>
      </c>
      <c r="DA5">
        <v>1</v>
      </c>
      <c r="DB5">
        <v>1</v>
      </c>
      <c r="DC5">
        <v>1</v>
      </c>
      <c r="DD5">
        <v>1</v>
      </c>
      <c r="DE5">
        <f>'Handling Data'!AC66</f>
        <v>20.716698035648569</v>
      </c>
      <c r="DF5">
        <v>1</v>
      </c>
      <c r="DG5">
        <v>1</v>
      </c>
      <c r="DH5">
        <v>1</v>
      </c>
      <c r="DI5">
        <v>1</v>
      </c>
      <c r="DJ5">
        <f>'Handling Data'!AD66</f>
        <v>30.884781603990504</v>
      </c>
      <c r="DK5">
        <v>1</v>
      </c>
      <c r="DL5">
        <v>1</v>
      </c>
      <c r="DM5">
        <v>1</v>
      </c>
      <c r="DN5">
        <v>1</v>
      </c>
      <c r="DO5">
        <f>'Handling Data'!AE66</f>
        <v>35.164189850054825</v>
      </c>
      <c r="DP5">
        <v>1</v>
      </c>
      <c r="DQ5">
        <v>1</v>
      </c>
      <c r="DR5">
        <v>1</v>
      </c>
      <c r="DS5">
        <v>1</v>
      </c>
      <c r="DT5">
        <f>'Handling Data'!AF66</f>
        <v>21.074414425324214</v>
      </c>
      <c r="DU5">
        <v>1</v>
      </c>
      <c r="DV5">
        <v>1</v>
      </c>
      <c r="DW5">
        <v>1</v>
      </c>
      <c r="DX5">
        <v>1</v>
      </c>
      <c r="DY5">
        <f>'Handling Data'!AG66</f>
        <v>30.646132868469433</v>
      </c>
      <c r="DZ5">
        <v>1</v>
      </c>
      <c r="EA5">
        <v>1</v>
      </c>
      <c r="EB5">
        <v>1</v>
      </c>
      <c r="EC5">
        <v>1</v>
      </c>
      <c r="ED5">
        <f>'Handling Data'!AH66</f>
        <v>57.54848140404345</v>
      </c>
      <c r="EE5">
        <v>1</v>
      </c>
      <c r="EF5">
        <v>1</v>
      </c>
      <c r="EG5">
        <v>1</v>
      </c>
      <c r="EH5">
        <v>1</v>
      </c>
      <c r="EI5">
        <f>'Handling Data'!AI66</f>
        <v>51.239474901002623</v>
      </c>
      <c r="EJ5">
        <v>1</v>
      </c>
      <c r="EK5">
        <v>1</v>
      </c>
      <c r="EL5">
        <v>1</v>
      </c>
      <c r="EM5">
        <v>1</v>
      </c>
      <c r="EN5">
        <f>'Handling Data'!AJ66</f>
        <v>59.708772610445372</v>
      </c>
      <c r="EO5">
        <v>1</v>
      </c>
      <c r="EP5">
        <v>1</v>
      </c>
      <c r="EQ5">
        <v>1</v>
      </c>
      <c r="ER5">
        <v>1</v>
      </c>
      <c r="ES5">
        <f>'Handling Data'!AK66</f>
        <v>31.517590091624655</v>
      </c>
      <c r="ET5">
        <v>1</v>
      </c>
      <c r="EU5">
        <v>1</v>
      </c>
      <c r="EV5">
        <v>147.11799999999999</v>
      </c>
      <c r="EW5">
        <v>0</v>
      </c>
      <c r="EX5">
        <v>125.86199999999999</v>
      </c>
      <c r="EY5">
        <v>0</v>
      </c>
      <c r="EZ5">
        <v>0</v>
      </c>
      <c r="FA5">
        <v>0</v>
      </c>
      <c r="FB5">
        <v>0</v>
      </c>
      <c r="FC5">
        <v>0</v>
      </c>
      <c r="FD5">
        <v>10.0906</v>
      </c>
      <c r="FE5">
        <v>0</v>
      </c>
      <c r="FF5">
        <v>0</v>
      </c>
      <c r="FG5">
        <v>148.363</v>
      </c>
      <c r="FH5">
        <v>0</v>
      </c>
      <c r="FI5">
        <v>64.047200000000004</v>
      </c>
      <c r="FJ5">
        <v>126.523</v>
      </c>
      <c r="FK5">
        <v>0</v>
      </c>
      <c r="FL5">
        <v>0</v>
      </c>
      <c r="FM5">
        <v>0</v>
      </c>
      <c r="FN5">
        <v>40.972700000000003</v>
      </c>
      <c r="FO5">
        <v>0</v>
      </c>
      <c r="FP5">
        <v>0</v>
      </c>
      <c r="FQ5">
        <v>0</v>
      </c>
      <c r="FR5">
        <v>0</v>
      </c>
      <c r="FS5">
        <v>45.101500000000001</v>
      </c>
      <c r="FT5">
        <v>109.691</v>
      </c>
      <c r="FU5">
        <v>82.480599999999995</v>
      </c>
      <c r="FV5">
        <v>0</v>
      </c>
      <c r="FW5">
        <v>0</v>
      </c>
      <c r="FX5">
        <v>100.13200000000001</v>
      </c>
      <c r="FY5">
        <v>0</v>
      </c>
      <c r="FZ5">
        <v>0</v>
      </c>
      <c r="GA5">
        <v>1</v>
      </c>
      <c r="GB5">
        <v>2</v>
      </c>
      <c r="GC5">
        <v>3</v>
      </c>
      <c r="GD5">
        <v>4</v>
      </c>
      <c r="GE5">
        <v>5</v>
      </c>
      <c r="GF5">
        <v>6</v>
      </c>
      <c r="GG5">
        <v>7</v>
      </c>
      <c r="GH5">
        <v>8</v>
      </c>
      <c r="GI5">
        <v>9</v>
      </c>
      <c r="GJ5">
        <v>0</v>
      </c>
      <c r="GK5">
        <v>1</v>
      </c>
      <c r="GL5">
        <v>2</v>
      </c>
      <c r="GM5">
        <v>3</v>
      </c>
      <c r="GN5">
        <v>4</v>
      </c>
      <c r="GO5">
        <v>5</v>
      </c>
      <c r="GP5">
        <v>6</v>
      </c>
      <c r="GQ5">
        <v>7</v>
      </c>
      <c r="GR5">
        <v>8</v>
      </c>
      <c r="GS5">
        <v>9</v>
      </c>
      <c r="GT5">
        <v>0</v>
      </c>
      <c r="GU5">
        <v>1</v>
      </c>
      <c r="GV5">
        <v>2</v>
      </c>
      <c r="GW5">
        <v>3</v>
      </c>
      <c r="GX5">
        <v>4</v>
      </c>
      <c r="GY5">
        <v>5</v>
      </c>
      <c r="GZ5">
        <v>6</v>
      </c>
      <c r="HA5">
        <v>7</v>
      </c>
      <c r="HB5">
        <v>8</v>
      </c>
      <c r="HC5">
        <v>9</v>
      </c>
      <c r="HD5">
        <v>3</v>
      </c>
      <c r="HE5">
        <v>1</v>
      </c>
      <c r="HF5">
        <v>3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3</v>
      </c>
      <c r="HP5">
        <v>1</v>
      </c>
      <c r="HQ5">
        <v>2</v>
      </c>
      <c r="HR5">
        <v>2</v>
      </c>
      <c r="HS5">
        <v>2</v>
      </c>
      <c r="HT5">
        <v>2</v>
      </c>
      <c r="HU5">
        <v>2</v>
      </c>
      <c r="HV5">
        <v>2</v>
      </c>
      <c r="HW5">
        <v>2</v>
      </c>
      <c r="HX5">
        <v>2</v>
      </c>
      <c r="HY5">
        <v>2</v>
      </c>
      <c r="HZ5">
        <v>2</v>
      </c>
      <c r="IA5">
        <v>3</v>
      </c>
      <c r="IB5">
        <v>3</v>
      </c>
      <c r="IC5">
        <v>3</v>
      </c>
      <c r="ID5">
        <v>3</v>
      </c>
      <c r="IE5">
        <v>3</v>
      </c>
      <c r="IF5">
        <v>3</v>
      </c>
      <c r="IG5">
        <v>3</v>
      </c>
    </row>
    <row r="6" spans="1:241">
      <c r="A6">
        <v>5</v>
      </c>
      <c r="B6">
        <v>1</v>
      </c>
      <c r="C6">
        <v>1</v>
      </c>
      <c r="D6">
        <f>'Handling Data'!H67</f>
        <v>22.225022933033301</v>
      </c>
      <c r="E6">
        <v>1</v>
      </c>
      <c r="F6">
        <v>1</v>
      </c>
      <c r="G6">
        <v>1</v>
      </c>
      <c r="H6">
        <v>1</v>
      </c>
      <c r="I6">
        <f>'Handling Data'!I67</f>
        <v>46.288248156072108</v>
      </c>
      <c r="J6">
        <v>1</v>
      </c>
      <c r="K6">
        <v>1</v>
      </c>
      <c r="L6">
        <v>1</v>
      </c>
      <c r="M6">
        <v>1</v>
      </c>
      <c r="N6">
        <f>'Handling Data'!J67</f>
        <v>46.244221113950729</v>
      </c>
      <c r="O6">
        <v>1</v>
      </c>
      <c r="P6">
        <v>1</v>
      </c>
      <c r="Q6">
        <v>1</v>
      </c>
      <c r="R6">
        <v>1</v>
      </c>
      <c r="S6">
        <f>'Handling Data'!K67</f>
        <v>34.361278952233008</v>
      </c>
      <c r="T6">
        <v>1</v>
      </c>
      <c r="U6">
        <v>1</v>
      </c>
      <c r="V6">
        <v>1</v>
      </c>
      <c r="W6">
        <v>1</v>
      </c>
      <c r="X6">
        <f>'Handling Data'!L67</f>
        <v>25.573331188812929</v>
      </c>
      <c r="Y6">
        <v>1</v>
      </c>
      <c r="Z6">
        <v>1</v>
      </c>
      <c r="AA6">
        <v>1</v>
      </c>
      <c r="AB6">
        <v>1</v>
      </c>
      <c r="AC6">
        <f>'Handling Data'!M67</f>
        <v>31.527145784178707</v>
      </c>
      <c r="AD6">
        <v>1</v>
      </c>
      <c r="AE6">
        <v>1</v>
      </c>
      <c r="AF6">
        <v>1</v>
      </c>
      <c r="AG6">
        <v>1</v>
      </c>
      <c r="AH6">
        <f>'Handling Data'!N67</f>
        <v>37.700588841026004</v>
      </c>
      <c r="AI6">
        <v>1</v>
      </c>
      <c r="AJ6">
        <v>1</v>
      </c>
      <c r="AK6">
        <v>1</v>
      </c>
      <c r="AL6">
        <v>1</v>
      </c>
      <c r="AM6">
        <f>'Handling Data'!O67</f>
        <v>24.053056521869472</v>
      </c>
      <c r="AN6">
        <v>1</v>
      </c>
      <c r="AO6">
        <v>1</v>
      </c>
      <c r="AP6">
        <v>1</v>
      </c>
      <c r="AQ6">
        <v>1</v>
      </c>
      <c r="AR6">
        <f>'Handling Data'!P67</f>
        <v>60.068483468850197</v>
      </c>
      <c r="AS6">
        <v>1</v>
      </c>
      <c r="AT6">
        <v>1</v>
      </c>
      <c r="AU6">
        <v>1</v>
      </c>
      <c r="AV6">
        <v>1</v>
      </c>
      <c r="AW6">
        <f>'Handling Data'!Q67</f>
        <v>43.405709869472645</v>
      </c>
      <c r="AX6">
        <v>1</v>
      </c>
      <c r="AY6">
        <v>1</v>
      </c>
      <c r="AZ6">
        <v>1</v>
      </c>
      <c r="BA6">
        <v>1</v>
      </c>
      <c r="BB6">
        <f>'Handling Data'!R67</f>
        <v>21.798028255210518</v>
      </c>
      <c r="BC6">
        <v>1</v>
      </c>
      <c r="BD6">
        <v>1</v>
      </c>
      <c r="BE6">
        <v>1</v>
      </c>
      <c r="BF6">
        <v>1</v>
      </c>
      <c r="BG6">
        <f>'Handling Data'!S67</f>
        <v>24.08921869971801</v>
      </c>
      <c r="BH6">
        <v>1</v>
      </c>
      <c r="BI6">
        <v>1</v>
      </c>
      <c r="BJ6">
        <v>1</v>
      </c>
      <c r="BK6">
        <v>1</v>
      </c>
      <c r="BL6">
        <f>'Handling Data'!T67</f>
        <v>31.295023055284307</v>
      </c>
      <c r="BM6">
        <v>1</v>
      </c>
      <c r="BN6">
        <v>1</v>
      </c>
      <c r="BO6">
        <v>1</v>
      </c>
      <c r="BP6">
        <v>1</v>
      </c>
      <c r="BQ6">
        <f>'Handling Data'!U67</f>
        <v>34.602298747797221</v>
      </c>
      <c r="BR6">
        <v>1</v>
      </c>
      <c r="BS6">
        <v>1</v>
      </c>
      <c r="BT6">
        <v>1</v>
      </c>
      <c r="BU6">
        <v>1</v>
      </c>
      <c r="BV6">
        <f>'Handling Data'!V67</f>
        <v>27.315159212736525</v>
      </c>
      <c r="BW6">
        <v>1</v>
      </c>
      <c r="BX6">
        <v>1</v>
      </c>
      <c r="BY6">
        <v>1</v>
      </c>
      <c r="BZ6">
        <v>1</v>
      </c>
      <c r="CA6">
        <f>'Handling Data'!W67</f>
        <v>29.105387413217017</v>
      </c>
      <c r="CB6">
        <v>1</v>
      </c>
      <c r="CC6">
        <v>1</v>
      </c>
      <c r="CD6">
        <v>1</v>
      </c>
      <c r="CE6">
        <v>1</v>
      </c>
      <c r="CF6">
        <f>'Handling Data'!X67</f>
        <v>57.992094601779755</v>
      </c>
      <c r="CG6">
        <v>1</v>
      </c>
      <c r="CH6">
        <v>1</v>
      </c>
      <c r="CI6">
        <v>1</v>
      </c>
      <c r="CJ6">
        <v>1</v>
      </c>
      <c r="CK6">
        <f>'Handling Data'!Y67</f>
        <v>55.493450925517706</v>
      </c>
      <c r="CL6">
        <v>1</v>
      </c>
      <c r="CM6">
        <v>1</v>
      </c>
      <c r="CN6">
        <v>1</v>
      </c>
      <c r="CO6">
        <v>1</v>
      </c>
      <c r="CP6">
        <f>'Handling Data'!Z67</f>
        <v>46.841517458373531</v>
      </c>
      <c r="CQ6">
        <v>1</v>
      </c>
      <c r="CR6">
        <v>1</v>
      </c>
      <c r="CS6">
        <v>1</v>
      </c>
      <c r="CT6">
        <v>1</v>
      </c>
      <c r="CU6">
        <f>'Handling Data'!AA67</f>
        <v>27.344879669538834</v>
      </c>
      <c r="CV6">
        <v>1</v>
      </c>
      <c r="CW6">
        <v>1</v>
      </c>
      <c r="CX6">
        <v>1</v>
      </c>
      <c r="CY6">
        <v>1</v>
      </c>
      <c r="CZ6">
        <f>'Handling Data'!AB67</f>
        <v>44.750382845960175</v>
      </c>
      <c r="DA6">
        <v>1</v>
      </c>
      <c r="DB6">
        <v>1</v>
      </c>
      <c r="DC6">
        <v>1</v>
      </c>
      <c r="DD6">
        <v>1</v>
      </c>
      <c r="DE6">
        <f>'Handling Data'!AC67</f>
        <v>28.901560615818511</v>
      </c>
      <c r="DF6">
        <v>1</v>
      </c>
      <c r="DG6">
        <v>1</v>
      </c>
      <c r="DH6">
        <v>1</v>
      </c>
      <c r="DI6">
        <v>1</v>
      </c>
      <c r="DJ6">
        <f>'Handling Data'!AD67</f>
        <v>52.954177139524681</v>
      </c>
      <c r="DK6">
        <v>1</v>
      </c>
      <c r="DL6">
        <v>1</v>
      </c>
      <c r="DM6">
        <v>1</v>
      </c>
      <c r="DN6">
        <v>1</v>
      </c>
      <c r="DO6">
        <f>'Handling Data'!AE67</f>
        <v>20.476824334401485</v>
      </c>
      <c r="DP6">
        <v>1</v>
      </c>
      <c r="DQ6">
        <v>1</v>
      </c>
      <c r="DR6">
        <v>1</v>
      </c>
      <c r="DS6">
        <v>1</v>
      </c>
      <c r="DT6">
        <f>'Handling Data'!AF67</f>
        <v>26.860854994260649</v>
      </c>
      <c r="DU6">
        <v>1</v>
      </c>
      <c r="DV6">
        <v>1</v>
      </c>
      <c r="DW6">
        <v>1</v>
      </c>
      <c r="DX6">
        <v>1</v>
      </c>
      <c r="DY6">
        <f>'Handling Data'!AG67</f>
        <v>28.166711583976372</v>
      </c>
      <c r="DZ6">
        <v>1</v>
      </c>
      <c r="EA6">
        <v>1</v>
      </c>
      <c r="EB6">
        <v>1</v>
      </c>
      <c r="EC6">
        <v>1</v>
      </c>
      <c r="ED6">
        <f>'Handling Data'!AH67</f>
        <v>30.088059691212571</v>
      </c>
      <c r="EE6">
        <v>1</v>
      </c>
      <c r="EF6">
        <v>1</v>
      </c>
      <c r="EG6">
        <v>1</v>
      </c>
      <c r="EH6">
        <v>1</v>
      </c>
      <c r="EI6">
        <f>'Handling Data'!AI67</f>
        <v>43.509669270497653</v>
      </c>
      <c r="EJ6">
        <v>1</v>
      </c>
      <c r="EK6">
        <v>1</v>
      </c>
      <c r="EL6">
        <v>1</v>
      </c>
      <c r="EM6">
        <v>1</v>
      </c>
      <c r="EN6">
        <f>'Handling Data'!AJ67</f>
        <v>59.959641912486809</v>
      </c>
      <c r="EO6">
        <v>1</v>
      </c>
      <c r="EP6">
        <v>1</v>
      </c>
      <c r="EQ6">
        <v>1</v>
      </c>
      <c r="ER6">
        <v>1</v>
      </c>
      <c r="ES6">
        <f>'Handling Data'!AK67</f>
        <v>42.432968272775497</v>
      </c>
      <c r="ET6">
        <v>1</v>
      </c>
      <c r="EU6">
        <v>1</v>
      </c>
      <c r="EV6">
        <v>0</v>
      </c>
      <c r="EW6">
        <v>24.495000000000001</v>
      </c>
      <c r="EX6">
        <v>123.072</v>
      </c>
      <c r="EY6">
        <v>0.23089699999999999</v>
      </c>
      <c r="EZ6">
        <v>58.542999999999999</v>
      </c>
      <c r="FA6">
        <v>0</v>
      </c>
      <c r="FB6">
        <v>87.964699999999993</v>
      </c>
      <c r="FC6">
        <v>0</v>
      </c>
      <c r="FD6">
        <v>139.12299999999999</v>
      </c>
      <c r="FE6">
        <v>0</v>
      </c>
      <c r="FF6">
        <v>0</v>
      </c>
      <c r="FG6">
        <v>0</v>
      </c>
      <c r="FH6">
        <v>148.554</v>
      </c>
      <c r="FI6">
        <v>32.6008</v>
      </c>
      <c r="FJ6">
        <v>97.031499999999994</v>
      </c>
      <c r="FK6">
        <v>0</v>
      </c>
      <c r="FL6">
        <v>42.064500000000002</v>
      </c>
      <c r="FM6">
        <v>0</v>
      </c>
      <c r="FN6">
        <v>78.358599999999996</v>
      </c>
      <c r="FO6">
        <v>0</v>
      </c>
      <c r="FP6">
        <v>83.835899999999995</v>
      </c>
      <c r="FQ6">
        <v>152.114</v>
      </c>
      <c r="FR6">
        <v>0</v>
      </c>
      <c r="FS6">
        <v>0</v>
      </c>
      <c r="FT6">
        <v>0</v>
      </c>
      <c r="FU6">
        <v>63.151800000000001</v>
      </c>
      <c r="FV6">
        <v>14.9923</v>
      </c>
      <c r="FW6">
        <v>94.494600000000005</v>
      </c>
      <c r="FX6">
        <v>0</v>
      </c>
      <c r="FY6">
        <v>0</v>
      </c>
      <c r="FZ6">
        <v>0</v>
      </c>
      <c r="GA6">
        <v>1</v>
      </c>
      <c r="GB6">
        <v>2</v>
      </c>
      <c r="GC6">
        <v>3</v>
      </c>
      <c r="GD6">
        <v>4</v>
      </c>
      <c r="GE6">
        <v>5</v>
      </c>
      <c r="GF6">
        <v>6</v>
      </c>
      <c r="GG6">
        <v>7</v>
      </c>
      <c r="GH6">
        <v>8</v>
      </c>
      <c r="GI6">
        <v>9</v>
      </c>
      <c r="GJ6">
        <v>0</v>
      </c>
      <c r="GK6">
        <v>1</v>
      </c>
      <c r="GL6">
        <v>2</v>
      </c>
      <c r="GM6">
        <v>3</v>
      </c>
      <c r="GN6">
        <v>4</v>
      </c>
      <c r="GO6">
        <v>5</v>
      </c>
      <c r="GP6">
        <v>6</v>
      </c>
      <c r="GQ6">
        <v>7</v>
      </c>
      <c r="GR6">
        <v>8</v>
      </c>
      <c r="GS6">
        <v>9</v>
      </c>
      <c r="GT6">
        <v>0</v>
      </c>
      <c r="GU6">
        <v>1</v>
      </c>
      <c r="GV6">
        <v>2</v>
      </c>
      <c r="GW6">
        <v>3</v>
      </c>
      <c r="GX6">
        <v>4</v>
      </c>
      <c r="GY6">
        <v>5</v>
      </c>
      <c r="GZ6">
        <v>6</v>
      </c>
      <c r="HA6">
        <v>7</v>
      </c>
      <c r="HB6">
        <v>8</v>
      </c>
      <c r="HC6">
        <v>9</v>
      </c>
      <c r="HD6">
        <v>1</v>
      </c>
      <c r="HE6">
        <v>2</v>
      </c>
      <c r="HF6">
        <v>2</v>
      </c>
      <c r="HG6">
        <v>1</v>
      </c>
      <c r="HH6">
        <v>2</v>
      </c>
      <c r="HI6">
        <v>1</v>
      </c>
      <c r="HJ6">
        <v>3</v>
      </c>
      <c r="HK6">
        <v>1</v>
      </c>
      <c r="HL6">
        <v>3</v>
      </c>
      <c r="HM6">
        <v>1</v>
      </c>
      <c r="HN6">
        <v>2</v>
      </c>
      <c r="HO6">
        <v>1</v>
      </c>
      <c r="HP6">
        <v>3</v>
      </c>
      <c r="HQ6">
        <v>2</v>
      </c>
      <c r="HR6">
        <v>3</v>
      </c>
      <c r="HS6">
        <v>2</v>
      </c>
      <c r="HT6">
        <v>2</v>
      </c>
      <c r="HU6">
        <v>2</v>
      </c>
      <c r="HV6">
        <v>2</v>
      </c>
      <c r="HW6">
        <v>2</v>
      </c>
      <c r="HX6">
        <v>3</v>
      </c>
      <c r="HY6">
        <v>3</v>
      </c>
      <c r="HZ6">
        <v>1</v>
      </c>
      <c r="IA6">
        <v>3</v>
      </c>
      <c r="IB6">
        <v>1</v>
      </c>
      <c r="IC6">
        <v>3</v>
      </c>
      <c r="ID6">
        <v>1</v>
      </c>
      <c r="IE6">
        <v>3</v>
      </c>
      <c r="IF6">
        <v>1</v>
      </c>
      <c r="IG6">
        <v>3</v>
      </c>
    </row>
    <row r="7" spans="1:241">
      <c r="A7">
        <v>6</v>
      </c>
      <c r="B7">
        <v>1</v>
      </c>
      <c r="C7">
        <v>1</v>
      </c>
      <c r="D7">
        <f>'Handling Data'!H68</f>
        <v>31.762899089406325</v>
      </c>
      <c r="E7">
        <v>1</v>
      </c>
      <c r="F7">
        <v>1</v>
      </c>
      <c r="G7">
        <v>1</v>
      </c>
      <c r="H7">
        <v>1</v>
      </c>
      <c r="I7">
        <f>'Handling Data'!I68</f>
        <v>37.81995605709816</v>
      </c>
      <c r="J7">
        <v>1</v>
      </c>
      <c r="K7">
        <v>1</v>
      </c>
      <c r="L7">
        <v>1</v>
      </c>
      <c r="M7">
        <v>1</v>
      </c>
      <c r="N7">
        <f>'Handling Data'!J68</f>
        <v>29.627425779178356</v>
      </c>
      <c r="O7">
        <v>1</v>
      </c>
      <c r="P7">
        <v>1</v>
      </c>
      <c r="Q7">
        <v>1</v>
      </c>
      <c r="R7">
        <v>1</v>
      </c>
      <c r="S7">
        <f>'Handling Data'!K68</f>
        <v>51.991632618548657</v>
      </c>
      <c r="T7">
        <v>1</v>
      </c>
      <c r="U7">
        <v>1</v>
      </c>
      <c r="V7">
        <v>1</v>
      </c>
      <c r="W7">
        <v>1</v>
      </c>
      <c r="X7">
        <f>'Handling Data'!L68</f>
        <v>51.783459722487351</v>
      </c>
      <c r="Y7">
        <v>1</v>
      </c>
      <c r="Z7">
        <v>1</v>
      </c>
      <c r="AA7">
        <v>1</v>
      </c>
      <c r="AB7">
        <v>1</v>
      </c>
      <c r="AC7">
        <f>'Handling Data'!M68</f>
        <v>20.924968642549942</v>
      </c>
      <c r="AD7">
        <v>1</v>
      </c>
      <c r="AE7">
        <v>1</v>
      </c>
      <c r="AF7">
        <v>1</v>
      </c>
      <c r="AG7">
        <v>1</v>
      </c>
      <c r="AH7">
        <f>'Handling Data'!N68</f>
        <v>39.980533991081238</v>
      </c>
      <c r="AI7">
        <v>1</v>
      </c>
      <c r="AJ7">
        <v>1</v>
      </c>
      <c r="AK7">
        <v>1</v>
      </c>
      <c r="AL7">
        <v>1</v>
      </c>
      <c r="AM7">
        <f>'Handling Data'!O68</f>
        <v>52.506227894810031</v>
      </c>
      <c r="AN7">
        <v>1</v>
      </c>
      <c r="AO7">
        <v>1</v>
      </c>
      <c r="AP7">
        <v>1</v>
      </c>
      <c r="AQ7">
        <v>1</v>
      </c>
      <c r="AR7">
        <f>'Handling Data'!P68</f>
        <v>56.285049487145791</v>
      </c>
      <c r="AS7">
        <v>1</v>
      </c>
      <c r="AT7">
        <v>1</v>
      </c>
      <c r="AU7">
        <v>1</v>
      </c>
      <c r="AV7">
        <v>1</v>
      </c>
      <c r="AW7">
        <f>'Handling Data'!Q68</f>
        <v>45.084260213581985</v>
      </c>
      <c r="AX7">
        <v>1</v>
      </c>
      <c r="AY7">
        <v>1</v>
      </c>
      <c r="AZ7">
        <v>1</v>
      </c>
      <c r="BA7">
        <v>1</v>
      </c>
      <c r="BB7">
        <f>'Handling Data'!R68</f>
        <v>29.902534002401268</v>
      </c>
      <c r="BC7">
        <v>1</v>
      </c>
      <c r="BD7">
        <v>1</v>
      </c>
      <c r="BE7">
        <v>1</v>
      </c>
      <c r="BF7">
        <v>1</v>
      </c>
      <c r="BG7">
        <f>'Handling Data'!S68</f>
        <v>51.503028953108377</v>
      </c>
      <c r="BH7">
        <v>1</v>
      </c>
      <c r="BI7">
        <v>1</v>
      </c>
      <c r="BJ7">
        <v>1</v>
      </c>
      <c r="BK7">
        <v>1</v>
      </c>
      <c r="BL7">
        <f>'Handling Data'!T68</f>
        <v>48.631565689196691</v>
      </c>
      <c r="BM7">
        <v>1</v>
      </c>
      <c r="BN7">
        <v>1</v>
      </c>
      <c r="BO7">
        <v>1</v>
      </c>
      <c r="BP7">
        <v>1</v>
      </c>
      <c r="BQ7">
        <f>'Handling Data'!U68</f>
        <v>51.148042381610708</v>
      </c>
      <c r="BR7">
        <v>1</v>
      </c>
      <c r="BS7">
        <v>1</v>
      </c>
      <c r="BT7">
        <v>1</v>
      </c>
      <c r="BU7">
        <v>1</v>
      </c>
      <c r="BV7">
        <f>'Handling Data'!V68</f>
        <v>43.074925353661371</v>
      </c>
      <c r="BW7">
        <v>1</v>
      </c>
      <c r="BX7">
        <v>1</v>
      </c>
      <c r="BY7">
        <v>1</v>
      </c>
      <c r="BZ7">
        <v>1</v>
      </c>
      <c r="CA7">
        <f>'Handling Data'!W68</f>
        <v>28.076718177270429</v>
      </c>
      <c r="CB7">
        <v>1</v>
      </c>
      <c r="CC7">
        <v>1</v>
      </c>
      <c r="CD7">
        <v>1</v>
      </c>
      <c r="CE7">
        <v>1</v>
      </c>
      <c r="CF7">
        <f>'Handling Data'!X68</f>
        <v>42.747104192235</v>
      </c>
      <c r="CG7">
        <v>1</v>
      </c>
      <c r="CH7">
        <v>1</v>
      </c>
      <c r="CI7">
        <v>1</v>
      </c>
      <c r="CJ7">
        <v>1</v>
      </c>
      <c r="CK7">
        <f>'Handling Data'!Y68</f>
        <v>59.997608521413675</v>
      </c>
      <c r="CL7">
        <v>1</v>
      </c>
      <c r="CM7">
        <v>1</v>
      </c>
      <c r="CN7">
        <v>1</v>
      </c>
      <c r="CO7">
        <v>1</v>
      </c>
      <c r="CP7">
        <f>'Handling Data'!Z68</f>
        <v>21.257218397353718</v>
      </c>
      <c r="CQ7">
        <v>1</v>
      </c>
      <c r="CR7">
        <v>1</v>
      </c>
      <c r="CS7">
        <v>1</v>
      </c>
      <c r="CT7">
        <v>1</v>
      </c>
      <c r="CU7">
        <f>'Handling Data'!AA68</f>
        <v>60.332461556807424</v>
      </c>
      <c r="CV7">
        <v>1</v>
      </c>
      <c r="CW7">
        <v>1</v>
      </c>
      <c r="CX7">
        <v>1</v>
      </c>
      <c r="CY7">
        <v>1</v>
      </c>
      <c r="CZ7">
        <f>'Handling Data'!AB68</f>
        <v>32.196276750547909</v>
      </c>
      <c r="DA7">
        <v>1</v>
      </c>
      <c r="DB7">
        <v>1</v>
      </c>
      <c r="DC7">
        <v>1</v>
      </c>
      <c r="DD7">
        <v>1</v>
      </c>
      <c r="DE7">
        <f>'Handling Data'!AC68</f>
        <v>57.400633351057003</v>
      </c>
      <c r="DF7">
        <v>1</v>
      </c>
      <c r="DG7">
        <v>1</v>
      </c>
      <c r="DH7">
        <v>1</v>
      </c>
      <c r="DI7">
        <v>1</v>
      </c>
      <c r="DJ7">
        <f>'Handling Data'!AD68</f>
        <v>29.158149041254141</v>
      </c>
      <c r="DK7">
        <v>1</v>
      </c>
      <c r="DL7">
        <v>1</v>
      </c>
      <c r="DM7">
        <v>1</v>
      </c>
      <c r="DN7">
        <v>1</v>
      </c>
      <c r="DO7">
        <f>'Handling Data'!AE68</f>
        <v>34.511655722765411</v>
      </c>
      <c r="DP7">
        <v>1</v>
      </c>
      <c r="DQ7">
        <v>1</v>
      </c>
      <c r="DR7">
        <v>1</v>
      </c>
      <c r="DS7">
        <v>1</v>
      </c>
      <c r="DT7">
        <f>'Handling Data'!AF68</f>
        <v>53.874990349426369</v>
      </c>
      <c r="DU7">
        <v>1</v>
      </c>
      <c r="DV7">
        <v>1</v>
      </c>
      <c r="DW7">
        <v>1</v>
      </c>
      <c r="DX7">
        <v>1</v>
      </c>
      <c r="DY7">
        <f>'Handling Data'!AG68</f>
        <v>26.999336298374402</v>
      </c>
      <c r="DZ7">
        <v>1</v>
      </c>
      <c r="EA7">
        <v>1</v>
      </c>
      <c r="EB7">
        <v>1</v>
      </c>
      <c r="EC7">
        <v>1</v>
      </c>
      <c r="ED7">
        <f>'Handling Data'!AH68</f>
        <v>28.800467641424348</v>
      </c>
      <c r="EE7">
        <v>1</v>
      </c>
      <c r="EF7">
        <v>1</v>
      </c>
      <c r="EG7">
        <v>1</v>
      </c>
      <c r="EH7">
        <v>1</v>
      </c>
      <c r="EI7">
        <f>'Handling Data'!AI68</f>
        <v>24.963811255884515</v>
      </c>
      <c r="EJ7">
        <v>1</v>
      </c>
      <c r="EK7">
        <v>1</v>
      </c>
      <c r="EL7">
        <v>1</v>
      </c>
      <c r="EM7">
        <v>1</v>
      </c>
      <c r="EN7">
        <f>'Handling Data'!AJ68</f>
        <v>42.707867356975193</v>
      </c>
      <c r="EO7">
        <v>1</v>
      </c>
      <c r="EP7">
        <v>1</v>
      </c>
      <c r="EQ7">
        <v>1</v>
      </c>
      <c r="ER7">
        <v>1</v>
      </c>
      <c r="ES7">
        <f>'Handling Data'!AK68</f>
        <v>43.25409603265819</v>
      </c>
      <c r="ET7">
        <v>1</v>
      </c>
      <c r="EU7">
        <v>1</v>
      </c>
      <c r="EV7">
        <v>0</v>
      </c>
      <c r="EW7">
        <v>144.691</v>
      </c>
      <c r="EX7">
        <v>0</v>
      </c>
      <c r="EY7">
        <v>0</v>
      </c>
      <c r="EZ7">
        <v>25.040800000000001</v>
      </c>
      <c r="FA7">
        <v>0</v>
      </c>
      <c r="FB7">
        <v>0</v>
      </c>
      <c r="FC7">
        <v>0</v>
      </c>
      <c r="FD7">
        <v>51.116700000000002</v>
      </c>
      <c r="FE7">
        <v>0</v>
      </c>
      <c r="FF7">
        <v>108.691</v>
      </c>
      <c r="FG7">
        <v>0</v>
      </c>
      <c r="FH7">
        <v>0</v>
      </c>
      <c r="FI7">
        <v>60.462200000000003</v>
      </c>
      <c r="FJ7">
        <v>157.15199999999999</v>
      </c>
      <c r="FK7">
        <v>0</v>
      </c>
      <c r="FL7">
        <v>82.362499999999997</v>
      </c>
      <c r="FM7">
        <v>0</v>
      </c>
      <c r="FN7">
        <v>0</v>
      </c>
      <c r="FO7">
        <v>146.535</v>
      </c>
      <c r="FP7">
        <v>12.9711</v>
      </c>
      <c r="FQ7">
        <v>0</v>
      </c>
      <c r="FR7">
        <v>63.716500000000003</v>
      </c>
      <c r="FS7">
        <v>125.514</v>
      </c>
      <c r="FT7">
        <v>0</v>
      </c>
      <c r="FU7">
        <v>0</v>
      </c>
      <c r="FV7">
        <v>89.033299999999997</v>
      </c>
      <c r="FW7">
        <v>42.201000000000001</v>
      </c>
      <c r="FX7">
        <v>0</v>
      </c>
      <c r="FY7">
        <v>126.53</v>
      </c>
      <c r="FZ7">
        <v>0</v>
      </c>
      <c r="GA7">
        <v>1</v>
      </c>
      <c r="GB7">
        <v>2</v>
      </c>
      <c r="GC7">
        <v>3</v>
      </c>
      <c r="GD7">
        <v>4</v>
      </c>
      <c r="GE7">
        <v>5</v>
      </c>
      <c r="GF7">
        <v>6</v>
      </c>
      <c r="GG7">
        <v>7</v>
      </c>
      <c r="GH7">
        <v>8</v>
      </c>
      <c r="GI7">
        <v>9</v>
      </c>
      <c r="GJ7">
        <v>0</v>
      </c>
      <c r="GK7">
        <v>1</v>
      </c>
      <c r="GL7">
        <v>2</v>
      </c>
      <c r="GM7">
        <v>3</v>
      </c>
      <c r="GN7">
        <v>4</v>
      </c>
      <c r="GO7">
        <v>5</v>
      </c>
      <c r="GP7">
        <v>6</v>
      </c>
      <c r="GQ7">
        <v>7</v>
      </c>
      <c r="GR7">
        <v>8</v>
      </c>
      <c r="GS7">
        <v>9</v>
      </c>
      <c r="GT7">
        <v>0</v>
      </c>
      <c r="GU7">
        <v>1</v>
      </c>
      <c r="GV7">
        <v>2</v>
      </c>
      <c r="GW7">
        <v>3</v>
      </c>
      <c r="GX7">
        <v>4</v>
      </c>
      <c r="GY7">
        <v>5</v>
      </c>
      <c r="GZ7">
        <v>6</v>
      </c>
      <c r="HA7">
        <v>7</v>
      </c>
      <c r="HB7">
        <v>8</v>
      </c>
      <c r="HC7">
        <v>9</v>
      </c>
      <c r="HD7">
        <v>1</v>
      </c>
      <c r="HE7">
        <v>3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2</v>
      </c>
      <c r="HM7">
        <v>1</v>
      </c>
      <c r="HN7">
        <v>3</v>
      </c>
      <c r="HO7">
        <v>1</v>
      </c>
      <c r="HP7">
        <v>2</v>
      </c>
      <c r="HQ7">
        <v>2</v>
      </c>
      <c r="HR7">
        <v>3</v>
      </c>
      <c r="HS7">
        <v>2</v>
      </c>
      <c r="HT7">
        <v>2</v>
      </c>
      <c r="HU7">
        <v>2</v>
      </c>
      <c r="HV7">
        <v>1</v>
      </c>
      <c r="HW7">
        <v>3</v>
      </c>
      <c r="HX7">
        <v>2</v>
      </c>
      <c r="HY7">
        <v>2</v>
      </c>
      <c r="HZ7">
        <v>3</v>
      </c>
      <c r="IA7">
        <v>3</v>
      </c>
      <c r="IB7">
        <v>2</v>
      </c>
      <c r="IC7">
        <v>3</v>
      </c>
      <c r="ID7">
        <v>3</v>
      </c>
      <c r="IE7">
        <v>3</v>
      </c>
      <c r="IF7">
        <v>3</v>
      </c>
      <c r="IG7">
        <v>2</v>
      </c>
    </row>
    <row r="8" spans="1:241">
      <c r="A8">
        <v>7</v>
      </c>
      <c r="B8">
        <v>1</v>
      </c>
      <c r="C8">
        <v>1</v>
      </c>
      <c r="D8">
        <f>'Handling Data'!H69</f>
        <v>55.325187598015376</v>
      </c>
      <c r="E8">
        <v>1</v>
      </c>
      <c r="F8">
        <v>1</v>
      </c>
      <c r="G8">
        <v>1</v>
      </c>
      <c r="H8">
        <v>1</v>
      </c>
      <c r="I8">
        <f>'Handling Data'!I69</f>
        <v>30.341719616540455</v>
      </c>
      <c r="J8">
        <v>1</v>
      </c>
      <c r="K8">
        <v>1</v>
      </c>
      <c r="L8">
        <v>1</v>
      </c>
      <c r="M8">
        <v>1</v>
      </c>
      <c r="N8">
        <f>'Handling Data'!J69</f>
        <v>31.959321025261726</v>
      </c>
      <c r="O8">
        <v>1</v>
      </c>
      <c r="P8">
        <v>1</v>
      </c>
      <c r="Q8">
        <v>1</v>
      </c>
      <c r="R8">
        <v>1</v>
      </c>
      <c r="S8">
        <f>'Handling Data'!K69</f>
        <v>25.568894295728775</v>
      </c>
      <c r="T8">
        <v>1</v>
      </c>
      <c r="U8">
        <v>1</v>
      </c>
      <c r="V8">
        <v>1</v>
      </c>
      <c r="W8">
        <v>1</v>
      </c>
      <c r="X8">
        <f>'Handling Data'!L69</f>
        <v>25.054445173855115</v>
      </c>
      <c r="Y8">
        <v>1</v>
      </c>
      <c r="Z8">
        <v>1</v>
      </c>
      <c r="AA8">
        <v>1</v>
      </c>
      <c r="AB8">
        <v>1</v>
      </c>
      <c r="AC8">
        <f>'Handling Data'!M69</f>
        <v>58.788072285582778</v>
      </c>
      <c r="AD8">
        <v>1</v>
      </c>
      <c r="AE8">
        <v>1</v>
      </c>
      <c r="AF8">
        <v>1</v>
      </c>
      <c r="AG8">
        <v>1</v>
      </c>
      <c r="AH8">
        <f>'Handling Data'!N69</f>
        <v>45.04348160563454</v>
      </c>
      <c r="AI8">
        <v>1</v>
      </c>
      <c r="AJ8">
        <v>1</v>
      </c>
      <c r="AK8">
        <v>1</v>
      </c>
      <c r="AL8">
        <v>1</v>
      </c>
      <c r="AM8">
        <f>'Handling Data'!O69</f>
        <v>22.168818005226278</v>
      </c>
      <c r="AN8">
        <v>1</v>
      </c>
      <c r="AO8">
        <v>1</v>
      </c>
      <c r="AP8">
        <v>1</v>
      </c>
      <c r="AQ8">
        <v>1</v>
      </c>
      <c r="AR8">
        <f>'Handling Data'!P69</f>
        <v>45.55381263707875</v>
      </c>
      <c r="AS8">
        <v>1</v>
      </c>
      <c r="AT8">
        <v>1</v>
      </c>
      <c r="AU8">
        <v>1</v>
      </c>
      <c r="AV8">
        <v>1</v>
      </c>
      <c r="AW8">
        <f>'Handling Data'!Q69</f>
        <v>54.16544777799848</v>
      </c>
      <c r="AX8">
        <v>1</v>
      </c>
      <c r="AY8">
        <v>1</v>
      </c>
      <c r="AZ8">
        <v>1</v>
      </c>
      <c r="BA8">
        <v>1</v>
      </c>
      <c r="BB8">
        <f>'Handling Data'!R69</f>
        <v>29.736299550178749</v>
      </c>
      <c r="BC8">
        <v>1</v>
      </c>
      <c r="BD8">
        <v>1</v>
      </c>
      <c r="BE8">
        <v>1</v>
      </c>
      <c r="BF8">
        <v>1</v>
      </c>
      <c r="BG8">
        <f>'Handling Data'!S69</f>
        <v>39.725590226740366</v>
      </c>
      <c r="BH8">
        <v>1</v>
      </c>
      <c r="BI8">
        <v>1</v>
      </c>
      <c r="BJ8">
        <v>1</v>
      </c>
      <c r="BK8">
        <v>1</v>
      </c>
      <c r="BL8">
        <f>'Handling Data'!T69</f>
        <v>45.10032554041144</v>
      </c>
      <c r="BM8">
        <v>1</v>
      </c>
      <c r="BN8">
        <v>1</v>
      </c>
      <c r="BO8">
        <v>1</v>
      </c>
      <c r="BP8">
        <v>1</v>
      </c>
      <c r="BQ8">
        <f>'Handling Data'!U69</f>
        <v>41.631608886280461</v>
      </c>
      <c r="BR8">
        <v>1</v>
      </c>
      <c r="BS8">
        <v>1</v>
      </c>
      <c r="BT8">
        <v>1</v>
      </c>
      <c r="BU8">
        <v>1</v>
      </c>
      <c r="BV8">
        <f>'Handling Data'!V69</f>
        <v>35.500692070176996</v>
      </c>
      <c r="BW8">
        <v>1</v>
      </c>
      <c r="BX8">
        <v>1</v>
      </c>
      <c r="BY8">
        <v>1</v>
      </c>
      <c r="BZ8">
        <v>1</v>
      </c>
      <c r="CA8">
        <f>'Handling Data'!W69</f>
        <v>22.889686037172538</v>
      </c>
      <c r="CB8">
        <v>1</v>
      </c>
      <c r="CC8">
        <v>1</v>
      </c>
      <c r="CD8">
        <v>1</v>
      </c>
      <c r="CE8">
        <v>1</v>
      </c>
      <c r="CF8">
        <f>'Handling Data'!X69</f>
        <v>25.869925887245465</v>
      </c>
      <c r="CG8">
        <v>1</v>
      </c>
      <c r="CH8">
        <v>1</v>
      </c>
      <c r="CI8">
        <v>1</v>
      </c>
      <c r="CJ8">
        <v>1</v>
      </c>
      <c r="CK8">
        <f>'Handling Data'!Y69</f>
        <v>32.028189855966076</v>
      </c>
      <c r="CL8">
        <v>1</v>
      </c>
      <c r="CM8">
        <v>1</v>
      </c>
      <c r="CN8">
        <v>1</v>
      </c>
      <c r="CO8">
        <v>1</v>
      </c>
      <c r="CP8">
        <f>'Handling Data'!Z69</f>
        <v>53.036927010194233</v>
      </c>
      <c r="CQ8">
        <v>1</v>
      </c>
      <c r="CR8">
        <v>1</v>
      </c>
      <c r="CS8">
        <v>1</v>
      </c>
      <c r="CT8">
        <v>1</v>
      </c>
      <c r="CU8">
        <f>'Handling Data'!AA69</f>
        <v>21.824884434874932</v>
      </c>
      <c r="CV8">
        <v>1</v>
      </c>
      <c r="CW8">
        <v>1</v>
      </c>
      <c r="CX8">
        <v>1</v>
      </c>
      <c r="CY8">
        <v>1</v>
      </c>
      <c r="CZ8">
        <f>'Handling Data'!AB69</f>
        <v>40.779909221030408</v>
      </c>
      <c r="DA8">
        <v>1</v>
      </c>
      <c r="DB8">
        <v>1</v>
      </c>
      <c r="DC8">
        <v>1</v>
      </c>
      <c r="DD8">
        <v>1</v>
      </c>
      <c r="DE8">
        <f>'Handling Data'!AC69</f>
        <v>54.529075399687265</v>
      </c>
      <c r="DF8">
        <v>1</v>
      </c>
      <c r="DG8">
        <v>1</v>
      </c>
      <c r="DH8">
        <v>1</v>
      </c>
      <c r="DI8">
        <v>1</v>
      </c>
      <c r="DJ8">
        <f>'Handling Data'!AD69</f>
        <v>53.596153016315839</v>
      </c>
      <c r="DK8">
        <v>1</v>
      </c>
      <c r="DL8">
        <v>1</v>
      </c>
      <c r="DM8">
        <v>1</v>
      </c>
      <c r="DN8">
        <v>1</v>
      </c>
      <c r="DO8">
        <f>'Handling Data'!AE69</f>
        <v>52.412608722497737</v>
      </c>
      <c r="DP8">
        <v>1</v>
      </c>
      <c r="DQ8">
        <v>1</v>
      </c>
      <c r="DR8">
        <v>1</v>
      </c>
      <c r="DS8">
        <v>1</v>
      </c>
      <c r="DT8">
        <f>'Handling Data'!AF69</f>
        <v>47.905153197143036</v>
      </c>
      <c r="DU8">
        <v>1</v>
      </c>
      <c r="DV8">
        <v>1</v>
      </c>
      <c r="DW8">
        <v>1</v>
      </c>
      <c r="DX8">
        <v>1</v>
      </c>
      <c r="DY8">
        <f>'Handling Data'!AG69</f>
        <v>24.144869175676575</v>
      </c>
      <c r="DZ8">
        <v>1</v>
      </c>
      <c r="EA8">
        <v>1</v>
      </c>
      <c r="EB8">
        <v>1</v>
      </c>
      <c r="EC8">
        <v>1</v>
      </c>
      <c r="ED8">
        <f>'Handling Data'!AH69</f>
        <v>57.291283908672163</v>
      </c>
      <c r="EE8">
        <v>1</v>
      </c>
      <c r="EF8">
        <v>1</v>
      </c>
      <c r="EG8">
        <v>1</v>
      </c>
      <c r="EH8">
        <v>1</v>
      </c>
      <c r="EI8">
        <f>'Handling Data'!AI69</f>
        <v>43.667399425229334</v>
      </c>
      <c r="EJ8">
        <v>1</v>
      </c>
      <c r="EK8">
        <v>1</v>
      </c>
      <c r="EL8">
        <v>1</v>
      </c>
      <c r="EM8">
        <v>1</v>
      </c>
      <c r="EN8">
        <f>'Handling Data'!AJ69</f>
        <v>36.588985374539817</v>
      </c>
      <c r="EO8">
        <v>1</v>
      </c>
      <c r="EP8">
        <v>1</v>
      </c>
      <c r="EQ8">
        <v>1</v>
      </c>
      <c r="ER8">
        <v>1</v>
      </c>
      <c r="ES8">
        <f>'Handling Data'!AK69</f>
        <v>36.353139590182096</v>
      </c>
      <c r="ET8">
        <v>1</v>
      </c>
      <c r="EU8">
        <v>1</v>
      </c>
      <c r="EV8">
        <v>21.953099999999999</v>
      </c>
      <c r="EW8">
        <v>0</v>
      </c>
      <c r="EX8">
        <v>0</v>
      </c>
      <c r="EY8">
        <v>12.111000000000001</v>
      </c>
      <c r="EZ8">
        <v>0</v>
      </c>
      <c r="FA8">
        <v>106.732</v>
      </c>
      <c r="FB8">
        <v>105.846</v>
      </c>
      <c r="FC8">
        <v>0</v>
      </c>
      <c r="FD8">
        <v>0</v>
      </c>
      <c r="FE8">
        <v>42.021500000000003</v>
      </c>
      <c r="FF8">
        <v>63.730800000000002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58.3705</v>
      </c>
      <c r="FP8">
        <v>152.03899999999999</v>
      </c>
      <c r="FQ8">
        <v>0</v>
      </c>
      <c r="FR8">
        <v>0</v>
      </c>
      <c r="FS8">
        <v>0</v>
      </c>
      <c r="FT8">
        <v>0</v>
      </c>
      <c r="FU8">
        <v>0</v>
      </c>
      <c r="FV8">
        <v>6.9259500000000003</v>
      </c>
      <c r="FW8">
        <v>0</v>
      </c>
      <c r="FX8">
        <v>0</v>
      </c>
      <c r="FY8">
        <v>90.736400000000003</v>
      </c>
      <c r="FZ8">
        <v>0</v>
      </c>
      <c r="GA8">
        <v>1</v>
      </c>
      <c r="GB8">
        <v>2</v>
      </c>
      <c r="GC8">
        <v>3</v>
      </c>
      <c r="GD8">
        <v>4</v>
      </c>
      <c r="GE8">
        <v>5</v>
      </c>
      <c r="GF8">
        <v>6</v>
      </c>
      <c r="GG8">
        <v>7</v>
      </c>
      <c r="GH8">
        <v>8</v>
      </c>
      <c r="GI8">
        <v>9</v>
      </c>
      <c r="GJ8">
        <v>0</v>
      </c>
      <c r="GK8">
        <v>1</v>
      </c>
      <c r="GL8">
        <v>2</v>
      </c>
      <c r="GM8">
        <v>3</v>
      </c>
      <c r="GN8">
        <v>4</v>
      </c>
      <c r="GO8">
        <v>5</v>
      </c>
      <c r="GP8">
        <v>6</v>
      </c>
      <c r="GQ8">
        <v>7</v>
      </c>
      <c r="GR8">
        <v>8</v>
      </c>
      <c r="GS8">
        <v>9</v>
      </c>
      <c r="GT8">
        <v>0</v>
      </c>
      <c r="GU8">
        <v>1</v>
      </c>
      <c r="GV8">
        <v>2</v>
      </c>
      <c r="GW8">
        <v>3</v>
      </c>
      <c r="GX8">
        <v>4</v>
      </c>
      <c r="GY8">
        <v>5</v>
      </c>
      <c r="GZ8">
        <v>6</v>
      </c>
      <c r="HA8">
        <v>7</v>
      </c>
      <c r="HB8">
        <v>8</v>
      </c>
      <c r="HC8">
        <v>9</v>
      </c>
      <c r="HD8">
        <v>1</v>
      </c>
      <c r="HE8">
        <v>1</v>
      </c>
      <c r="HF8">
        <v>1</v>
      </c>
      <c r="HG8">
        <v>3</v>
      </c>
      <c r="HH8">
        <v>1</v>
      </c>
      <c r="HI8">
        <v>2</v>
      </c>
      <c r="HJ8">
        <v>3</v>
      </c>
      <c r="HK8">
        <v>1</v>
      </c>
      <c r="HL8">
        <v>1</v>
      </c>
      <c r="HM8">
        <v>1</v>
      </c>
      <c r="HN8">
        <v>2</v>
      </c>
      <c r="HO8">
        <v>2</v>
      </c>
      <c r="HP8">
        <v>2</v>
      </c>
      <c r="HQ8">
        <v>1</v>
      </c>
      <c r="HR8">
        <v>2</v>
      </c>
      <c r="HS8">
        <v>1</v>
      </c>
      <c r="HT8">
        <v>1</v>
      </c>
      <c r="HU8">
        <v>2</v>
      </c>
      <c r="HV8">
        <v>2</v>
      </c>
      <c r="HW8">
        <v>2</v>
      </c>
      <c r="HX8">
        <v>3</v>
      </c>
      <c r="HY8">
        <v>3</v>
      </c>
      <c r="HZ8">
        <v>3</v>
      </c>
      <c r="IA8">
        <v>2</v>
      </c>
      <c r="IB8">
        <v>3</v>
      </c>
      <c r="IC8">
        <v>3</v>
      </c>
      <c r="ID8">
        <v>2</v>
      </c>
      <c r="IE8">
        <v>3</v>
      </c>
      <c r="IF8">
        <v>3</v>
      </c>
      <c r="IG8">
        <v>3</v>
      </c>
    </row>
    <row r="9" spans="1:241">
      <c r="A9">
        <v>8</v>
      </c>
      <c r="B9">
        <v>1</v>
      </c>
      <c r="C9">
        <v>1</v>
      </c>
      <c r="D9">
        <f>'Handling Data'!H70</f>
        <v>52.162871545577424</v>
      </c>
      <c r="E9">
        <v>1</v>
      </c>
      <c r="F9">
        <v>1</v>
      </c>
      <c r="G9">
        <v>1</v>
      </c>
      <c r="H9">
        <v>1</v>
      </c>
      <c r="I9">
        <f>'Handling Data'!I70</f>
        <v>53.535744225570618</v>
      </c>
      <c r="J9">
        <v>1</v>
      </c>
      <c r="K9">
        <v>1</v>
      </c>
      <c r="L9">
        <v>1</v>
      </c>
      <c r="M9">
        <v>1</v>
      </c>
      <c r="N9">
        <f>'Handling Data'!J70</f>
        <v>24.758296317940029</v>
      </c>
      <c r="O9">
        <v>1</v>
      </c>
      <c r="P9">
        <v>1</v>
      </c>
      <c r="Q9">
        <v>1</v>
      </c>
      <c r="R9">
        <v>1</v>
      </c>
      <c r="S9">
        <f>'Handling Data'!K70</f>
        <v>36.599236202575931</v>
      </c>
      <c r="T9">
        <v>1</v>
      </c>
      <c r="U9">
        <v>1</v>
      </c>
      <c r="V9">
        <v>1</v>
      </c>
      <c r="W9">
        <v>1</v>
      </c>
      <c r="X9">
        <f>'Handling Data'!L70</f>
        <v>51.092006100272712</v>
      </c>
      <c r="Y9">
        <v>1</v>
      </c>
      <c r="Z9">
        <v>1</v>
      </c>
      <c r="AA9">
        <v>1</v>
      </c>
      <c r="AB9">
        <v>1</v>
      </c>
      <c r="AC9">
        <f>'Handling Data'!M70</f>
        <v>21.950621173787106</v>
      </c>
      <c r="AD9">
        <v>1</v>
      </c>
      <c r="AE9">
        <v>1</v>
      </c>
      <c r="AF9">
        <v>1</v>
      </c>
      <c r="AG9">
        <v>1</v>
      </c>
      <c r="AH9">
        <f>'Handling Data'!N70</f>
        <v>32.875610701139003</v>
      </c>
      <c r="AI9">
        <v>1</v>
      </c>
      <c r="AJ9">
        <v>1</v>
      </c>
      <c r="AK9">
        <v>1</v>
      </c>
      <c r="AL9">
        <v>1</v>
      </c>
      <c r="AM9">
        <f>'Handling Data'!O70</f>
        <v>25.373198609368544</v>
      </c>
      <c r="AN9">
        <v>1</v>
      </c>
      <c r="AO9">
        <v>1</v>
      </c>
      <c r="AP9">
        <v>1</v>
      </c>
      <c r="AQ9">
        <v>1</v>
      </c>
      <c r="AR9">
        <f>'Handling Data'!P70</f>
        <v>34.938351168617345</v>
      </c>
      <c r="AS9">
        <v>1</v>
      </c>
      <c r="AT9">
        <v>1</v>
      </c>
      <c r="AU9">
        <v>1</v>
      </c>
      <c r="AV9">
        <v>1</v>
      </c>
      <c r="AW9">
        <f>'Handling Data'!Q70</f>
        <v>52.692919999693785</v>
      </c>
      <c r="AX9">
        <v>1</v>
      </c>
      <c r="AY9">
        <v>1</v>
      </c>
      <c r="AZ9">
        <v>1</v>
      </c>
      <c r="BA9">
        <v>1</v>
      </c>
      <c r="BB9">
        <f>'Handling Data'!R70</f>
        <v>40.393836684603869</v>
      </c>
      <c r="BC9">
        <v>1</v>
      </c>
      <c r="BD9">
        <v>1</v>
      </c>
      <c r="BE9">
        <v>1</v>
      </c>
      <c r="BF9">
        <v>1</v>
      </c>
      <c r="BG9">
        <f>'Handling Data'!S70</f>
        <v>53.696166474103109</v>
      </c>
      <c r="BH9">
        <v>1</v>
      </c>
      <c r="BI9">
        <v>1</v>
      </c>
      <c r="BJ9">
        <v>1</v>
      </c>
      <c r="BK9">
        <v>1</v>
      </c>
      <c r="BL9">
        <f>'Handling Data'!T70</f>
        <v>37.555333417834419</v>
      </c>
      <c r="BM9">
        <v>1</v>
      </c>
      <c r="BN9">
        <v>1</v>
      </c>
      <c r="BO9">
        <v>1</v>
      </c>
      <c r="BP9">
        <v>1</v>
      </c>
      <c r="BQ9">
        <f>'Handling Data'!U70</f>
        <v>51.035318790575886</v>
      </c>
      <c r="BR9">
        <v>1</v>
      </c>
      <c r="BS9">
        <v>1</v>
      </c>
      <c r="BT9">
        <v>1</v>
      </c>
      <c r="BU9">
        <v>1</v>
      </c>
      <c r="BV9">
        <f>'Handling Data'!V70</f>
        <v>23.207443141240901</v>
      </c>
      <c r="BW9">
        <v>1</v>
      </c>
      <c r="BX9">
        <v>1</v>
      </c>
      <c r="BY9">
        <v>1</v>
      </c>
      <c r="BZ9">
        <v>1</v>
      </c>
      <c r="CA9">
        <f>'Handling Data'!W70</f>
        <v>37.067241281490666</v>
      </c>
      <c r="CB9">
        <v>1</v>
      </c>
      <c r="CC9">
        <v>1</v>
      </c>
      <c r="CD9">
        <v>1</v>
      </c>
      <c r="CE9">
        <v>1</v>
      </c>
      <c r="CF9">
        <f>'Handling Data'!X70</f>
        <v>31.186822815222598</v>
      </c>
      <c r="CG9">
        <v>1</v>
      </c>
      <c r="CH9">
        <v>1</v>
      </c>
      <c r="CI9">
        <v>1</v>
      </c>
      <c r="CJ9">
        <v>1</v>
      </c>
      <c r="CK9">
        <f>'Handling Data'!Y70</f>
        <v>25.8892993913109</v>
      </c>
      <c r="CL9">
        <v>1</v>
      </c>
      <c r="CM9">
        <v>1</v>
      </c>
      <c r="CN9">
        <v>1</v>
      </c>
      <c r="CO9">
        <v>1</v>
      </c>
      <c r="CP9">
        <f>'Handling Data'!Z70</f>
        <v>58.540741431503626</v>
      </c>
      <c r="CQ9">
        <v>1</v>
      </c>
      <c r="CR9">
        <v>1</v>
      </c>
      <c r="CS9">
        <v>1</v>
      </c>
      <c r="CT9">
        <v>1</v>
      </c>
      <c r="CU9">
        <f>'Handling Data'!AA70</f>
        <v>48.005023817372845</v>
      </c>
      <c r="CV9">
        <v>1</v>
      </c>
      <c r="CW9">
        <v>1</v>
      </c>
      <c r="CX9">
        <v>1</v>
      </c>
      <c r="CY9">
        <v>1</v>
      </c>
      <c r="CZ9">
        <f>'Handling Data'!AB70</f>
        <v>22.256171926689156</v>
      </c>
      <c r="DA9">
        <v>1</v>
      </c>
      <c r="DB9">
        <v>1</v>
      </c>
      <c r="DC9">
        <v>1</v>
      </c>
      <c r="DD9">
        <v>1</v>
      </c>
      <c r="DE9">
        <f>'Handling Data'!AC70</f>
        <v>36.418159684547376</v>
      </c>
      <c r="DF9">
        <v>1</v>
      </c>
      <c r="DG9">
        <v>1</v>
      </c>
      <c r="DH9">
        <v>1</v>
      </c>
      <c r="DI9">
        <v>1</v>
      </c>
      <c r="DJ9">
        <f>'Handling Data'!AD70</f>
        <v>22.812216679124276</v>
      </c>
      <c r="DK9">
        <v>1</v>
      </c>
      <c r="DL9">
        <v>1</v>
      </c>
      <c r="DM9">
        <v>1</v>
      </c>
      <c r="DN9">
        <v>1</v>
      </c>
      <c r="DO9">
        <f>'Handling Data'!AE70</f>
        <v>47.337491312426252</v>
      </c>
      <c r="DP9">
        <v>1</v>
      </c>
      <c r="DQ9">
        <v>1</v>
      </c>
      <c r="DR9">
        <v>1</v>
      </c>
      <c r="DS9">
        <v>1</v>
      </c>
      <c r="DT9">
        <f>'Handling Data'!AF70</f>
        <v>25.48688250234909</v>
      </c>
      <c r="DU9">
        <v>1</v>
      </c>
      <c r="DV9">
        <v>1</v>
      </c>
      <c r="DW9">
        <v>1</v>
      </c>
      <c r="DX9">
        <v>1</v>
      </c>
      <c r="DY9">
        <f>'Handling Data'!AG70</f>
        <v>31.45856218315884</v>
      </c>
      <c r="DZ9">
        <v>1</v>
      </c>
      <c r="EA9">
        <v>1</v>
      </c>
      <c r="EB9">
        <v>1</v>
      </c>
      <c r="EC9">
        <v>1</v>
      </c>
      <c r="ED9">
        <f>'Handling Data'!AH70</f>
        <v>40.733866180319822</v>
      </c>
      <c r="EE9">
        <v>1</v>
      </c>
      <c r="EF9">
        <v>1</v>
      </c>
      <c r="EG9">
        <v>1</v>
      </c>
      <c r="EH9">
        <v>1</v>
      </c>
      <c r="EI9">
        <f>'Handling Data'!AI70</f>
        <v>59.000202381732812</v>
      </c>
      <c r="EJ9">
        <v>1</v>
      </c>
      <c r="EK9">
        <v>1</v>
      </c>
      <c r="EL9">
        <v>1</v>
      </c>
      <c r="EM9">
        <v>1</v>
      </c>
      <c r="EN9">
        <f>'Handling Data'!AJ70</f>
        <v>27.929882873246449</v>
      </c>
      <c r="EO9">
        <v>1</v>
      </c>
      <c r="EP9">
        <v>1</v>
      </c>
      <c r="EQ9">
        <v>1</v>
      </c>
      <c r="ER9">
        <v>1</v>
      </c>
      <c r="ES9">
        <f>'Handling Data'!AK70</f>
        <v>53.525965027952893</v>
      </c>
      <c r="ET9">
        <v>1</v>
      </c>
      <c r="EU9">
        <v>1</v>
      </c>
      <c r="EV9">
        <v>0</v>
      </c>
      <c r="EW9">
        <v>0</v>
      </c>
      <c r="EX9">
        <v>2.6435599999999999</v>
      </c>
      <c r="EY9">
        <v>0</v>
      </c>
      <c r="EZ9">
        <v>25.2227</v>
      </c>
      <c r="FA9">
        <v>0</v>
      </c>
      <c r="FB9">
        <v>125.803</v>
      </c>
      <c r="FC9">
        <v>50.933199999999999</v>
      </c>
      <c r="FD9">
        <v>110.217</v>
      </c>
      <c r="FE9">
        <v>85.502600000000001</v>
      </c>
      <c r="FF9">
        <v>0</v>
      </c>
      <c r="FG9">
        <v>0</v>
      </c>
      <c r="FH9">
        <v>23.369700000000002</v>
      </c>
      <c r="FI9">
        <v>148.13300000000001</v>
      </c>
      <c r="FJ9">
        <v>63.062199999999997</v>
      </c>
      <c r="FK9">
        <v>54.2318</v>
      </c>
      <c r="FL9">
        <v>74.271000000000001</v>
      </c>
      <c r="FM9">
        <v>0</v>
      </c>
      <c r="FN9">
        <v>0</v>
      </c>
      <c r="FO9">
        <v>0</v>
      </c>
      <c r="FP9">
        <v>0</v>
      </c>
      <c r="FQ9">
        <v>75.297600000000003</v>
      </c>
      <c r="FR9">
        <v>0</v>
      </c>
      <c r="FS9">
        <v>80.031099999999995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</v>
      </c>
      <c r="GB9">
        <v>2</v>
      </c>
      <c r="GC9">
        <v>3</v>
      </c>
      <c r="GD9">
        <v>4</v>
      </c>
      <c r="GE9">
        <v>5</v>
      </c>
      <c r="GF9">
        <v>6</v>
      </c>
      <c r="GG9">
        <v>7</v>
      </c>
      <c r="GH9">
        <v>8</v>
      </c>
      <c r="GI9">
        <v>9</v>
      </c>
      <c r="GJ9">
        <v>0</v>
      </c>
      <c r="GK9">
        <v>1</v>
      </c>
      <c r="GL9">
        <v>2</v>
      </c>
      <c r="GM9">
        <v>3</v>
      </c>
      <c r="GN9">
        <v>4</v>
      </c>
      <c r="GO9">
        <v>5</v>
      </c>
      <c r="GP9">
        <v>6</v>
      </c>
      <c r="GQ9">
        <v>7</v>
      </c>
      <c r="GR9">
        <v>8</v>
      </c>
      <c r="GS9">
        <v>9</v>
      </c>
      <c r="GT9">
        <v>0</v>
      </c>
      <c r="GU9">
        <v>1</v>
      </c>
      <c r="GV9">
        <v>2</v>
      </c>
      <c r="GW9">
        <v>3</v>
      </c>
      <c r="GX9">
        <v>4</v>
      </c>
      <c r="GY9">
        <v>5</v>
      </c>
      <c r="GZ9">
        <v>6</v>
      </c>
      <c r="HA9">
        <v>7</v>
      </c>
      <c r="HB9">
        <v>8</v>
      </c>
      <c r="HC9">
        <v>9</v>
      </c>
      <c r="HD9">
        <v>1</v>
      </c>
      <c r="HE9">
        <v>1</v>
      </c>
      <c r="HF9">
        <v>1</v>
      </c>
      <c r="HG9">
        <v>1</v>
      </c>
      <c r="HH9">
        <v>2</v>
      </c>
      <c r="HI9">
        <v>1</v>
      </c>
      <c r="HJ9">
        <v>3</v>
      </c>
      <c r="HK9">
        <v>3</v>
      </c>
      <c r="HL9">
        <v>3</v>
      </c>
      <c r="HM9">
        <v>3</v>
      </c>
      <c r="HN9">
        <v>2</v>
      </c>
      <c r="HO9">
        <v>2</v>
      </c>
      <c r="HP9">
        <v>2</v>
      </c>
      <c r="HQ9">
        <v>3</v>
      </c>
      <c r="HR9">
        <v>3</v>
      </c>
      <c r="HS9">
        <v>3</v>
      </c>
      <c r="HT9">
        <v>2</v>
      </c>
      <c r="HU9">
        <v>1</v>
      </c>
      <c r="HV9">
        <v>1</v>
      </c>
      <c r="HW9">
        <v>1</v>
      </c>
      <c r="HX9">
        <v>3</v>
      </c>
      <c r="HY9">
        <v>3</v>
      </c>
      <c r="HZ9">
        <v>3</v>
      </c>
      <c r="IA9">
        <v>2</v>
      </c>
      <c r="IB9">
        <v>1</v>
      </c>
      <c r="IC9">
        <v>2</v>
      </c>
      <c r="ID9">
        <v>1</v>
      </c>
      <c r="IE9">
        <v>2</v>
      </c>
      <c r="IF9">
        <v>2</v>
      </c>
      <c r="IG9">
        <v>2</v>
      </c>
    </row>
    <row r="10" spans="1:241">
      <c r="A10">
        <v>9</v>
      </c>
      <c r="B10">
        <v>1</v>
      </c>
      <c r="C10">
        <v>1</v>
      </c>
      <c r="D10">
        <f>'Handling Data'!H71</f>
        <v>59.542711740162325</v>
      </c>
      <c r="E10">
        <v>1</v>
      </c>
      <c r="F10">
        <v>1</v>
      </c>
      <c r="G10">
        <v>1</v>
      </c>
      <c r="H10">
        <v>1</v>
      </c>
      <c r="I10">
        <f>'Handling Data'!I71</f>
        <v>55.968122070846427</v>
      </c>
      <c r="J10">
        <v>1</v>
      </c>
      <c r="K10">
        <v>1</v>
      </c>
      <c r="L10">
        <v>1</v>
      </c>
      <c r="M10">
        <v>1</v>
      </c>
      <c r="N10">
        <f>'Handling Data'!J71</f>
        <v>56.573256191707316</v>
      </c>
      <c r="O10">
        <v>1</v>
      </c>
      <c r="P10">
        <v>1</v>
      </c>
      <c r="Q10">
        <v>1</v>
      </c>
      <c r="R10">
        <v>1</v>
      </c>
      <c r="S10">
        <f>'Handling Data'!K71</f>
        <v>43.753273243310559</v>
      </c>
      <c r="T10">
        <v>1</v>
      </c>
      <c r="U10">
        <v>1</v>
      </c>
      <c r="V10">
        <v>1</v>
      </c>
      <c r="W10">
        <v>1</v>
      </c>
      <c r="X10">
        <f>'Handling Data'!L71</f>
        <v>32.278738400516993</v>
      </c>
      <c r="Y10">
        <v>1</v>
      </c>
      <c r="Z10">
        <v>1</v>
      </c>
      <c r="AA10">
        <v>1</v>
      </c>
      <c r="AB10">
        <v>1</v>
      </c>
      <c r="AC10">
        <f>'Handling Data'!M71</f>
        <v>50.609945579330486</v>
      </c>
      <c r="AD10">
        <v>1</v>
      </c>
      <c r="AE10">
        <v>1</v>
      </c>
      <c r="AF10">
        <v>1</v>
      </c>
      <c r="AG10">
        <v>1</v>
      </c>
      <c r="AH10">
        <f>'Handling Data'!N71</f>
        <v>55.041720693217222</v>
      </c>
      <c r="AI10">
        <v>1</v>
      </c>
      <c r="AJ10">
        <v>1</v>
      </c>
      <c r="AK10">
        <v>1</v>
      </c>
      <c r="AL10">
        <v>1</v>
      </c>
      <c r="AM10">
        <f>'Handling Data'!O71</f>
        <v>47.206025302292595</v>
      </c>
      <c r="AN10">
        <v>1</v>
      </c>
      <c r="AO10">
        <v>1</v>
      </c>
      <c r="AP10">
        <v>1</v>
      </c>
      <c r="AQ10">
        <v>1</v>
      </c>
      <c r="AR10">
        <f>'Handling Data'!P71</f>
        <v>51.78995913571017</v>
      </c>
      <c r="AS10">
        <v>1</v>
      </c>
      <c r="AT10">
        <v>1</v>
      </c>
      <c r="AU10">
        <v>1</v>
      </c>
      <c r="AV10">
        <v>1</v>
      </c>
      <c r="AW10">
        <f>'Handling Data'!Q71</f>
        <v>32.514667858655365</v>
      </c>
      <c r="AX10">
        <v>1</v>
      </c>
      <c r="AY10">
        <v>1</v>
      </c>
      <c r="AZ10">
        <v>1</v>
      </c>
      <c r="BA10">
        <v>1</v>
      </c>
      <c r="BB10">
        <f>'Handling Data'!R71</f>
        <v>53.884639018466927</v>
      </c>
      <c r="BC10">
        <v>1</v>
      </c>
      <c r="BD10">
        <v>1</v>
      </c>
      <c r="BE10">
        <v>1</v>
      </c>
      <c r="BF10">
        <v>1</v>
      </c>
      <c r="BG10">
        <f>'Handling Data'!S71</f>
        <v>33.795695440961083</v>
      </c>
      <c r="BH10">
        <v>1</v>
      </c>
      <c r="BI10">
        <v>1</v>
      </c>
      <c r="BJ10">
        <v>1</v>
      </c>
      <c r="BK10">
        <v>1</v>
      </c>
      <c r="BL10">
        <f>'Handling Data'!T71</f>
        <v>33.096334268480881</v>
      </c>
      <c r="BM10">
        <v>1</v>
      </c>
      <c r="BN10">
        <v>1</v>
      </c>
      <c r="BO10">
        <v>1</v>
      </c>
      <c r="BP10">
        <v>1</v>
      </c>
      <c r="BQ10">
        <f>'Handling Data'!U71</f>
        <v>59.648236231645868</v>
      </c>
      <c r="BR10">
        <v>1</v>
      </c>
      <c r="BS10">
        <v>1</v>
      </c>
      <c r="BT10">
        <v>1</v>
      </c>
      <c r="BU10">
        <v>1</v>
      </c>
      <c r="BV10">
        <f>'Handling Data'!V71</f>
        <v>38.244707508773288</v>
      </c>
      <c r="BW10">
        <v>1</v>
      </c>
      <c r="BX10">
        <v>1</v>
      </c>
      <c r="BY10">
        <v>1</v>
      </c>
      <c r="BZ10">
        <v>1</v>
      </c>
      <c r="CA10">
        <f>'Handling Data'!W71</f>
        <v>60.059187486243601</v>
      </c>
      <c r="CB10">
        <v>1</v>
      </c>
      <c r="CC10">
        <v>1</v>
      </c>
      <c r="CD10">
        <v>1</v>
      </c>
      <c r="CE10">
        <v>1</v>
      </c>
      <c r="CF10">
        <f>'Handling Data'!X71</f>
        <v>49.238254082286332</v>
      </c>
      <c r="CG10">
        <v>1</v>
      </c>
      <c r="CH10">
        <v>1</v>
      </c>
      <c r="CI10">
        <v>1</v>
      </c>
      <c r="CJ10">
        <v>1</v>
      </c>
      <c r="CK10">
        <f>'Handling Data'!Y71</f>
        <v>59.766514761816808</v>
      </c>
      <c r="CL10">
        <v>1</v>
      </c>
      <c r="CM10">
        <v>1</v>
      </c>
      <c r="CN10">
        <v>1</v>
      </c>
      <c r="CO10">
        <v>1</v>
      </c>
      <c r="CP10">
        <f>'Handling Data'!Z71</f>
        <v>54.165501915194454</v>
      </c>
      <c r="CQ10">
        <v>1</v>
      </c>
      <c r="CR10">
        <v>1</v>
      </c>
      <c r="CS10">
        <v>1</v>
      </c>
      <c r="CT10">
        <v>1</v>
      </c>
      <c r="CU10">
        <f>'Handling Data'!AA71</f>
        <v>56.572584477333862</v>
      </c>
      <c r="CV10">
        <v>1</v>
      </c>
      <c r="CW10">
        <v>1</v>
      </c>
      <c r="CX10">
        <v>1</v>
      </c>
      <c r="CY10">
        <v>1</v>
      </c>
      <c r="CZ10">
        <f>'Handling Data'!AB71</f>
        <v>24.942827129238346</v>
      </c>
      <c r="DA10">
        <v>1</v>
      </c>
      <c r="DB10">
        <v>1</v>
      </c>
      <c r="DC10">
        <v>1</v>
      </c>
      <c r="DD10">
        <v>1</v>
      </c>
      <c r="DE10">
        <f>'Handling Data'!AC71</f>
        <v>54.759665985415282</v>
      </c>
      <c r="DF10">
        <v>1</v>
      </c>
      <c r="DG10">
        <v>1</v>
      </c>
      <c r="DH10">
        <v>1</v>
      </c>
      <c r="DI10">
        <v>1</v>
      </c>
      <c r="DJ10">
        <f>'Handling Data'!AD71</f>
        <v>26.547801691890584</v>
      </c>
      <c r="DK10">
        <v>1</v>
      </c>
      <c r="DL10">
        <v>1</v>
      </c>
      <c r="DM10">
        <v>1</v>
      </c>
      <c r="DN10">
        <v>1</v>
      </c>
      <c r="DO10">
        <f>'Handling Data'!AE71</f>
        <v>28.313587250205607</v>
      </c>
      <c r="DP10">
        <v>1</v>
      </c>
      <c r="DQ10">
        <v>1</v>
      </c>
      <c r="DR10">
        <v>1</v>
      </c>
      <c r="DS10">
        <v>1</v>
      </c>
      <c r="DT10">
        <f>'Handling Data'!AF71</f>
        <v>58.430032714968561</v>
      </c>
      <c r="DU10">
        <v>1</v>
      </c>
      <c r="DV10">
        <v>1</v>
      </c>
      <c r="DW10">
        <v>1</v>
      </c>
      <c r="DX10">
        <v>1</v>
      </c>
      <c r="DY10">
        <f>'Handling Data'!AG71</f>
        <v>31.854863131142977</v>
      </c>
      <c r="DZ10">
        <v>1</v>
      </c>
      <c r="EA10">
        <v>1</v>
      </c>
      <c r="EB10">
        <v>1</v>
      </c>
      <c r="EC10">
        <v>1</v>
      </c>
      <c r="ED10">
        <f>'Handling Data'!AH71</f>
        <v>55.129545592053475</v>
      </c>
      <c r="EE10">
        <v>1</v>
      </c>
      <c r="EF10">
        <v>1</v>
      </c>
      <c r="EG10">
        <v>1</v>
      </c>
      <c r="EH10">
        <v>1</v>
      </c>
      <c r="EI10">
        <f>'Handling Data'!AI71</f>
        <v>40.128619009674502</v>
      </c>
      <c r="EJ10">
        <v>1</v>
      </c>
      <c r="EK10">
        <v>1</v>
      </c>
      <c r="EL10">
        <v>1</v>
      </c>
      <c r="EM10">
        <v>1</v>
      </c>
      <c r="EN10">
        <f>'Handling Data'!AJ71</f>
        <v>53.076711584263677</v>
      </c>
      <c r="EO10">
        <v>1</v>
      </c>
      <c r="EP10">
        <v>1</v>
      </c>
      <c r="EQ10">
        <v>1</v>
      </c>
      <c r="ER10">
        <v>1</v>
      </c>
      <c r="ES10">
        <f>'Handling Data'!AK71</f>
        <v>52.533275077735325</v>
      </c>
      <c r="ET10">
        <v>1</v>
      </c>
      <c r="EU10">
        <v>1</v>
      </c>
      <c r="EV10">
        <v>0</v>
      </c>
      <c r="EW10">
        <v>111.404</v>
      </c>
      <c r="EX10">
        <v>0</v>
      </c>
      <c r="EY10">
        <v>0</v>
      </c>
      <c r="EZ10">
        <v>4.0230699999999997</v>
      </c>
      <c r="FA10">
        <v>136.22</v>
      </c>
      <c r="FB10">
        <v>0</v>
      </c>
      <c r="FC10">
        <v>122.91800000000001</v>
      </c>
      <c r="FD10">
        <v>87.078999999999994</v>
      </c>
      <c r="FE10">
        <v>0</v>
      </c>
      <c r="FF10">
        <v>0</v>
      </c>
      <c r="FG10">
        <v>0</v>
      </c>
      <c r="FH10">
        <v>98.536100000000005</v>
      </c>
      <c r="FI10">
        <v>153.72399999999999</v>
      </c>
      <c r="FJ10">
        <v>0</v>
      </c>
      <c r="FK10">
        <v>142.34800000000001</v>
      </c>
      <c r="FL10">
        <v>103.73</v>
      </c>
      <c r="FM10">
        <v>0</v>
      </c>
      <c r="FN10">
        <v>21.132200000000001</v>
      </c>
      <c r="FO10">
        <v>0</v>
      </c>
      <c r="FP10">
        <v>132.952</v>
      </c>
      <c r="FQ10">
        <v>0</v>
      </c>
      <c r="FR10">
        <v>0</v>
      </c>
      <c r="FS10">
        <v>0</v>
      </c>
      <c r="FT10">
        <v>0</v>
      </c>
      <c r="FU10">
        <v>43.842100000000002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</v>
      </c>
      <c r="GB10">
        <v>2</v>
      </c>
      <c r="GC10">
        <v>3</v>
      </c>
      <c r="GD10">
        <v>4</v>
      </c>
      <c r="GE10">
        <v>5</v>
      </c>
      <c r="GF10">
        <v>6</v>
      </c>
      <c r="GG10">
        <v>7</v>
      </c>
      <c r="GH10">
        <v>8</v>
      </c>
      <c r="GI10">
        <v>9</v>
      </c>
      <c r="GJ10">
        <v>0</v>
      </c>
      <c r="GK10">
        <v>1</v>
      </c>
      <c r="GL10">
        <v>2</v>
      </c>
      <c r="GM10">
        <v>3</v>
      </c>
      <c r="GN10">
        <v>4</v>
      </c>
      <c r="GO10">
        <v>5</v>
      </c>
      <c r="GP10">
        <v>6</v>
      </c>
      <c r="GQ10">
        <v>7</v>
      </c>
      <c r="GR10">
        <v>8</v>
      </c>
      <c r="GS10">
        <v>9</v>
      </c>
      <c r="GT10">
        <v>0</v>
      </c>
      <c r="GU10">
        <v>1</v>
      </c>
      <c r="GV10">
        <v>2</v>
      </c>
      <c r="GW10">
        <v>3</v>
      </c>
      <c r="GX10">
        <v>4</v>
      </c>
      <c r="GY10">
        <v>5</v>
      </c>
      <c r="GZ10">
        <v>6</v>
      </c>
      <c r="HA10">
        <v>7</v>
      </c>
      <c r="HB10">
        <v>8</v>
      </c>
      <c r="HC10">
        <v>9</v>
      </c>
      <c r="HD10">
        <v>1</v>
      </c>
      <c r="HE10">
        <v>3</v>
      </c>
      <c r="HF10">
        <v>1</v>
      </c>
      <c r="HG10">
        <v>1</v>
      </c>
      <c r="HH10">
        <v>3</v>
      </c>
      <c r="HI10">
        <v>2</v>
      </c>
      <c r="HJ10">
        <v>1</v>
      </c>
      <c r="HK10">
        <v>3</v>
      </c>
      <c r="HL10">
        <v>2</v>
      </c>
      <c r="HM10">
        <v>1</v>
      </c>
      <c r="HN10">
        <v>2</v>
      </c>
      <c r="HO10">
        <v>1</v>
      </c>
      <c r="HP10">
        <v>2</v>
      </c>
      <c r="HQ10">
        <v>3</v>
      </c>
      <c r="HR10">
        <v>1</v>
      </c>
      <c r="HS10">
        <v>3</v>
      </c>
      <c r="HT10">
        <v>3</v>
      </c>
      <c r="HU10">
        <v>1</v>
      </c>
      <c r="HV10">
        <v>3</v>
      </c>
      <c r="HW10">
        <v>2</v>
      </c>
      <c r="HX10">
        <v>3</v>
      </c>
      <c r="HY10">
        <v>2</v>
      </c>
      <c r="HZ10">
        <v>3</v>
      </c>
      <c r="IA10">
        <v>2</v>
      </c>
      <c r="IB10">
        <v>2</v>
      </c>
      <c r="IC10">
        <v>1</v>
      </c>
      <c r="ID10">
        <v>2</v>
      </c>
      <c r="IE10">
        <v>2</v>
      </c>
      <c r="IF10">
        <v>1</v>
      </c>
      <c r="IG10">
        <v>3</v>
      </c>
    </row>
    <row r="11" spans="1:241">
      <c r="A11">
        <v>10</v>
      </c>
      <c r="B11">
        <v>1</v>
      </c>
      <c r="C11">
        <v>1</v>
      </c>
      <c r="D11">
        <f>'Handling Data'!H72</f>
        <v>42.872740353515056</v>
      </c>
      <c r="E11">
        <v>1</v>
      </c>
      <c r="F11">
        <v>1</v>
      </c>
      <c r="G11">
        <v>1</v>
      </c>
      <c r="H11">
        <v>1</v>
      </c>
      <c r="I11">
        <f>'Handling Data'!I72</f>
        <v>60.092162202917919</v>
      </c>
      <c r="J11">
        <v>1</v>
      </c>
      <c r="K11">
        <v>1</v>
      </c>
      <c r="L11">
        <v>1</v>
      </c>
      <c r="M11">
        <v>1</v>
      </c>
      <c r="N11">
        <f>'Handling Data'!J72</f>
        <v>45.099904675412404</v>
      </c>
      <c r="O11">
        <v>1</v>
      </c>
      <c r="P11">
        <v>1</v>
      </c>
      <c r="Q11">
        <v>1</v>
      </c>
      <c r="R11">
        <v>1</v>
      </c>
      <c r="S11">
        <f>'Handling Data'!K72</f>
        <v>57.586325879484839</v>
      </c>
      <c r="T11">
        <v>1</v>
      </c>
      <c r="U11">
        <v>1</v>
      </c>
      <c r="V11">
        <v>1</v>
      </c>
      <c r="W11">
        <v>1</v>
      </c>
      <c r="X11">
        <f>'Handling Data'!L72</f>
        <v>28.709453463450025</v>
      </c>
      <c r="Y11">
        <v>1</v>
      </c>
      <c r="Z11">
        <v>1</v>
      </c>
      <c r="AA11">
        <v>1</v>
      </c>
      <c r="AB11">
        <v>1</v>
      </c>
      <c r="AC11">
        <f>'Handling Data'!M72</f>
        <v>20.605458672399124</v>
      </c>
      <c r="AD11">
        <v>1</v>
      </c>
      <c r="AE11">
        <v>1</v>
      </c>
      <c r="AF11">
        <v>1</v>
      </c>
      <c r="AG11">
        <v>1</v>
      </c>
      <c r="AH11">
        <f>'Handling Data'!N72</f>
        <v>54.01324786048221</v>
      </c>
      <c r="AI11">
        <v>1</v>
      </c>
      <c r="AJ11">
        <v>1</v>
      </c>
      <c r="AK11">
        <v>1</v>
      </c>
      <c r="AL11">
        <v>1</v>
      </c>
      <c r="AM11">
        <f>'Handling Data'!O72</f>
        <v>32.225207701164244</v>
      </c>
      <c r="AN11">
        <v>1</v>
      </c>
      <c r="AO11">
        <v>1</v>
      </c>
      <c r="AP11">
        <v>1</v>
      </c>
      <c r="AQ11">
        <v>1</v>
      </c>
      <c r="AR11">
        <f>'Handling Data'!P72</f>
        <v>42.023369276709552</v>
      </c>
      <c r="AS11">
        <v>1</v>
      </c>
      <c r="AT11">
        <v>1</v>
      </c>
      <c r="AU11">
        <v>1</v>
      </c>
      <c r="AV11">
        <v>1</v>
      </c>
      <c r="AW11">
        <f>'Handling Data'!Q72</f>
        <v>32.066689902591321</v>
      </c>
      <c r="AX11">
        <v>1</v>
      </c>
      <c r="AY11">
        <v>1</v>
      </c>
      <c r="AZ11">
        <v>1</v>
      </c>
      <c r="BA11">
        <v>1</v>
      </c>
      <c r="BB11">
        <f>'Handling Data'!R72</f>
        <v>44.521833278267536</v>
      </c>
      <c r="BC11">
        <v>1</v>
      </c>
      <c r="BD11">
        <v>1</v>
      </c>
      <c r="BE11">
        <v>1</v>
      </c>
      <c r="BF11">
        <v>1</v>
      </c>
      <c r="BG11">
        <f>'Handling Data'!S72</f>
        <v>54.682192665189241</v>
      </c>
      <c r="BH11">
        <v>1</v>
      </c>
      <c r="BI11">
        <v>1</v>
      </c>
      <c r="BJ11">
        <v>1</v>
      </c>
      <c r="BK11">
        <v>1</v>
      </c>
      <c r="BL11">
        <f>'Handling Data'!T72</f>
        <v>23.784797479851164</v>
      </c>
      <c r="BM11">
        <v>1</v>
      </c>
      <c r="BN11">
        <v>1</v>
      </c>
      <c r="BO11">
        <v>1</v>
      </c>
      <c r="BP11">
        <v>1</v>
      </c>
      <c r="BQ11">
        <f>'Handling Data'!U72</f>
        <v>34.432726389464207</v>
      </c>
      <c r="BR11">
        <v>1</v>
      </c>
      <c r="BS11">
        <v>1</v>
      </c>
      <c r="BT11">
        <v>1</v>
      </c>
      <c r="BU11">
        <v>1</v>
      </c>
      <c r="BV11">
        <f>'Handling Data'!V72</f>
        <v>33.06906748715501</v>
      </c>
      <c r="BW11">
        <v>1</v>
      </c>
      <c r="BX11">
        <v>1</v>
      </c>
      <c r="BY11">
        <v>1</v>
      </c>
      <c r="BZ11">
        <v>1</v>
      </c>
      <c r="CA11">
        <f>'Handling Data'!W72</f>
        <v>49.568295387741024</v>
      </c>
      <c r="CB11">
        <v>1</v>
      </c>
      <c r="CC11">
        <v>1</v>
      </c>
      <c r="CD11">
        <v>1</v>
      </c>
      <c r="CE11">
        <v>1</v>
      </c>
      <c r="CF11">
        <f>'Handling Data'!X72</f>
        <v>25.682490360417688</v>
      </c>
      <c r="CG11">
        <v>1</v>
      </c>
      <c r="CH11">
        <v>1</v>
      </c>
      <c r="CI11">
        <v>1</v>
      </c>
      <c r="CJ11">
        <v>1</v>
      </c>
      <c r="CK11">
        <f>'Handling Data'!Y72</f>
        <v>32.892095348463513</v>
      </c>
      <c r="CL11">
        <v>1</v>
      </c>
      <c r="CM11">
        <v>1</v>
      </c>
      <c r="CN11">
        <v>1</v>
      </c>
      <c r="CO11">
        <v>1</v>
      </c>
      <c r="CP11">
        <f>'Handling Data'!Z72</f>
        <v>59.554746198764242</v>
      </c>
      <c r="CQ11">
        <v>1</v>
      </c>
      <c r="CR11">
        <v>1</v>
      </c>
      <c r="CS11">
        <v>1</v>
      </c>
      <c r="CT11">
        <v>1</v>
      </c>
      <c r="CU11">
        <f>'Handling Data'!AA72</f>
        <v>24.11141551169549</v>
      </c>
      <c r="CV11">
        <v>1</v>
      </c>
      <c r="CW11">
        <v>1</v>
      </c>
      <c r="CX11">
        <v>1</v>
      </c>
      <c r="CY11">
        <v>1</v>
      </c>
      <c r="CZ11">
        <f>'Handling Data'!AB72</f>
        <v>34.035036052263308</v>
      </c>
      <c r="DA11">
        <v>1</v>
      </c>
      <c r="DB11">
        <v>1</v>
      </c>
      <c r="DC11">
        <v>1</v>
      </c>
      <c r="DD11">
        <v>1</v>
      </c>
      <c r="DE11">
        <f>'Handling Data'!AC72</f>
        <v>49.055841707451627</v>
      </c>
      <c r="DF11">
        <v>1</v>
      </c>
      <c r="DG11">
        <v>1</v>
      </c>
      <c r="DH11">
        <v>1</v>
      </c>
      <c r="DI11">
        <v>1</v>
      </c>
      <c r="DJ11">
        <f>'Handling Data'!AD72</f>
        <v>23.083497368906109</v>
      </c>
      <c r="DK11">
        <v>1</v>
      </c>
      <c r="DL11">
        <v>1</v>
      </c>
      <c r="DM11">
        <v>1</v>
      </c>
      <c r="DN11">
        <v>1</v>
      </c>
      <c r="DO11">
        <f>'Handling Data'!AE72</f>
        <v>40.618032364993347</v>
      </c>
      <c r="DP11">
        <v>1</v>
      </c>
      <c r="DQ11">
        <v>1</v>
      </c>
      <c r="DR11">
        <v>1</v>
      </c>
      <c r="DS11">
        <v>1</v>
      </c>
      <c r="DT11">
        <f>'Handling Data'!AF72</f>
        <v>44.23631972069289</v>
      </c>
      <c r="DU11">
        <v>1</v>
      </c>
      <c r="DV11">
        <v>1</v>
      </c>
      <c r="DW11">
        <v>1</v>
      </c>
      <c r="DX11">
        <v>1</v>
      </c>
      <c r="DY11">
        <f>'Handling Data'!AG72</f>
        <v>42.468894554127203</v>
      </c>
      <c r="DZ11">
        <v>1</v>
      </c>
      <c r="EA11">
        <v>1</v>
      </c>
      <c r="EB11">
        <v>1</v>
      </c>
      <c r="EC11">
        <v>1</v>
      </c>
      <c r="ED11">
        <f>'Handling Data'!AH72</f>
        <v>59.33657533473297</v>
      </c>
      <c r="EE11">
        <v>1</v>
      </c>
      <c r="EF11">
        <v>1</v>
      </c>
      <c r="EG11">
        <v>1</v>
      </c>
      <c r="EH11">
        <v>1</v>
      </c>
      <c r="EI11">
        <f>'Handling Data'!AI72</f>
        <v>27.091778668497327</v>
      </c>
      <c r="EJ11">
        <v>1</v>
      </c>
      <c r="EK11">
        <v>1</v>
      </c>
      <c r="EL11">
        <v>1</v>
      </c>
      <c r="EM11">
        <v>1</v>
      </c>
      <c r="EN11">
        <f>'Handling Data'!AJ72</f>
        <v>26.800224541556268</v>
      </c>
      <c r="EO11">
        <v>1</v>
      </c>
      <c r="EP11">
        <v>1</v>
      </c>
      <c r="EQ11">
        <v>1</v>
      </c>
      <c r="ER11">
        <v>1</v>
      </c>
      <c r="ES11">
        <f>'Handling Data'!AK72</f>
        <v>25.976768811619415</v>
      </c>
      <c r="ET11">
        <v>1</v>
      </c>
      <c r="EU11">
        <v>1</v>
      </c>
      <c r="EV11">
        <v>109.61199999999999</v>
      </c>
      <c r="EW11">
        <v>0</v>
      </c>
      <c r="EX11">
        <v>0</v>
      </c>
      <c r="EY11">
        <v>77.131699999999995</v>
      </c>
      <c r="EZ11">
        <v>131.721</v>
      </c>
      <c r="FA11">
        <v>120.047</v>
      </c>
      <c r="FB11">
        <v>104.995</v>
      </c>
      <c r="FC11">
        <v>0</v>
      </c>
      <c r="FD11">
        <v>0</v>
      </c>
      <c r="FE11">
        <v>34.194899999999997</v>
      </c>
      <c r="FF11">
        <v>0</v>
      </c>
      <c r="FG11">
        <v>0</v>
      </c>
      <c r="FH11">
        <v>0</v>
      </c>
      <c r="FI11">
        <v>67.311000000000007</v>
      </c>
      <c r="FJ11">
        <v>0</v>
      </c>
      <c r="FK11">
        <v>0</v>
      </c>
      <c r="FL11">
        <v>0</v>
      </c>
      <c r="FM11">
        <v>6.0197000000000003</v>
      </c>
      <c r="FN11">
        <v>0</v>
      </c>
      <c r="FO11">
        <v>53.302700000000002</v>
      </c>
      <c r="FP11">
        <v>143.87299999999999</v>
      </c>
      <c r="FQ11">
        <v>130.916</v>
      </c>
      <c r="FR11">
        <v>11.207100000000001</v>
      </c>
      <c r="FS11">
        <v>3.6657199999999999</v>
      </c>
      <c r="FT11">
        <v>135.91800000000001</v>
      </c>
      <c r="FU11">
        <v>60.746499999999997</v>
      </c>
      <c r="FV11">
        <v>143.636</v>
      </c>
      <c r="FW11">
        <v>0</v>
      </c>
      <c r="FX11">
        <v>0</v>
      </c>
      <c r="FY11">
        <v>107.04900000000001</v>
      </c>
      <c r="FZ11">
        <v>0</v>
      </c>
      <c r="GA11">
        <v>1</v>
      </c>
      <c r="GB11">
        <v>2</v>
      </c>
      <c r="GC11">
        <v>3</v>
      </c>
      <c r="GD11">
        <v>4</v>
      </c>
      <c r="GE11">
        <v>5</v>
      </c>
      <c r="GF11">
        <v>6</v>
      </c>
      <c r="GG11">
        <v>7</v>
      </c>
      <c r="GH11">
        <v>8</v>
      </c>
      <c r="GI11">
        <v>9</v>
      </c>
      <c r="GJ11">
        <v>0</v>
      </c>
      <c r="GK11">
        <v>1</v>
      </c>
      <c r="GL11">
        <v>2</v>
      </c>
      <c r="GM11">
        <v>3</v>
      </c>
      <c r="GN11">
        <v>4</v>
      </c>
      <c r="GO11">
        <v>5</v>
      </c>
      <c r="GP11">
        <v>6</v>
      </c>
      <c r="GQ11">
        <v>7</v>
      </c>
      <c r="GR11">
        <v>8</v>
      </c>
      <c r="GS11">
        <v>9</v>
      </c>
      <c r="GT11">
        <v>0</v>
      </c>
      <c r="GU11">
        <v>1</v>
      </c>
      <c r="GV11">
        <v>2</v>
      </c>
      <c r="GW11">
        <v>3</v>
      </c>
      <c r="GX11">
        <v>4</v>
      </c>
      <c r="GY11">
        <v>5</v>
      </c>
      <c r="GZ11">
        <v>6</v>
      </c>
      <c r="HA11">
        <v>7</v>
      </c>
      <c r="HB11">
        <v>8</v>
      </c>
      <c r="HC11">
        <v>9</v>
      </c>
      <c r="HD11">
        <v>2</v>
      </c>
      <c r="HE11">
        <v>1</v>
      </c>
      <c r="HF11">
        <v>1</v>
      </c>
      <c r="HG11">
        <v>3</v>
      </c>
      <c r="HH11">
        <v>2</v>
      </c>
      <c r="HI11">
        <v>3</v>
      </c>
      <c r="HJ11">
        <v>2</v>
      </c>
      <c r="HK11">
        <v>1</v>
      </c>
      <c r="HL11">
        <v>1</v>
      </c>
      <c r="HM11">
        <v>1</v>
      </c>
      <c r="HN11">
        <v>1</v>
      </c>
      <c r="HO11">
        <v>2</v>
      </c>
      <c r="HP11">
        <v>2</v>
      </c>
      <c r="HQ11">
        <v>2</v>
      </c>
      <c r="HR11">
        <v>1</v>
      </c>
      <c r="HS11">
        <v>1</v>
      </c>
      <c r="HT11">
        <v>1</v>
      </c>
      <c r="HU11">
        <v>3</v>
      </c>
      <c r="HV11">
        <v>2</v>
      </c>
      <c r="HW11">
        <v>2</v>
      </c>
      <c r="HX11">
        <v>3</v>
      </c>
      <c r="HY11">
        <v>3</v>
      </c>
      <c r="HZ11">
        <v>3</v>
      </c>
      <c r="IA11">
        <v>1</v>
      </c>
      <c r="IB11">
        <v>3</v>
      </c>
      <c r="IC11">
        <v>2</v>
      </c>
      <c r="ID11">
        <v>3</v>
      </c>
      <c r="IE11">
        <v>2</v>
      </c>
      <c r="IF11">
        <v>3</v>
      </c>
      <c r="IG11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11"/>
  <sheetViews>
    <sheetView workbookViewId="0">
      <selection activeCell="AO13" sqref="AO13"/>
    </sheetView>
  </sheetViews>
  <sheetFormatPr defaultColWidth="8.85546875" defaultRowHeight="15"/>
  <sheetData>
    <row r="1" spans="1:81">
      <c r="A1" t="s">
        <v>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223</v>
      </c>
      <c r="BU1" t="s">
        <v>224</v>
      </c>
      <c r="BV1" t="s">
        <v>227</v>
      </c>
      <c r="BW1" t="s">
        <v>228</v>
      </c>
      <c r="BX1" t="s">
        <v>231</v>
      </c>
      <c r="BY1" t="s">
        <v>222</v>
      </c>
      <c r="BZ1" t="s">
        <v>225</v>
      </c>
      <c r="CA1" t="s">
        <v>226</v>
      </c>
      <c r="CB1" t="s">
        <v>229</v>
      </c>
      <c r="CC1" t="s">
        <v>230</v>
      </c>
    </row>
    <row r="2" spans="1:81">
      <c r="A2">
        <v>1</v>
      </c>
      <c r="B2">
        <v>1</v>
      </c>
      <c r="C2">
        <v>1</v>
      </c>
      <c r="D2">
        <f>'Handling Data'!H7</f>
        <v>40.790647799680904</v>
      </c>
      <c r="E2">
        <v>1</v>
      </c>
      <c r="F2">
        <v>1</v>
      </c>
      <c r="G2">
        <v>1</v>
      </c>
      <c r="H2">
        <v>1</v>
      </c>
      <c r="I2">
        <f>'Handling Data'!I7</f>
        <v>54.108580367724869</v>
      </c>
      <c r="J2">
        <v>1</v>
      </c>
      <c r="K2">
        <v>1</v>
      </c>
      <c r="L2">
        <v>1</v>
      </c>
      <c r="M2">
        <v>1</v>
      </c>
      <c r="N2">
        <f>'Handling Data'!J7</f>
        <v>21.608684253924416</v>
      </c>
      <c r="O2">
        <v>1</v>
      </c>
      <c r="P2">
        <v>1</v>
      </c>
      <c r="Q2">
        <v>1</v>
      </c>
      <c r="R2">
        <v>1</v>
      </c>
      <c r="S2">
        <f>'Handling Data'!K7</f>
        <v>23.41224737860707</v>
      </c>
      <c r="T2">
        <v>1</v>
      </c>
      <c r="U2">
        <v>1</v>
      </c>
      <c r="V2">
        <v>1</v>
      </c>
      <c r="W2">
        <v>1</v>
      </c>
      <c r="X2">
        <f>'Handling Data'!L7</f>
        <v>57.932236072710189</v>
      </c>
      <c r="Y2">
        <v>1</v>
      </c>
      <c r="Z2">
        <v>1</v>
      </c>
      <c r="AA2">
        <v>1</v>
      </c>
      <c r="AB2">
        <v>1</v>
      </c>
      <c r="AC2">
        <f>'Handling Data'!M7</f>
        <v>59.82268323884724</v>
      </c>
      <c r="AD2">
        <v>1</v>
      </c>
      <c r="AE2">
        <v>1</v>
      </c>
      <c r="AF2">
        <v>1</v>
      </c>
      <c r="AG2">
        <v>1</v>
      </c>
      <c r="AH2">
        <f>'Handling Data'!N7</f>
        <v>44.130528546347783</v>
      </c>
      <c r="AI2">
        <v>1</v>
      </c>
      <c r="AJ2">
        <v>1</v>
      </c>
      <c r="AK2">
        <v>1</v>
      </c>
      <c r="AL2">
        <v>1</v>
      </c>
      <c r="AM2">
        <f>'Handling Data'!O7</f>
        <v>31.44538124105441</v>
      </c>
      <c r="AN2">
        <v>1</v>
      </c>
      <c r="AO2">
        <v>1</v>
      </c>
      <c r="AP2">
        <v>1</v>
      </c>
      <c r="AQ2">
        <v>1</v>
      </c>
      <c r="AR2">
        <f>'Handling Data'!P7</f>
        <v>31.630491263790415</v>
      </c>
      <c r="AS2">
        <v>1</v>
      </c>
      <c r="AT2">
        <v>1</v>
      </c>
      <c r="AU2">
        <v>1</v>
      </c>
      <c r="AV2">
        <v>1</v>
      </c>
      <c r="AW2">
        <f>'Handling Data'!Q7</f>
        <v>31.94191809288639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21.673400000000001</v>
      </c>
      <c r="BE2">
        <v>0</v>
      </c>
      <c r="BF2">
        <v>0</v>
      </c>
      <c r="BG2">
        <v>0</v>
      </c>
      <c r="BH2">
        <v>0</v>
      </c>
      <c r="BI2">
        <v>38.108499999999999</v>
      </c>
      <c r="BJ2">
        <v>0</v>
      </c>
      <c r="BK2">
        <v>1</v>
      </c>
      <c r="BL2">
        <v>2</v>
      </c>
      <c r="BM2">
        <v>3</v>
      </c>
      <c r="BN2">
        <v>4</v>
      </c>
      <c r="BO2">
        <v>0</v>
      </c>
      <c r="BP2">
        <v>1</v>
      </c>
      <c r="BQ2">
        <v>2</v>
      </c>
      <c r="BR2">
        <v>3</v>
      </c>
      <c r="BS2">
        <v>4</v>
      </c>
      <c r="BT2">
        <v>1</v>
      </c>
      <c r="BU2">
        <v>1</v>
      </c>
      <c r="BV2">
        <v>1</v>
      </c>
      <c r="BW2">
        <v>1</v>
      </c>
      <c r="BX2">
        <v>1</v>
      </c>
      <c r="BY2">
        <v>2</v>
      </c>
      <c r="BZ2">
        <v>2</v>
      </c>
      <c r="CA2">
        <v>2</v>
      </c>
      <c r="CB2">
        <v>2</v>
      </c>
      <c r="CC2">
        <v>2</v>
      </c>
    </row>
    <row r="3" spans="1:81">
      <c r="A3">
        <v>2</v>
      </c>
      <c r="B3">
        <v>1</v>
      </c>
      <c r="C3">
        <v>1</v>
      </c>
      <c r="D3">
        <f>'Handling Data'!H8</f>
        <v>60.473786891410256</v>
      </c>
      <c r="E3">
        <v>1</v>
      </c>
      <c r="F3">
        <v>1</v>
      </c>
      <c r="G3">
        <v>1</v>
      </c>
      <c r="H3">
        <v>1</v>
      </c>
      <c r="I3">
        <f>'Handling Data'!I8</f>
        <v>30.478548004006409</v>
      </c>
      <c r="J3">
        <v>1</v>
      </c>
      <c r="K3">
        <v>1</v>
      </c>
      <c r="L3">
        <v>1</v>
      </c>
      <c r="M3">
        <v>1</v>
      </c>
      <c r="N3">
        <f>'Handling Data'!J8</f>
        <v>49.019681099178896</v>
      </c>
      <c r="O3">
        <v>1</v>
      </c>
      <c r="P3">
        <v>1</v>
      </c>
      <c r="Q3">
        <v>1</v>
      </c>
      <c r="R3">
        <v>1</v>
      </c>
      <c r="S3">
        <f>'Handling Data'!K8</f>
        <v>51.974466056485895</v>
      </c>
      <c r="T3">
        <v>1</v>
      </c>
      <c r="U3">
        <v>1</v>
      </c>
      <c r="V3">
        <v>1</v>
      </c>
      <c r="W3">
        <v>1</v>
      </c>
      <c r="X3">
        <f>'Handling Data'!L8</f>
        <v>53.330725339284093</v>
      </c>
      <c r="Y3">
        <v>1</v>
      </c>
      <c r="Z3">
        <v>1</v>
      </c>
      <c r="AA3">
        <v>1</v>
      </c>
      <c r="AB3">
        <v>1</v>
      </c>
      <c r="AC3">
        <f>'Handling Data'!M8</f>
        <v>54.360215742671947</v>
      </c>
      <c r="AD3">
        <v>1</v>
      </c>
      <c r="AE3">
        <v>1</v>
      </c>
      <c r="AF3">
        <v>1</v>
      </c>
      <c r="AG3">
        <v>1</v>
      </c>
      <c r="AH3">
        <f>'Handling Data'!N8</f>
        <v>48.783053698290544</v>
      </c>
      <c r="AI3">
        <v>1</v>
      </c>
      <c r="AJ3">
        <v>1</v>
      </c>
      <c r="AK3">
        <v>1</v>
      </c>
      <c r="AL3">
        <v>1</v>
      </c>
      <c r="AM3">
        <f>'Handling Data'!O8</f>
        <v>22.603687839825149</v>
      </c>
      <c r="AN3">
        <v>1</v>
      </c>
      <c r="AO3">
        <v>1</v>
      </c>
      <c r="AP3">
        <v>1</v>
      </c>
      <c r="AQ3">
        <v>1</v>
      </c>
      <c r="AR3">
        <f>'Handling Data'!P8</f>
        <v>46.28908948219533</v>
      </c>
      <c r="AS3">
        <v>1</v>
      </c>
      <c r="AT3">
        <v>1</v>
      </c>
      <c r="AU3">
        <v>1</v>
      </c>
      <c r="AV3">
        <v>1</v>
      </c>
      <c r="AW3">
        <f>'Handling Data'!Q8</f>
        <v>50.598373270667615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19.157399999999999</v>
      </c>
      <c r="BF3">
        <v>0</v>
      </c>
      <c r="BG3">
        <v>0</v>
      </c>
      <c r="BH3">
        <v>0</v>
      </c>
      <c r="BI3">
        <v>23.214400000000001</v>
      </c>
      <c r="BJ3">
        <v>0</v>
      </c>
      <c r="BK3">
        <v>1</v>
      </c>
      <c r="BL3">
        <v>2</v>
      </c>
      <c r="BM3">
        <v>3</v>
      </c>
      <c r="BN3">
        <v>4</v>
      </c>
      <c r="BO3">
        <v>0</v>
      </c>
      <c r="BP3">
        <v>1</v>
      </c>
      <c r="BQ3">
        <v>2</v>
      </c>
      <c r="BR3">
        <v>3</v>
      </c>
      <c r="BS3">
        <v>4</v>
      </c>
      <c r="BT3">
        <v>1</v>
      </c>
      <c r="BU3">
        <v>1</v>
      </c>
      <c r="BV3">
        <v>1</v>
      </c>
      <c r="BW3">
        <v>1</v>
      </c>
      <c r="BX3">
        <v>1</v>
      </c>
      <c r="BY3">
        <v>2</v>
      </c>
      <c r="BZ3">
        <v>2</v>
      </c>
      <c r="CA3">
        <v>2</v>
      </c>
      <c r="CB3">
        <v>2</v>
      </c>
      <c r="CC3">
        <v>2</v>
      </c>
    </row>
    <row r="4" spans="1:81">
      <c r="A4">
        <v>3</v>
      </c>
      <c r="B4">
        <v>1</v>
      </c>
      <c r="C4">
        <v>1</v>
      </c>
      <c r="D4">
        <f>'Handling Data'!H9</f>
        <v>51.847853148668648</v>
      </c>
      <c r="E4">
        <v>1</v>
      </c>
      <c r="F4">
        <v>1</v>
      </c>
      <c r="G4">
        <v>1</v>
      </c>
      <c r="H4">
        <v>1</v>
      </c>
      <c r="I4">
        <f>'Handling Data'!I9</f>
        <v>50.801480661501891</v>
      </c>
      <c r="J4">
        <v>1</v>
      </c>
      <c r="K4">
        <v>1</v>
      </c>
      <c r="L4">
        <v>1</v>
      </c>
      <c r="M4">
        <v>1</v>
      </c>
      <c r="N4">
        <f>'Handling Data'!J9</f>
        <v>32.099151935690557</v>
      </c>
      <c r="O4">
        <v>1</v>
      </c>
      <c r="P4">
        <v>1</v>
      </c>
      <c r="Q4">
        <v>1</v>
      </c>
      <c r="R4">
        <v>1</v>
      </c>
      <c r="S4">
        <f>'Handling Data'!K9</f>
        <v>54.323642839181282</v>
      </c>
      <c r="T4">
        <v>1</v>
      </c>
      <c r="U4">
        <v>1</v>
      </c>
      <c r="V4">
        <v>1</v>
      </c>
      <c r="W4">
        <v>1</v>
      </c>
      <c r="X4">
        <f>'Handling Data'!L9</f>
        <v>20.937321705811023</v>
      </c>
      <c r="Y4">
        <v>1</v>
      </c>
      <c r="Z4">
        <v>1</v>
      </c>
      <c r="AA4">
        <v>1</v>
      </c>
      <c r="AB4">
        <v>1</v>
      </c>
      <c r="AC4">
        <f>'Handling Data'!M9</f>
        <v>29.399200560622056</v>
      </c>
      <c r="AD4">
        <v>1</v>
      </c>
      <c r="AE4">
        <v>1</v>
      </c>
      <c r="AF4">
        <v>1</v>
      </c>
      <c r="AG4">
        <v>1</v>
      </c>
      <c r="AH4">
        <f>'Handling Data'!N9</f>
        <v>50.645027330288109</v>
      </c>
      <c r="AI4">
        <v>1</v>
      </c>
      <c r="AJ4">
        <v>1</v>
      </c>
      <c r="AK4">
        <v>1</v>
      </c>
      <c r="AL4">
        <v>1</v>
      </c>
      <c r="AM4">
        <f>'Handling Data'!O9</f>
        <v>22.503792239991881</v>
      </c>
      <c r="AN4">
        <v>1</v>
      </c>
      <c r="AO4">
        <v>1</v>
      </c>
      <c r="AP4">
        <v>1</v>
      </c>
      <c r="AQ4">
        <v>1</v>
      </c>
      <c r="AR4">
        <f>'Handling Data'!P9</f>
        <v>58.234561849922947</v>
      </c>
      <c r="AS4">
        <v>1</v>
      </c>
      <c r="AT4">
        <v>1</v>
      </c>
      <c r="AU4">
        <v>1</v>
      </c>
      <c r="AV4">
        <v>1</v>
      </c>
      <c r="AW4">
        <f>'Handling Data'!Q9</f>
        <v>59.785976863752957</v>
      </c>
      <c r="AX4">
        <v>1</v>
      </c>
      <c r="AY4">
        <v>1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0.30481000000000003</v>
      </c>
      <c r="BG4">
        <v>30.8828</v>
      </c>
      <c r="BH4">
        <v>0</v>
      </c>
      <c r="BI4">
        <v>0</v>
      </c>
      <c r="BJ4">
        <v>0</v>
      </c>
      <c r="BK4">
        <v>1</v>
      </c>
      <c r="BL4">
        <v>2</v>
      </c>
      <c r="BM4">
        <v>3</v>
      </c>
      <c r="BN4">
        <v>4</v>
      </c>
      <c r="BO4">
        <v>0</v>
      </c>
      <c r="BP4">
        <v>1</v>
      </c>
      <c r="BQ4">
        <v>2</v>
      </c>
      <c r="BR4">
        <v>3</v>
      </c>
      <c r="BS4">
        <v>4</v>
      </c>
      <c r="BT4">
        <v>1</v>
      </c>
      <c r="BU4">
        <v>1</v>
      </c>
      <c r="BV4">
        <v>1</v>
      </c>
      <c r="BW4">
        <v>1</v>
      </c>
      <c r="BX4">
        <v>1</v>
      </c>
      <c r="BY4">
        <v>2</v>
      </c>
      <c r="BZ4">
        <v>2</v>
      </c>
      <c r="CA4">
        <v>2</v>
      </c>
      <c r="CB4">
        <v>2</v>
      </c>
      <c r="CC4">
        <v>2</v>
      </c>
    </row>
    <row r="5" spans="1:81">
      <c r="A5">
        <v>4</v>
      </c>
      <c r="B5">
        <v>1</v>
      </c>
      <c r="C5">
        <v>1</v>
      </c>
      <c r="D5">
        <f>'Handling Data'!H10</f>
        <v>33.48100671367267</v>
      </c>
      <c r="E5">
        <v>1</v>
      </c>
      <c r="F5">
        <v>1</v>
      </c>
      <c r="G5">
        <v>1</v>
      </c>
      <c r="H5">
        <v>1</v>
      </c>
      <c r="I5">
        <f>'Handling Data'!I10</f>
        <v>30.070433809045543</v>
      </c>
      <c r="J5">
        <v>1</v>
      </c>
      <c r="K5">
        <v>1</v>
      </c>
      <c r="L5">
        <v>1</v>
      </c>
      <c r="M5">
        <v>1</v>
      </c>
      <c r="N5">
        <f>'Handling Data'!J10</f>
        <v>36.672587854709029</v>
      </c>
      <c r="O5">
        <v>1</v>
      </c>
      <c r="P5">
        <v>1</v>
      </c>
      <c r="Q5">
        <v>1</v>
      </c>
      <c r="R5">
        <v>1</v>
      </c>
      <c r="S5">
        <f>'Handling Data'!K10</f>
        <v>50.322498650053546</v>
      </c>
      <c r="T5">
        <v>1</v>
      </c>
      <c r="U5">
        <v>1</v>
      </c>
      <c r="V5">
        <v>1</v>
      </c>
      <c r="W5">
        <v>1</v>
      </c>
      <c r="X5">
        <f>'Handling Data'!L10</f>
        <v>52.134006471993239</v>
      </c>
      <c r="Y5">
        <v>1</v>
      </c>
      <c r="Z5">
        <v>1</v>
      </c>
      <c r="AA5">
        <v>1</v>
      </c>
      <c r="AB5">
        <v>1</v>
      </c>
      <c r="AC5">
        <f>'Handling Data'!M10</f>
        <v>27.019699892676954</v>
      </c>
      <c r="AD5">
        <v>1</v>
      </c>
      <c r="AE5">
        <v>1</v>
      </c>
      <c r="AF5">
        <v>1</v>
      </c>
      <c r="AG5">
        <v>1</v>
      </c>
      <c r="AH5">
        <f>'Handling Data'!N10</f>
        <v>44.23997469138061</v>
      </c>
      <c r="AI5">
        <v>1</v>
      </c>
      <c r="AJ5">
        <v>1</v>
      </c>
      <c r="AK5">
        <v>1</v>
      </c>
      <c r="AL5">
        <v>1</v>
      </c>
      <c r="AM5">
        <f>'Handling Data'!O10</f>
        <v>50.434123910916576</v>
      </c>
      <c r="AN5">
        <v>1</v>
      </c>
      <c r="AO5">
        <v>1</v>
      </c>
      <c r="AP5">
        <v>1</v>
      </c>
      <c r="AQ5">
        <v>1</v>
      </c>
      <c r="AR5">
        <f>'Handling Data'!P10</f>
        <v>25.925719434063609</v>
      </c>
      <c r="AS5">
        <v>1</v>
      </c>
      <c r="AT5">
        <v>1</v>
      </c>
      <c r="AU5">
        <v>1</v>
      </c>
      <c r="AV5">
        <v>1</v>
      </c>
      <c r="AW5">
        <f>'Handling Data'!Q10</f>
        <v>37.134026610501138</v>
      </c>
      <c r="AX5">
        <v>1</v>
      </c>
      <c r="AY5">
        <v>1</v>
      </c>
      <c r="AZ5">
        <v>0</v>
      </c>
      <c r="BA5">
        <v>0</v>
      </c>
      <c r="BB5">
        <v>30.183700000000002</v>
      </c>
      <c r="BC5">
        <v>0</v>
      </c>
      <c r="BD5">
        <v>0</v>
      </c>
      <c r="BE5">
        <v>0</v>
      </c>
      <c r="BF5">
        <v>0</v>
      </c>
      <c r="BG5">
        <v>0</v>
      </c>
      <c r="BH5">
        <v>9.0600299999999994</v>
      </c>
      <c r="BI5">
        <v>0</v>
      </c>
      <c r="BJ5">
        <v>0</v>
      </c>
      <c r="BK5">
        <v>1</v>
      </c>
      <c r="BL5">
        <v>2</v>
      </c>
      <c r="BM5">
        <v>3</v>
      </c>
      <c r="BN5">
        <v>4</v>
      </c>
      <c r="BO5">
        <v>0</v>
      </c>
      <c r="BP5">
        <v>1</v>
      </c>
      <c r="BQ5">
        <v>2</v>
      </c>
      <c r="BR5">
        <v>3</v>
      </c>
      <c r="BS5">
        <v>4</v>
      </c>
      <c r="BT5">
        <v>1</v>
      </c>
      <c r="BU5">
        <v>1</v>
      </c>
      <c r="BV5">
        <v>2</v>
      </c>
      <c r="BW5">
        <v>1</v>
      </c>
      <c r="BX5">
        <v>1</v>
      </c>
      <c r="BY5">
        <v>2</v>
      </c>
      <c r="BZ5">
        <v>2</v>
      </c>
      <c r="CA5">
        <v>1</v>
      </c>
      <c r="CB5">
        <v>2</v>
      </c>
      <c r="CC5">
        <v>2</v>
      </c>
    </row>
    <row r="6" spans="1:81">
      <c r="A6">
        <v>5</v>
      </c>
      <c r="B6">
        <v>1</v>
      </c>
      <c r="C6">
        <v>1</v>
      </c>
      <c r="D6">
        <f>'Handling Data'!H11</f>
        <v>37.512273618521625</v>
      </c>
      <c r="E6">
        <v>1</v>
      </c>
      <c r="F6">
        <v>1</v>
      </c>
      <c r="G6">
        <v>1</v>
      </c>
      <c r="H6">
        <v>1</v>
      </c>
      <c r="I6">
        <f>'Handling Data'!I11</f>
        <v>22.830862243938554</v>
      </c>
      <c r="J6">
        <v>1</v>
      </c>
      <c r="K6">
        <v>1</v>
      </c>
      <c r="L6">
        <v>1</v>
      </c>
      <c r="M6">
        <v>1</v>
      </c>
      <c r="N6">
        <f>'Handling Data'!J11</f>
        <v>28.770725993153434</v>
      </c>
      <c r="O6">
        <v>1</v>
      </c>
      <c r="P6">
        <v>1</v>
      </c>
      <c r="Q6">
        <v>1</v>
      </c>
      <c r="R6">
        <v>1</v>
      </c>
      <c r="S6">
        <f>'Handling Data'!K11</f>
        <v>24.029316097982765</v>
      </c>
      <c r="T6">
        <v>1</v>
      </c>
      <c r="U6">
        <v>1</v>
      </c>
      <c r="V6">
        <v>1</v>
      </c>
      <c r="W6">
        <v>1</v>
      </c>
      <c r="X6">
        <f>'Handling Data'!L11</f>
        <v>47.858358634667603</v>
      </c>
      <c r="Y6">
        <v>1</v>
      </c>
      <c r="Z6">
        <v>1</v>
      </c>
      <c r="AA6">
        <v>1</v>
      </c>
      <c r="AB6">
        <v>1</v>
      </c>
      <c r="AC6">
        <f>'Handling Data'!M11</f>
        <v>28.825829878751485</v>
      </c>
      <c r="AD6">
        <v>1</v>
      </c>
      <c r="AE6">
        <v>1</v>
      </c>
      <c r="AF6">
        <v>1</v>
      </c>
      <c r="AG6">
        <v>1</v>
      </c>
      <c r="AH6">
        <f>'Handling Data'!N11</f>
        <v>54.485273994559051</v>
      </c>
      <c r="AI6">
        <v>1</v>
      </c>
      <c r="AJ6">
        <v>1</v>
      </c>
      <c r="AK6">
        <v>1</v>
      </c>
      <c r="AL6">
        <v>1</v>
      </c>
      <c r="AM6">
        <f>'Handling Data'!O11</f>
        <v>59.297847502483997</v>
      </c>
      <c r="AN6">
        <v>1</v>
      </c>
      <c r="AO6">
        <v>1</v>
      </c>
      <c r="AP6">
        <v>1</v>
      </c>
      <c r="AQ6">
        <v>1</v>
      </c>
      <c r="AR6">
        <f>'Handling Data'!P11</f>
        <v>29.281690407082337</v>
      </c>
      <c r="AS6">
        <v>1</v>
      </c>
      <c r="AT6">
        <v>1</v>
      </c>
      <c r="AU6">
        <v>1</v>
      </c>
      <c r="AV6">
        <v>1</v>
      </c>
      <c r="AW6">
        <f>'Handling Data'!Q11</f>
        <v>30.273918878274291</v>
      </c>
      <c r="AX6">
        <v>1</v>
      </c>
      <c r="AY6">
        <v>1</v>
      </c>
      <c r="AZ6">
        <v>0</v>
      </c>
      <c r="BA6">
        <v>6.9313599999999997</v>
      </c>
      <c r="BB6">
        <v>0</v>
      </c>
      <c r="BC6">
        <v>0</v>
      </c>
      <c r="BD6">
        <v>0</v>
      </c>
      <c r="BE6">
        <v>26.1465</v>
      </c>
      <c r="BF6">
        <v>0</v>
      </c>
      <c r="BG6">
        <v>0</v>
      </c>
      <c r="BH6">
        <v>0</v>
      </c>
      <c r="BI6">
        <v>15.149699999999999</v>
      </c>
      <c r="BJ6">
        <v>0</v>
      </c>
      <c r="BK6">
        <v>1</v>
      </c>
      <c r="BL6">
        <v>2</v>
      </c>
      <c r="BM6">
        <v>3</v>
      </c>
      <c r="BN6">
        <v>4</v>
      </c>
      <c r="BO6">
        <v>0</v>
      </c>
      <c r="BP6">
        <v>1</v>
      </c>
      <c r="BQ6">
        <v>2</v>
      </c>
      <c r="BR6">
        <v>3</v>
      </c>
      <c r="BS6">
        <v>4</v>
      </c>
      <c r="BT6">
        <v>1</v>
      </c>
      <c r="BU6">
        <v>1</v>
      </c>
      <c r="BV6">
        <v>1</v>
      </c>
      <c r="BW6">
        <v>1</v>
      </c>
      <c r="BX6">
        <v>1</v>
      </c>
      <c r="BY6">
        <v>2</v>
      </c>
      <c r="BZ6">
        <v>2</v>
      </c>
      <c r="CA6">
        <v>2</v>
      </c>
      <c r="CB6">
        <v>2</v>
      </c>
      <c r="CC6">
        <v>2</v>
      </c>
    </row>
    <row r="7" spans="1:81">
      <c r="A7">
        <v>6</v>
      </c>
      <c r="B7">
        <v>1</v>
      </c>
      <c r="C7">
        <v>1</v>
      </c>
      <c r="D7">
        <f>'Handling Data'!H12</f>
        <v>44.505606620306239</v>
      </c>
      <c r="E7">
        <v>1</v>
      </c>
      <c r="F7">
        <v>1</v>
      </c>
      <c r="G7">
        <v>1</v>
      </c>
      <c r="H7">
        <v>1</v>
      </c>
      <c r="I7">
        <f>'Handling Data'!I12</f>
        <v>60.395881576479425</v>
      </c>
      <c r="J7">
        <v>1</v>
      </c>
      <c r="K7">
        <v>1</v>
      </c>
      <c r="L7">
        <v>1</v>
      </c>
      <c r="M7">
        <v>1</v>
      </c>
      <c r="N7">
        <f>'Handling Data'!J12</f>
        <v>60.166181213341851</v>
      </c>
      <c r="O7">
        <v>1</v>
      </c>
      <c r="P7">
        <v>1</v>
      </c>
      <c r="Q7">
        <v>1</v>
      </c>
      <c r="R7">
        <v>1</v>
      </c>
      <c r="S7">
        <f>'Handling Data'!K12</f>
        <v>48.611462178883258</v>
      </c>
      <c r="T7">
        <v>1</v>
      </c>
      <c r="U7">
        <v>1</v>
      </c>
      <c r="V7">
        <v>1</v>
      </c>
      <c r="W7">
        <v>1</v>
      </c>
      <c r="X7">
        <f>'Handling Data'!L12</f>
        <v>48.199004293310054</v>
      </c>
      <c r="Y7">
        <v>1</v>
      </c>
      <c r="Z7">
        <v>1</v>
      </c>
      <c r="AA7">
        <v>1</v>
      </c>
      <c r="AB7">
        <v>1</v>
      </c>
      <c r="AC7">
        <f>'Handling Data'!M12</f>
        <v>48.166439363525591</v>
      </c>
      <c r="AD7">
        <v>1</v>
      </c>
      <c r="AE7">
        <v>1</v>
      </c>
      <c r="AF7">
        <v>1</v>
      </c>
      <c r="AG7">
        <v>1</v>
      </c>
      <c r="AH7">
        <f>'Handling Data'!N12</f>
        <v>37.054052455764548</v>
      </c>
      <c r="AI7">
        <v>1</v>
      </c>
      <c r="AJ7">
        <v>1</v>
      </c>
      <c r="AK7">
        <v>1</v>
      </c>
      <c r="AL7">
        <v>1</v>
      </c>
      <c r="AM7">
        <f>'Handling Data'!O12</f>
        <v>58.915572020004298</v>
      </c>
      <c r="AN7">
        <v>1</v>
      </c>
      <c r="AO7">
        <v>1</v>
      </c>
      <c r="AP7">
        <v>1</v>
      </c>
      <c r="AQ7">
        <v>1</v>
      </c>
      <c r="AR7">
        <f>'Handling Data'!P12</f>
        <v>56.404472721328524</v>
      </c>
      <c r="AS7">
        <v>1</v>
      </c>
      <c r="AT7">
        <v>1</v>
      </c>
      <c r="AU7">
        <v>1</v>
      </c>
      <c r="AV7">
        <v>1</v>
      </c>
      <c r="AW7">
        <f>'Handling Data'!Q12</f>
        <v>38.966934343303933</v>
      </c>
      <c r="AX7">
        <v>1</v>
      </c>
      <c r="AY7">
        <v>1</v>
      </c>
      <c r="AZ7">
        <v>0</v>
      </c>
      <c r="BA7">
        <v>0</v>
      </c>
      <c r="BB7">
        <v>6.4814299999999996</v>
      </c>
      <c r="BC7">
        <v>0</v>
      </c>
      <c r="BD7">
        <v>0</v>
      </c>
      <c r="BE7">
        <v>0</v>
      </c>
      <c r="BF7">
        <v>0</v>
      </c>
      <c r="BG7">
        <v>36.298299999999998</v>
      </c>
      <c r="BH7">
        <v>36.014400000000002</v>
      </c>
      <c r="BI7">
        <v>0</v>
      </c>
      <c r="BJ7">
        <v>0</v>
      </c>
      <c r="BK7">
        <v>1</v>
      </c>
      <c r="BL7">
        <v>2</v>
      </c>
      <c r="BM7">
        <v>3</v>
      </c>
      <c r="BN7">
        <v>4</v>
      </c>
      <c r="BO7">
        <v>0</v>
      </c>
      <c r="BP7">
        <v>1</v>
      </c>
      <c r="BQ7">
        <v>2</v>
      </c>
      <c r="BR7">
        <v>3</v>
      </c>
      <c r="BS7">
        <v>4</v>
      </c>
      <c r="BT7">
        <v>1</v>
      </c>
      <c r="BU7">
        <v>1</v>
      </c>
      <c r="BV7">
        <v>1</v>
      </c>
      <c r="BW7">
        <v>1</v>
      </c>
      <c r="BX7">
        <v>1</v>
      </c>
      <c r="BY7">
        <v>2</v>
      </c>
      <c r="BZ7">
        <v>2</v>
      </c>
      <c r="CA7">
        <v>2</v>
      </c>
      <c r="CB7">
        <v>2</v>
      </c>
      <c r="CC7">
        <v>2</v>
      </c>
    </row>
    <row r="8" spans="1:81">
      <c r="A8">
        <v>7</v>
      </c>
      <c r="B8">
        <v>1</v>
      </c>
      <c r="C8">
        <v>1</v>
      </c>
      <c r="D8">
        <f>'Handling Data'!H13</f>
        <v>56.172479371175456</v>
      </c>
      <c r="E8">
        <v>1</v>
      </c>
      <c r="F8">
        <v>1</v>
      </c>
      <c r="G8">
        <v>1</v>
      </c>
      <c r="H8">
        <v>1</v>
      </c>
      <c r="I8">
        <f>'Handling Data'!I13</f>
        <v>26.890697791499548</v>
      </c>
      <c r="J8">
        <v>1</v>
      </c>
      <c r="K8">
        <v>1</v>
      </c>
      <c r="L8">
        <v>1</v>
      </c>
      <c r="M8">
        <v>1</v>
      </c>
      <c r="N8">
        <f>'Handling Data'!J13</f>
        <v>55.054828528393109</v>
      </c>
      <c r="O8">
        <v>1</v>
      </c>
      <c r="P8">
        <v>1</v>
      </c>
      <c r="Q8">
        <v>1</v>
      </c>
      <c r="R8">
        <v>1</v>
      </c>
      <c r="S8">
        <f>'Handling Data'!K13</f>
        <v>41.467682190841366</v>
      </c>
      <c r="T8">
        <v>1</v>
      </c>
      <c r="U8">
        <v>1</v>
      </c>
      <c r="V8">
        <v>1</v>
      </c>
      <c r="W8">
        <v>1</v>
      </c>
      <c r="X8">
        <f>'Handling Data'!L13</f>
        <v>48.665320882733788</v>
      </c>
      <c r="Y8">
        <v>1</v>
      </c>
      <c r="Z8">
        <v>1</v>
      </c>
      <c r="AA8">
        <v>1</v>
      </c>
      <c r="AB8">
        <v>1</v>
      </c>
      <c r="AC8">
        <f>'Handling Data'!M13</f>
        <v>59.906689977181948</v>
      </c>
      <c r="AD8">
        <v>1</v>
      </c>
      <c r="AE8">
        <v>1</v>
      </c>
      <c r="AF8">
        <v>1</v>
      </c>
      <c r="AG8">
        <v>1</v>
      </c>
      <c r="AH8">
        <f>'Handling Data'!N13</f>
        <v>60.228436311010633</v>
      </c>
      <c r="AI8">
        <v>1</v>
      </c>
      <c r="AJ8">
        <v>1</v>
      </c>
      <c r="AK8">
        <v>1</v>
      </c>
      <c r="AL8">
        <v>1</v>
      </c>
      <c r="AM8">
        <f>'Handling Data'!O13</f>
        <v>21.690086890701799</v>
      </c>
      <c r="AN8">
        <v>1</v>
      </c>
      <c r="AO8">
        <v>1</v>
      </c>
      <c r="AP8">
        <v>1</v>
      </c>
      <c r="AQ8">
        <v>1</v>
      </c>
      <c r="AR8">
        <f>'Handling Data'!P13</f>
        <v>39.53323422048355</v>
      </c>
      <c r="AS8">
        <v>1</v>
      </c>
      <c r="AT8">
        <v>1</v>
      </c>
      <c r="AU8">
        <v>1</v>
      </c>
      <c r="AV8">
        <v>1</v>
      </c>
      <c r="AW8">
        <f>'Handling Data'!Q13</f>
        <v>33.25515237519685</v>
      </c>
      <c r="AX8">
        <v>1</v>
      </c>
      <c r="AY8">
        <v>1</v>
      </c>
      <c r="AZ8">
        <v>0</v>
      </c>
      <c r="BA8">
        <v>0</v>
      </c>
      <c r="BB8">
        <v>4.4494800000000003</v>
      </c>
      <c r="BC8">
        <v>0</v>
      </c>
      <c r="BD8">
        <v>30.908100000000001</v>
      </c>
      <c r="BE8">
        <v>0</v>
      </c>
      <c r="BF8">
        <v>0</v>
      </c>
      <c r="BG8">
        <v>7.0181500000000003</v>
      </c>
      <c r="BH8">
        <v>0</v>
      </c>
      <c r="BI8">
        <v>0</v>
      </c>
      <c r="BJ8">
        <v>0</v>
      </c>
      <c r="BK8">
        <v>1</v>
      </c>
      <c r="BL8">
        <v>2</v>
      </c>
      <c r="BM8">
        <v>3</v>
      </c>
      <c r="BN8">
        <v>4</v>
      </c>
      <c r="BO8">
        <v>0</v>
      </c>
      <c r="BP8">
        <v>1</v>
      </c>
      <c r="BQ8">
        <v>2</v>
      </c>
      <c r="BR8">
        <v>3</v>
      </c>
      <c r="BS8">
        <v>4</v>
      </c>
      <c r="BT8">
        <v>1</v>
      </c>
      <c r="BU8">
        <v>1</v>
      </c>
      <c r="BV8">
        <v>1</v>
      </c>
      <c r="BW8">
        <v>1</v>
      </c>
      <c r="BX8">
        <v>2</v>
      </c>
      <c r="BY8">
        <v>2</v>
      </c>
      <c r="BZ8">
        <v>2</v>
      </c>
      <c r="CA8">
        <v>2</v>
      </c>
      <c r="CB8">
        <v>2</v>
      </c>
      <c r="CC8">
        <v>1</v>
      </c>
    </row>
    <row r="9" spans="1:81">
      <c r="A9">
        <v>8</v>
      </c>
      <c r="B9">
        <v>1</v>
      </c>
      <c r="C9">
        <v>1</v>
      </c>
      <c r="D9">
        <f>'Handling Data'!H14</f>
        <v>28.527400444676431</v>
      </c>
      <c r="E9">
        <v>1</v>
      </c>
      <c r="F9">
        <v>1</v>
      </c>
      <c r="G9">
        <v>1</v>
      </c>
      <c r="H9">
        <v>1</v>
      </c>
      <c r="I9">
        <f>'Handling Data'!I14</f>
        <v>57.862696611068564</v>
      </c>
      <c r="J9">
        <v>1</v>
      </c>
      <c r="K9">
        <v>1</v>
      </c>
      <c r="L9">
        <v>1</v>
      </c>
      <c r="M9">
        <v>1</v>
      </c>
      <c r="N9">
        <f>'Handling Data'!J14</f>
        <v>37.934561780541358</v>
      </c>
      <c r="O9">
        <v>1</v>
      </c>
      <c r="P9">
        <v>1</v>
      </c>
      <c r="Q9">
        <v>1</v>
      </c>
      <c r="R9">
        <v>1</v>
      </c>
      <c r="S9">
        <f>'Handling Data'!K14</f>
        <v>21.783618401184874</v>
      </c>
      <c r="T9">
        <v>1</v>
      </c>
      <c r="U9">
        <v>1</v>
      </c>
      <c r="V9">
        <v>1</v>
      </c>
      <c r="W9">
        <v>1</v>
      </c>
      <c r="X9">
        <f>'Handling Data'!L14</f>
        <v>46.62430999736641</v>
      </c>
      <c r="Y9">
        <v>1</v>
      </c>
      <c r="Z9">
        <v>1</v>
      </c>
      <c r="AA9">
        <v>1</v>
      </c>
      <c r="AB9">
        <v>1</v>
      </c>
      <c r="AC9">
        <f>'Handling Data'!M14</f>
        <v>53.069064751963744</v>
      </c>
      <c r="AD9">
        <v>1</v>
      </c>
      <c r="AE9">
        <v>1</v>
      </c>
      <c r="AF9">
        <v>1</v>
      </c>
      <c r="AG9">
        <v>1</v>
      </c>
      <c r="AH9">
        <f>'Handling Data'!N14</f>
        <v>33.636096803195329</v>
      </c>
      <c r="AI9">
        <v>1</v>
      </c>
      <c r="AJ9">
        <v>1</v>
      </c>
      <c r="AK9">
        <v>1</v>
      </c>
      <c r="AL9">
        <v>1</v>
      </c>
      <c r="AM9">
        <f>'Handling Data'!O14</f>
        <v>36.959554854589513</v>
      </c>
      <c r="AN9">
        <v>1</v>
      </c>
      <c r="AO9">
        <v>1</v>
      </c>
      <c r="AP9">
        <v>1</v>
      </c>
      <c r="AQ9">
        <v>1</v>
      </c>
      <c r="AR9">
        <f>'Handling Data'!P14</f>
        <v>21.533313799845139</v>
      </c>
      <c r="AS9">
        <v>1</v>
      </c>
      <c r="AT9">
        <v>1</v>
      </c>
      <c r="AU9">
        <v>1</v>
      </c>
      <c r="AV9">
        <v>1</v>
      </c>
      <c r="AW9">
        <f>'Handling Data'!Q14</f>
        <v>31.209686255587744</v>
      </c>
      <c r="AX9">
        <v>1</v>
      </c>
      <c r="AY9">
        <v>1</v>
      </c>
      <c r="AZ9">
        <v>4.8853600000000004</v>
      </c>
      <c r="BA9">
        <v>0</v>
      </c>
      <c r="BB9">
        <v>0</v>
      </c>
      <c r="BC9">
        <v>34.082299999999996</v>
      </c>
      <c r="BD9">
        <v>0</v>
      </c>
      <c r="BE9">
        <v>8.1572999999999993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2</v>
      </c>
      <c r="BM9">
        <v>3</v>
      </c>
      <c r="BN9">
        <v>4</v>
      </c>
      <c r="BO9">
        <v>0</v>
      </c>
      <c r="BP9">
        <v>1</v>
      </c>
      <c r="BQ9">
        <v>2</v>
      </c>
      <c r="BR9">
        <v>3</v>
      </c>
      <c r="BS9">
        <v>4</v>
      </c>
      <c r="BT9">
        <v>1</v>
      </c>
      <c r="BU9">
        <v>1</v>
      </c>
      <c r="BV9">
        <v>1</v>
      </c>
      <c r="BW9">
        <v>2</v>
      </c>
      <c r="BX9">
        <v>1</v>
      </c>
      <c r="BY9">
        <v>2</v>
      </c>
      <c r="BZ9">
        <v>2</v>
      </c>
      <c r="CA9">
        <v>2</v>
      </c>
      <c r="CB9">
        <v>1</v>
      </c>
      <c r="CC9">
        <v>2</v>
      </c>
    </row>
    <row r="10" spans="1:81">
      <c r="A10">
        <v>9</v>
      </c>
      <c r="B10">
        <v>1</v>
      </c>
      <c r="C10">
        <v>1</v>
      </c>
      <c r="D10">
        <f>'Handling Data'!H15</f>
        <v>60.382150523723361</v>
      </c>
      <c r="E10">
        <v>1</v>
      </c>
      <c r="F10">
        <v>1</v>
      </c>
      <c r="G10">
        <v>1</v>
      </c>
      <c r="H10">
        <v>1</v>
      </c>
      <c r="I10">
        <f>'Handling Data'!I15</f>
        <v>22.5370065714432</v>
      </c>
      <c r="J10">
        <v>1</v>
      </c>
      <c r="K10">
        <v>1</v>
      </c>
      <c r="L10">
        <v>1</v>
      </c>
      <c r="M10">
        <v>1</v>
      </c>
      <c r="N10">
        <f>'Handling Data'!J15</f>
        <v>51.030123908352053</v>
      </c>
      <c r="O10">
        <v>1</v>
      </c>
      <c r="P10">
        <v>1</v>
      </c>
      <c r="Q10">
        <v>1</v>
      </c>
      <c r="R10">
        <v>1</v>
      </c>
      <c r="S10">
        <f>'Handling Data'!K15</f>
        <v>40.907579296001721</v>
      </c>
      <c r="T10">
        <v>1</v>
      </c>
      <c r="U10">
        <v>1</v>
      </c>
      <c r="V10">
        <v>1</v>
      </c>
      <c r="W10">
        <v>1</v>
      </c>
      <c r="X10">
        <f>'Handling Data'!L15</f>
        <v>21.554774803005415</v>
      </c>
      <c r="Y10">
        <v>1</v>
      </c>
      <c r="Z10">
        <v>1</v>
      </c>
      <c r="AA10">
        <v>1</v>
      </c>
      <c r="AB10">
        <v>1</v>
      </c>
      <c r="AC10">
        <f>'Handling Data'!M15</f>
        <v>59.624403044957205</v>
      </c>
      <c r="AD10">
        <v>1</v>
      </c>
      <c r="AE10">
        <v>1</v>
      </c>
      <c r="AF10">
        <v>1</v>
      </c>
      <c r="AG10">
        <v>1</v>
      </c>
      <c r="AH10">
        <f>'Handling Data'!N15</f>
        <v>36.960925944107842</v>
      </c>
      <c r="AI10">
        <v>1</v>
      </c>
      <c r="AJ10">
        <v>1</v>
      </c>
      <c r="AK10">
        <v>1</v>
      </c>
      <c r="AL10">
        <v>1</v>
      </c>
      <c r="AM10">
        <f>'Handling Data'!O15</f>
        <v>22.828853759211015</v>
      </c>
      <c r="AN10">
        <v>1</v>
      </c>
      <c r="AO10">
        <v>1</v>
      </c>
      <c r="AP10">
        <v>1</v>
      </c>
      <c r="AQ10">
        <v>1</v>
      </c>
      <c r="AR10">
        <f>'Handling Data'!P15</f>
        <v>38.624481699090786</v>
      </c>
      <c r="AS10">
        <v>1</v>
      </c>
      <c r="AT10">
        <v>1</v>
      </c>
      <c r="AU10">
        <v>1</v>
      </c>
      <c r="AV10">
        <v>1</v>
      </c>
      <c r="AW10">
        <f>'Handling Data'!Q15</f>
        <v>40.74683712154517</v>
      </c>
      <c r="AX10">
        <v>1</v>
      </c>
      <c r="AY10">
        <v>1</v>
      </c>
      <c r="AZ10">
        <v>0</v>
      </c>
      <c r="BA10">
        <v>0</v>
      </c>
      <c r="BB10">
        <v>0</v>
      </c>
      <c r="BC10">
        <v>10.8492</v>
      </c>
      <c r="BD10">
        <v>0</v>
      </c>
      <c r="BE10">
        <v>0</v>
      </c>
      <c r="BF10">
        <v>22.3932</v>
      </c>
      <c r="BG10">
        <v>33.883800000000001</v>
      </c>
      <c r="BH10">
        <v>0</v>
      </c>
      <c r="BI10">
        <v>31.266100000000002</v>
      </c>
      <c r="BJ10">
        <v>0</v>
      </c>
      <c r="BK10">
        <v>1</v>
      </c>
      <c r="BL10">
        <v>2</v>
      </c>
      <c r="BM10">
        <v>3</v>
      </c>
      <c r="BN10">
        <v>4</v>
      </c>
      <c r="BO10">
        <v>0</v>
      </c>
      <c r="BP10">
        <v>1</v>
      </c>
      <c r="BQ10">
        <v>2</v>
      </c>
      <c r="BR10">
        <v>3</v>
      </c>
      <c r="BS10">
        <v>4</v>
      </c>
      <c r="BT10">
        <v>1</v>
      </c>
      <c r="BU10">
        <v>1</v>
      </c>
      <c r="BV10">
        <v>1</v>
      </c>
      <c r="BW10">
        <v>2</v>
      </c>
      <c r="BX10">
        <v>1</v>
      </c>
      <c r="BY10">
        <v>2</v>
      </c>
      <c r="BZ10">
        <v>2</v>
      </c>
      <c r="CA10">
        <v>2</v>
      </c>
      <c r="CB10">
        <v>1</v>
      </c>
      <c r="CC10">
        <v>2</v>
      </c>
    </row>
    <row r="11" spans="1:81">
      <c r="A11">
        <v>10</v>
      </c>
      <c r="B11">
        <v>1</v>
      </c>
      <c r="C11">
        <v>1</v>
      </c>
      <c r="D11">
        <f>'Handling Data'!H16</f>
        <v>40.750964416875796</v>
      </c>
      <c r="E11">
        <v>1</v>
      </c>
      <c r="F11">
        <v>1</v>
      </c>
      <c r="G11">
        <v>1</v>
      </c>
      <c r="H11">
        <v>1</v>
      </c>
      <c r="I11">
        <f>'Handling Data'!I16</f>
        <v>27.436206603156222</v>
      </c>
      <c r="J11">
        <v>1</v>
      </c>
      <c r="K11">
        <v>1</v>
      </c>
      <c r="L11">
        <v>1</v>
      </c>
      <c r="M11">
        <v>1</v>
      </c>
      <c r="N11">
        <f>'Handling Data'!J16</f>
        <v>38.117703952817095</v>
      </c>
      <c r="O11">
        <v>1</v>
      </c>
      <c r="P11">
        <v>1</v>
      </c>
      <c r="Q11">
        <v>1</v>
      </c>
      <c r="R11">
        <v>1</v>
      </c>
      <c r="S11">
        <f>'Handling Data'!K16</f>
        <v>44.24541035638633</v>
      </c>
      <c r="T11">
        <v>1</v>
      </c>
      <c r="U11">
        <v>1</v>
      </c>
      <c r="V11">
        <v>1</v>
      </c>
      <c r="W11">
        <v>1</v>
      </c>
      <c r="X11">
        <f>'Handling Data'!L16</f>
        <v>36.162695289956659</v>
      </c>
      <c r="Y11">
        <v>1</v>
      </c>
      <c r="Z11">
        <v>1</v>
      </c>
      <c r="AA11">
        <v>1</v>
      </c>
      <c r="AB11">
        <v>1</v>
      </c>
      <c r="AC11">
        <f>'Handling Data'!M16</f>
        <v>36.355682858962396</v>
      </c>
      <c r="AD11">
        <v>1</v>
      </c>
      <c r="AE11">
        <v>1</v>
      </c>
      <c r="AF11">
        <v>1</v>
      </c>
      <c r="AG11">
        <v>1</v>
      </c>
      <c r="AH11">
        <f>'Handling Data'!N16</f>
        <v>39.18722752760911</v>
      </c>
      <c r="AI11">
        <v>1</v>
      </c>
      <c r="AJ11">
        <v>1</v>
      </c>
      <c r="AK11">
        <v>1</v>
      </c>
      <c r="AL11">
        <v>1</v>
      </c>
      <c r="AM11">
        <f>'Handling Data'!O16</f>
        <v>51.735033023437119</v>
      </c>
      <c r="AN11">
        <v>1</v>
      </c>
      <c r="AO11">
        <v>1</v>
      </c>
      <c r="AP11">
        <v>1</v>
      </c>
      <c r="AQ11">
        <v>1</v>
      </c>
      <c r="AR11">
        <f>'Handling Data'!P16</f>
        <v>60.352563176265747</v>
      </c>
      <c r="AS11">
        <v>1</v>
      </c>
      <c r="AT11">
        <v>1</v>
      </c>
      <c r="AU11">
        <v>1</v>
      </c>
      <c r="AV11">
        <v>1</v>
      </c>
      <c r="AW11">
        <f>'Handling Data'!Q16</f>
        <v>50.923464700031602</v>
      </c>
      <c r="AX11">
        <v>1</v>
      </c>
      <c r="AY11">
        <v>1</v>
      </c>
      <c r="AZ11">
        <v>13.8607</v>
      </c>
      <c r="BA11">
        <v>0</v>
      </c>
      <c r="BB11">
        <v>33.821800000000003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2</v>
      </c>
      <c r="BM11">
        <v>3</v>
      </c>
      <c r="BN11">
        <v>4</v>
      </c>
      <c r="BO11">
        <v>0</v>
      </c>
      <c r="BP11">
        <v>1</v>
      </c>
      <c r="BQ11">
        <v>2</v>
      </c>
      <c r="BR11">
        <v>3</v>
      </c>
      <c r="BS11">
        <v>4</v>
      </c>
      <c r="BT11">
        <v>2</v>
      </c>
      <c r="BU11">
        <v>1</v>
      </c>
      <c r="BV11">
        <v>2</v>
      </c>
      <c r="BW11">
        <v>1</v>
      </c>
      <c r="BX11">
        <v>1</v>
      </c>
      <c r="BY11">
        <v>1</v>
      </c>
      <c r="BZ11">
        <v>2</v>
      </c>
      <c r="CA11">
        <v>1</v>
      </c>
      <c r="CB11">
        <v>2</v>
      </c>
      <c r="CC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Sheet1</vt:lpstr>
      <vt:lpstr>Analysis</vt:lpstr>
      <vt:lpstr>Handling Data</vt:lpstr>
      <vt:lpstr>TGR1</vt:lpstr>
      <vt:lpstr>TGR2</vt:lpstr>
      <vt:lpstr>TGR3</vt:lpstr>
      <vt:lpstr>TGR4</vt:lpstr>
      <vt:lpstr>TGR5</vt:lpstr>
      <vt:lpstr>TGR6</vt:lpstr>
      <vt:lpstr>TGR7</vt:lpstr>
      <vt:lpstr>TGR8</vt:lpstr>
      <vt:lpstr>TGR9</vt:lpstr>
      <vt:lpstr>TGR10</vt:lpstr>
      <vt:lpstr>TGR11</vt:lpstr>
      <vt:lpstr>TGR12</vt:lpstr>
      <vt:lpstr>TGR13</vt:lpstr>
      <vt:lpstr>TGR14</vt:lpstr>
      <vt:lpstr>TGR15</vt:lpstr>
      <vt:lpstr>TGR1X</vt:lpstr>
      <vt:lpstr>TGR2X</vt:lpstr>
      <vt:lpstr>TGR3X</vt:lpstr>
      <vt:lpstr>TGR4X</vt:lpstr>
      <vt:lpstr>TGR5X</vt:lpstr>
      <vt:lpstr>TGR6X</vt:lpstr>
      <vt:lpstr>TGR7X</vt:lpstr>
      <vt:lpstr>TGR8X</vt:lpstr>
      <vt:lpstr>TGR9X</vt:lpstr>
      <vt:lpstr>TGR10X</vt:lpstr>
      <vt:lpstr>TGR11X</vt:lpstr>
      <vt:lpstr>TGR12X</vt:lpstr>
      <vt:lpstr>TGR13X</vt:lpstr>
      <vt:lpstr>TGR14X</vt:lpstr>
      <vt:lpstr>TGR15X</vt:lpstr>
    </vt:vector>
  </TitlesOfParts>
  <Company>Queensland University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Corry</dc:creator>
  <cp:lastModifiedBy>Cass C</cp:lastModifiedBy>
  <dcterms:created xsi:type="dcterms:W3CDTF">2018-08-03T23:35:59Z</dcterms:created>
  <dcterms:modified xsi:type="dcterms:W3CDTF">2023-06-01T02:51:34Z</dcterms:modified>
</cp:coreProperties>
</file>