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40"/>
  </bookViews>
  <sheets>
    <sheet name="LWT for Amzon" sheetId="1" r:id="rId1"/>
    <sheet name="公式模版" sheetId="2" r:id="rId2"/>
  </sheets>
  <calcPr calcId="144525"/>
</workbook>
</file>

<file path=xl/sharedStrings.xml><?xml version="1.0" encoding="utf-8"?>
<sst xmlns="http://schemas.openxmlformats.org/spreadsheetml/2006/main" count="170" uniqueCount="101">
  <si>
    <t>European Amazon Declared Value-Analysis Report(v2.0)</t>
  </si>
  <si>
    <t>Article number</t>
  </si>
  <si>
    <t>Asin code</t>
  </si>
  <si>
    <t>Name of the product</t>
  </si>
  <si>
    <t>Quantity</t>
  </si>
  <si>
    <t>N.W
(kgs)</t>
  </si>
  <si>
    <t>Height (in cm)</t>
  </si>
  <si>
    <t>Width (in cm)</t>
  </si>
  <si>
    <t>Length (in cm)</t>
  </si>
  <si>
    <t>Dimensions CBM</t>
  </si>
  <si>
    <t>Dimensions CFT</t>
  </si>
  <si>
    <t>Country of Amazon warehouse</t>
  </si>
  <si>
    <t>H.S code</t>
  </si>
  <si>
    <t>Link</t>
  </si>
  <si>
    <t>Selling Price in Amazon</t>
  </si>
  <si>
    <t>Market Place</t>
  </si>
  <si>
    <t>Amazon cost(In Euro)</t>
  </si>
  <si>
    <t>Profit</t>
  </si>
  <si>
    <t>NL LOCAL Cost(Euro/ KG)</t>
  </si>
  <si>
    <t xml:space="preserve"> Rate + freight outside EU incl Duty (In Euro)</t>
  </si>
  <si>
    <t>Customs Value includes freight cost occurred outside EU-NL (In Euro)</t>
  </si>
  <si>
    <t>NL Duty</t>
  </si>
  <si>
    <t>Total Customs Value</t>
  </si>
  <si>
    <t>Exchange Rate</t>
  </si>
  <si>
    <t>Selling Price in Pound</t>
  </si>
  <si>
    <t>Selling price in Euros</t>
  </si>
  <si>
    <t>Total value in Euros</t>
  </si>
  <si>
    <t>VAT rate</t>
  </si>
  <si>
    <t>VAT amount</t>
  </si>
  <si>
    <t>Referral rares</t>
  </si>
  <si>
    <t>Referral%</t>
  </si>
  <si>
    <t>Referral Fees</t>
  </si>
  <si>
    <t>Closing Fee</t>
  </si>
  <si>
    <t>High volume lising Fee</t>
  </si>
  <si>
    <t>Processing rate</t>
  </si>
  <si>
    <t>Processing Fee</t>
  </si>
  <si>
    <t>Authorisation rates</t>
  </si>
  <si>
    <t>Authorisation Fee</t>
  </si>
  <si>
    <t>Interchangeable Rate</t>
  </si>
  <si>
    <t>Interchangeable Fee</t>
  </si>
  <si>
    <t>Fulfillment fee</t>
  </si>
  <si>
    <t>Storage Rate</t>
  </si>
  <si>
    <t>Storage Fee</t>
  </si>
  <si>
    <t>Advertising Fee</t>
  </si>
  <si>
    <t>Profit Rate</t>
  </si>
  <si>
    <t>Ground Service Rate</t>
  </si>
  <si>
    <t>Ground Service Fee</t>
  </si>
  <si>
    <t>Warehouse Rate</t>
  </si>
  <si>
    <t>Warehouse Fee</t>
  </si>
  <si>
    <t>Clearance Rate</t>
  </si>
  <si>
    <t>Clearance Fee</t>
  </si>
  <si>
    <t>Delivery rate</t>
  </si>
  <si>
    <t>Delivery To Amazon</t>
  </si>
  <si>
    <t>Freight occurred within EU rate</t>
  </si>
  <si>
    <t>Freight occurred within EU</t>
  </si>
  <si>
    <t>Subtotal</t>
  </si>
  <si>
    <t>NL Duty Rate</t>
  </si>
  <si>
    <t>NL Duty Rate(%)</t>
  </si>
  <si>
    <t>NL Duty Amount</t>
  </si>
  <si>
    <t>Information Source</t>
  </si>
  <si>
    <r>
      <rPr>
        <sz val="12"/>
        <color indexed="8"/>
        <rFont val="Arial"/>
        <charset val="134"/>
      </rPr>
      <t xml:space="preserve">exchange rate </t>
    </r>
    <r>
      <rPr>
        <vertAlign val="superscript"/>
        <sz val="12"/>
        <color indexed="9"/>
        <rFont val="Arial"/>
        <charset val="134"/>
      </rPr>
      <t>1</t>
    </r>
  </si>
  <si>
    <t>All Country</t>
  </si>
  <si>
    <r>
      <rPr>
        <sz val="12"/>
        <color indexed="14"/>
        <rFont val="Arial"/>
        <charset val="134"/>
      </rPr>
      <t>https://www.belastingdienst.nl/rekenhulpen/wisselkoersen/</t>
    </r>
  </si>
  <si>
    <r>
      <rPr>
        <sz val="12"/>
        <color indexed="8"/>
        <rFont val="Arial"/>
        <charset val="134"/>
      </rPr>
      <t xml:space="preserve">Selling on Amazon Fee </t>
    </r>
    <r>
      <rPr>
        <vertAlign val="superscript"/>
        <sz val="12"/>
        <color indexed="9"/>
        <rFont val="Arial"/>
        <charset val="134"/>
      </rPr>
      <t>2</t>
    </r>
  </si>
  <si>
    <r>
      <rPr>
        <sz val="12"/>
        <color indexed="14"/>
        <rFont val="Arial"/>
        <charset val="134"/>
      </rPr>
      <t>https://sellercentral.amazon.co.uk/gp/help/external/200336920?language=en_GB</t>
    </r>
  </si>
  <si>
    <t>https://sellercentral.amazon.de/fba/profitabilitycalculator/index?lang=de_DE</t>
  </si>
  <si>
    <r>
      <rPr>
        <sz val="12"/>
        <color indexed="8"/>
        <rFont val="Arial"/>
        <charset val="134"/>
      </rPr>
      <t xml:space="preserve">Processing Fee </t>
    </r>
    <r>
      <rPr>
        <vertAlign val="superscript"/>
        <sz val="12"/>
        <color indexed="9"/>
        <rFont val="Arial"/>
        <charset val="134"/>
      </rPr>
      <t>3</t>
    </r>
  </si>
  <si>
    <t>GB</t>
  </si>
  <si>
    <t>https://pay.amazon.co.uk/help/SKX7JCY3G3SP73U</t>
  </si>
  <si>
    <t>FR</t>
  </si>
  <si>
    <t>https://pay.amazon.fr/help/SKX7JCY3G3SP73U</t>
  </si>
  <si>
    <t>DE</t>
  </si>
  <si>
    <t>https://pay.amazon.de/help/SKX7JCY3G3SP73U</t>
  </si>
  <si>
    <t>IT</t>
  </si>
  <si>
    <t>https://pay.amazon.it/help/SKX7JCY3G3SP73U</t>
  </si>
  <si>
    <t>ES</t>
  </si>
  <si>
    <t>https://pay.amazon.es/help/SKX7JCY3G3SP73U</t>
  </si>
  <si>
    <r>
      <rPr>
        <sz val="12"/>
        <color indexed="8"/>
        <rFont val="Arial"/>
        <charset val="134"/>
      </rPr>
      <t xml:space="preserve">Interchangeable Fee </t>
    </r>
    <r>
      <rPr>
        <vertAlign val="superscript"/>
        <sz val="12"/>
        <color indexed="9"/>
        <rFont val="Arial"/>
        <charset val="134"/>
      </rPr>
      <t>4</t>
    </r>
  </si>
  <si>
    <t>https://pay.amazon.co.uk/help/H2XKGGV8Z47NHPS</t>
  </si>
  <si>
    <t>https://pay.amazon.fr/help/H2XKGGV8Z47NHPS</t>
  </si>
  <si>
    <t>https://pay.amazon.de/help/H2XKGGV8Z47NHPS</t>
  </si>
  <si>
    <t>https://pay.amazon.it/help/H2XKGGV8Z47NHPS</t>
  </si>
  <si>
    <t>https://pay.amazon.es/help/H2XKGGV8Z47NHPS</t>
  </si>
  <si>
    <r>
      <rPr>
        <sz val="12"/>
        <color indexed="8"/>
        <rFont val="Arial"/>
        <charset val="134"/>
      </rPr>
      <t xml:space="preserve">Fulfilment by Amazon </t>
    </r>
    <r>
      <rPr>
        <vertAlign val="superscript"/>
        <sz val="12"/>
        <color indexed="9"/>
        <rFont val="Arial"/>
        <charset val="134"/>
      </rPr>
      <t>5</t>
    </r>
  </si>
  <si>
    <t>https://m.media-amazon.com/images/G/02/FBA_Files/200330-FBA-Rate-Card-UK.pdf</t>
  </si>
  <si>
    <t>https://m.media-amazon.com/images/G/02/FBA_Files/200330-FBA-Rate-Card-FR.pdf</t>
  </si>
  <si>
    <t>https://m.media-amazon.com/images/G/02/FBA_Files/200330-FBA-Rate-Card-DE.pdf</t>
  </si>
  <si>
    <t>https://m.media-amazon.com/images/G/02/FBA_Files/200330-FBA-Rate-Card-IT.pdf</t>
  </si>
  <si>
    <t>https://m.media-amazon.com/images/G/02/FBA_Files/200330-FBA-Rate-Card-ES.pdf</t>
  </si>
  <si>
    <t>NL</t>
  </si>
  <si>
    <t>https://m.media-amazon.com/images/G/02/FBA_Files/200330-FBA-Rate-Card-NL.pdf</t>
  </si>
  <si>
    <t xml:space="preserve">                                                                   Powered by</t>
  </si>
  <si>
    <t>ASL Dutch</t>
  </si>
  <si>
    <t>European Amazon Declared Value-Analysis Report</t>
  </si>
  <si>
    <t>Ground Sercice Rate</t>
  </si>
  <si>
    <t>Ground Sercice Fee</t>
  </si>
  <si>
    <t>AsinCode</t>
  </si>
  <si>
    <t>NameOfTheProduct</t>
  </si>
  <si>
    <t>Country</t>
  </si>
  <si>
    <t>Hscode</t>
  </si>
  <si>
    <t>https://www.amazon.co.uk/gp/product/B07Y82XX51</t>
  </si>
</sst>
</file>

<file path=xl/styles.xml><?xml version="1.0" encoding="utf-8"?>
<styleSheet xmlns="http://schemas.openxmlformats.org/spreadsheetml/2006/main">
  <numFmts count="11">
    <numFmt numFmtId="176" formatCode="0.000000"/>
    <numFmt numFmtId="177" formatCode="#,##0&quot; &quot;"/>
    <numFmt numFmtId="178" formatCode="0.0000"/>
    <numFmt numFmtId="179" formatCode="0.00000000&quot; &quot;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80" formatCode="0.000"/>
    <numFmt numFmtId="181" formatCode="#,##0.00&quot; &quot;"/>
    <numFmt numFmtId="182" formatCode="0.00&quot; &quot;"/>
    <numFmt numFmtId="41" formatCode="_ * #,##0_ ;_ * \-#,##0_ ;_ * &quot;-&quot;_ ;_ @_ "/>
  </numFmts>
  <fonts count="28">
    <font>
      <sz val="11"/>
      <color indexed="8"/>
      <name val="等线"/>
      <charset val="134"/>
    </font>
    <font>
      <sz val="30"/>
      <color indexed="9"/>
      <name val="Arial"/>
      <charset val="134"/>
    </font>
    <font>
      <sz val="12"/>
      <color indexed="8"/>
      <name val="Arial"/>
      <charset val="134"/>
    </font>
    <font>
      <sz val="12"/>
      <color indexed="9"/>
      <name val="Arial"/>
      <charset val="134"/>
    </font>
    <font>
      <b/>
      <u/>
      <sz val="16"/>
      <color indexed="8"/>
      <name val="Arial"/>
      <charset val="134"/>
    </font>
    <font>
      <sz val="12"/>
      <color indexed="14"/>
      <name val="Arial"/>
      <charset val="134"/>
    </font>
    <font>
      <sz val="20"/>
      <color indexed="15"/>
      <name val="SimSun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vertAlign val="superscript"/>
      <sz val="12"/>
      <color indexed="9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/>
    <xf numFmtId="0" fontId="10" fillId="3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5" fillId="32" borderId="22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1" fillId="17" borderId="22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8" fillId="21" borderId="20" applyNumberFormat="0" applyAlignment="0" applyProtection="0">
      <alignment vertical="center"/>
    </xf>
    <xf numFmtId="0" fontId="15" fillId="17" borderId="19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1" borderId="17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</cellStyleXfs>
  <cellXfs count="69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49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vertical="center" wrapText="1"/>
    </xf>
    <xf numFmtId="0" fontId="0" fillId="3" borderId="3" xfId="0" applyFont="1" applyFill="1" applyBorder="1" applyAlignment="1">
      <alignment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0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182" fontId="0" fillId="3" borderId="3" xfId="0" applyNumberFormat="1" applyFont="1" applyFill="1" applyBorder="1" applyAlignment="1">
      <alignment vertical="center" wrapText="1"/>
    </xf>
    <xf numFmtId="179" fontId="2" fillId="2" borderId="3" xfId="0" applyNumberFormat="1" applyFont="1" applyFill="1" applyBorder="1" applyAlignment="1">
      <alignment horizontal="center" vertical="center" wrapText="1"/>
    </xf>
    <xf numFmtId="178" fontId="2" fillId="2" borderId="3" xfId="0" applyNumberFormat="1" applyFont="1" applyFill="1" applyBorder="1" applyAlignment="1">
      <alignment horizontal="center" vertical="center" wrapText="1"/>
    </xf>
    <xf numFmtId="181" fontId="2" fillId="2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178" fontId="2" fillId="2" borderId="3" xfId="0" applyNumberFormat="1" applyFont="1" applyFill="1" applyBorder="1" applyAlignment="1">
      <alignment vertical="center" wrapText="1"/>
    </xf>
    <xf numFmtId="49" fontId="3" fillId="2" borderId="3" xfId="0" applyNumberFormat="1" applyFont="1" applyFill="1" applyBorder="1" applyAlignment="1">
      <alignment vertical="center" wrapText="1"/>
    </xf>
    <xf numFmtId="176" fontId="2" fillId="2" borderId="3" xfId="0" applyNumberFormat="1" applyFont="1" applyFill="1" applyBorder="1" applyAlignment="1">
      <alignment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49" fontId="0" fillId="4" borderId="3" xfId="0" applyNumberFormat="1" applyFont="1" applyFill="1" applyBorder="1" applyAlignment="1">
      <alignment vertical="center" wrapText="1"/>
    </xf>
    <xf numFmtId="0" fontId="0" fillId="4" borderId="3" xfId="0" applyFont="1" applyFill="1" applyBorder="1" applyAlignment="1">
      <alignment vertical="center" wrapText="1"/>
    </xf>
    <xf numFmtId="2" fontId="2" fillId="2" borderId="3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49" fontId="4" fillId="2" borderId="6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49" fontId="0" fillId="2" borderId="6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2" fontId="0" fillId="2" borderId="5" xfId="0" applyNumberFormat="1" applyFont="1" applyFill="1" applyBorder="1" applyAlignment="1"/>
    <xf numFmtId="180" fontId="0" fillId="2" borderId="5" xfId="0" applyNumberFormat="1" applyFont="1" applyFill="1" applyBorder="1" applyAlignment="1"/>
    <xf numFmtId="2" fontId="0" fillId="2" borderId="0" xfId="0" applyNumberFormat="1" applyFont="1" applyFill="1" applyBorder="1" applyAlignment="1"/>
    <xf numFmtId="180" fontId="0" fillId="2" borderId="0" xfId="0" applyNumberFormat="1" applyFont="1" applyFill="1" applyBorder="1" applyAlignment="1"/>
    <xf numFmtId="2" fontId="2" fillId="2" borderId="0" xfId="0" applyNumberFormat="1" applyFont="1" applyFill="1" applyBorder="1" applyAlignment="1">
      <alignment horizontal="center" vertical="center"/>
    </xf>
    <xf numFmtId="180" fontId="0" fillId="2" borderId="0" xfId="0" applyNumberFormat="1" applyFont="1" applyFill="1" applyBorder="1" applyAlignment="1">
      <alignment vertical="center"/>
    </xf>
    <xf numFmtId="180" fontId="2" fillId="2" borderId="0" xfId="0" applyNumberFormat="1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0" fillId="2" borderId="8" xfId="0" applyNumberFormat="1" applyFont="1" applyFill="1" applyBorder="1" applyAlignment="1">
      <alignment vertical="center"/>
    </xf>
    <xf numFmtId="180" fontId="0" fillId="2" borderId="8" xfId="0" applyNumberFormat="1" applyFont="1" applyFill="1" applyBorder="1" applyAlignment="1">
      <alignment vertical="center"/>
    </xf>
    <xf numFmtId="49" fontId="0" fillId="2" borderId="8" xfId="0" applyNumberFormat="1" applyFont="1" applyFill="1" applyBorder="1" applyAlignment="1">
      <alignment vertical="center"/>
    </xf>
    <xf numFmtId="178" fontId="0" fillId="2" borderId="5" xfId="0" applyNumberFormat="1" applyFont="1" applyFill="1" applyBorder="1" applyAlignment="1"/>
    <xf numFmtId="178" fontId="0" fillId="2" borderId="0" xfId="0" applyNumberFormat="1" applyFont="1" applyFill="1" applyBorder="1" applyAlignment="1"/>
    <xf numFmtId="49" fontId="6" fillId="2" borderId="8" xfId="0" applyNumberFormat="1" applyFont="1" applyFill="1" applyBorder="1" applyAlignment="1"/>
    <xf numFmtId="178" fontId="0" fillId="2" borderId="8" xfId="0" applyNumberFormat="1" applyFont="1" applyFill="1" applyBorder="1" applyAlignment="1"/>
    <xf numFmtId="2" fontId="0" fillId="2" borderId="8" xfId="0" applyNumberFormat="1" applyFont="1" applyFill="1" applyBorder="1" applyAlignment="1"/>
    <xf numFmtId="176" fontId="0" fillId="2" borderId="5" xfId="0" applyNumberFormat="1" applyFont="1" applyFill="1" applyBorder="1" applyAlignment="1"/>
    <xf numFmtId="176" fontId="0" fillId="2" borderId="0" xfId="0" applyNumberFormat="1" applyFont="1" applyFill="1" applyBorder="1" applyAlignment="1"/>
    <xf numFmtId="176" fontId="0" fillId="2" borderId="8" xfId="0" applyNumberFormat="1" applyFont="1" applyFill="1" applyBorder="1" applyAlignment="1"/>
    <xf numFmtId="178" fontId="0" fillId="2" borderId="11" xfId="0" applyNumberFormat="1" applyFont="1" applyFill="1" applyBorder="1" applyAlignment="1"/>
    <xf numFmtId="178" fontId="0" fillId="2" borderId="12" xfId="0" applyNumberFormat="1" applyFont="1" applyFill="1" applyBorder="1" applyAlignment="1"/>
    <xf numFmtId="178" fontId="0" fillId="2" borderId="13" xfId="0" applyNumberFormat="1" applyFont="1" applyFill="1" applyBorder="1" applyAlignment="1"/>
    <xf numFmtId="178" fontId="0" fillId="2" borderId="14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FFFF"/>
      <rgbColor rgb="00AAAAAA"/>
      <rgbColor rgb="00D9E1F2"/>
      <rgbColor rgb="00D9E0F2"/>
      <rgbColor rgb="0000B0F0"/>
      <rgbColor rgb="002D4D6A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171449</xdr:colOff>
      <xdr:row>1</xdr:row>
      <xdr:rowOff>218625</xdr:rowOff>
    </xdr:from>
    <xdr:to>
      <xdr:col>17</xdr:col>
      <xdr:colOff>151130</xdr:colOff>
      <xdr:row>2</xdr:row>
      <xdr:rowOff>265121</xdr:rowOff>
    </xdr:to>
    <xdr:sp>
      <xdr:nvSpPr>
        <xdr:cNvPr id="2" name="文本框 20"/>
        <xdr:cNvSpPr txBox="1"/>
      </xdr:nvSpPr>
      <xdr:spPr>
        <a:xfrm>
          <a:off x="11249660" y="653415"/>
          <a:ext cx="2828290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1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13</xdr:col>
      <xdr:colOff>413644</xdr:colOff>
      <xdr:row>0</xdr:row>
      <xdr:rowOff>271330</xdr:rowOff>
    </xdr:from>
    <xdr:to>
      <xdr:col>13</xdr:col>
      <xdr:colOff>683630</xdr:colOff>
      <xdr:row>1</xdr:row>
      <xdr:rowOff>219401</xdr:rowOff>
    </xdr:to>
    <xdr:sp>
      <xdr:nvSpPr>
        <xdr:cNvPr id="3" name="文本框 20"/>
        <xdr:cNvSpPr txBox="1"/>
      </xdr:nvSpPr>
      <xdr:spPr>
        <a:xfrm>
          <a:off x="11492230" y="27114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2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24</xdr:col>
      <xdr:colOff>2165</xdr:colOff>
      <xdr:row>1</xdr:row>
      <xdr:rowOff>249105</xdr:rowOff>
    </xdr:from>
    <xdr:to>
      <xdr:col>24</xdr:col>
      <xdr:colOff>272149</xdr:colOff>
      <xdr:row>2</xdr:row>
      <xdr:rowOff>295601</xdr:rowOff>
    </xdr:to>
    <xdr:sp>
      <xdr:nvSpPr>
        <xdr:cNvPr id="4" name="文本框 20"/>
        <xdr:cNvSpPr txBox="1"/>
      </xdr:nvSpPr>
      <xdr:spPr>
        <a:xfrm>
          <a:off x="18009870" y="683895"/>
          <a:ext cx="26987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3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27</xdr:col>
      <xdr:colOff>869793</xdr:colOff>
      <xdr:row>1</xdr:row>
      <xdr:rowOff>126550</xdr:rowOff>
    </xdr:from>
    <xdr:to>
      <xdr:col>28</xdr:col>
      <xdr:colOff>242722</xdr:colOff>
      <xdr:row>2</xdr:row>
      <xdr:rowOff>173046</xdr:rowOff>
    </xdr:to>
    <xdr:sp>
      <xdr:nvSpPr>
        <xdr:cNvPr id="5" name="文本框 20"/>
        <xdr:cNvSpPr txBox="1"/>
      </xdr:nvSpPr>
      <xdr:spPr>
        <a:xfrm>
          <a:off x="21746845" y="561340"/>
          <a:ext cx="36893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4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29</xdr:col>
      <xdr:colOff>1139536</xdr:colOff>
      <xdr:row>1</xdr:row>
      <xdr:rowOff>118930</xdr:rowOff>
    </xdr:from>
    <xdr:to>
      <xdr:col>30</xdr:col>
      <xdr:colOff>277777</xdr:colOff>
      <xdr:row>2</xdr:row>
      <xdr:rowOff>165426</xdr:rowOff>
    </xdr:to>
    <xdr:sp>
      <xdr:nvSpPr>
        <xdr:cNvPr id="6" name="文本框 20"/>
        <xdr:cNvSpPr txBox="1"/>
      </xdr:nvSpPr>
      <xdr:spPr>
        <a:xfrm>
          <a:off x="24210645" y="553720"/>
          <a:ext cx="382905" cy="382905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45718" tIns="45718" rIns="45718" bIns="45718" numCol="1" anchor="t">
          <a:sp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800" b="0" i="0" u="none" strike="noStrike" cap="none" spc="0" baseline="0">
              <a:solidFill>
                <a:srgbClr val="FF0000"/>
              </a:solidFill>
              <a:uFillTx/>
              <a:latin typeface="Calibri"/>
              <a:ea typeface="Calibri"/>
              <a:cs typeface="Calibri"/>
              <a:sym typeface="Calibri"/>
            </a:rPr>
            <a:t>5</a:t>
          </a:r>
          <a:endParaRPr sz="1800" b="0" i="0" u="none" strike="noStrike" cap="none" spc="0" baseline="0">
            <a:solidFill>
              <a:srgbClr val="FF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llercentral.amazon.co.uk/gp/help/external/200336920?language=en_GB" TargetMode="External"/><Relationship Id="rId2" Type="http://schemas.openxmlformats.org/officeDocument/2006/relationships/hyperlink" Target="https://www.belastingdienst.nl/rekenhulpen/wisselkoersen/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6"/>
  <sheetViews>
    <sheetView showGridLines="0" tabSelected="1" workbookViewId="0">
      <selection activeCell="AN7" sqref="AN7"/>
    </sheetView>
  </sheetViews>
  <sheetFormatPr defaultColWidth="8.83035714285714" defaultRowHeight="14" customHeight="1"/>
  <cols>
    <col min="1" max="1" width="10.6696428571429" style="1" customWidth="1"/>
    <col min="2" max="2" width="15.3482142857143" style="1" customWidth="1"/>
    <col min="3" max="3" width="25.3482142857143" style="1" customWidth="1"/>
    <col min="4" max="4" width="9.5" style="1" customWidth="1"/>
    <col min="5" max="8" width="8.84821428571429" style="1" customWidth="1"/>
    <col min="9" max="9" width="18.8482142857143" style="1" customWidth="1"/>
    <col min="10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5" width="5.5" style="1" customWidth="1"/>
    <col min="36" max="36" width="11.5" style="1" customWidth="1"/>
    <col min="37" max="37" width="10.1696428571429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11.8482142857143" style="1" customWidth="1"/>
    <col min="53" max="53" width="13.8482142857143" style="1" customWidth="1"/>
    <col min="54" max="16384" width="8.84821428571429" style="1" customWidth="1"/>
  </cols>
  <sheetData>
    <row r="1" ht="34.25" customHeight="1" spans="1:53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24"/>
      <c r="BA1" s="65"/>
    </row>
    <row r="2" ht="26.5" customHeight="1" spans="1:5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7"/>
      <c r="P2" s="7"/>
      <c r="Q2" s="7"/>
      <c r="R2" s="6" t="s">
        <v>15</v>
      </c>
      <c r="S2" s="7"/>
      <c r="T2" s="6" t="s">
        <v>16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6" t="s">
        <v>17</v>
      </c>
      <c r="AJ2" s="7"/>
      <c r="AK2" s="6" t="s">
        <v>18</v>
      </c>
      <c r="AL2" s="7"/>
      <c r="AM2" s="7"/>
      <c r="AN2" s="7"/>
      <c r="AO2" s="7"/>
      <c r="AP2" s="7"/>
      <c r="AQ2" s="7"/>
      <c r="AR2" s="7"/>
      <c r="AS2" s="7"/>
      <c r="AT2" s="7"/>
      <c r="AU2" s="7"/>
      <c r="AV2" s="6" t="s">
        <v>19</v>
      </c>
      <c r="AW2" s="6" t="s">
        <v>20</v>
      </c>
      <c r="AX2" s="6" t="s">
        <v>21</v>
      </c>
      <c r="AY2" s="7"/>
      <c r="AZ2" s="7"/>
      <c r="BA2" s="30" t="s">
        <v>22</v>
      </c>
    </row>
    <row r="3" ht="60" customHeight="1" spans="1:53">
      <c r="A3" s="7"/>
      <c r="B3" s="7"/>
      <c r="C3" s="7"/>
      <c r="D3" s="7"/>
      <c r="E3" s="17"/>
      <c r="F3" s="17"/>
      <c r="G3" s="17"/>
      <c r="H3" s="17"/>
      <c r="I3" s="17"/>
      <c r="J3" s="17"/>
      <c r="K3" s="17"/>
      <c r="L3" s="17"/>
      <c r="M3" s="7"/>
      <c r="N3" s="6" t="s">
        <v>23</v>
      </c>
      <c r="O3" s="6" t="s">
        <v>24</v>
      </c>
      <c r="P3" s="6" t="s">
        <v>25</v>
      </c>
      <c r="Q3" s="6" t="s">
        <v>26</v>
      </c>
      <c r="R3" s="6" t="s">
        <v>27</v>
      </c>
      <c r="S3" s="6" t="s">
        <v>28</v>
      </c>
      <c r="T3" s="6" t="s">
        <v>29</v>
      </c>
      <c r="U3" s="21" t="s">
        <v>30</v>
      </c>
      <c r="V3" s="6" t="s">
        <v>31</v>
      </c>
      <c r="W3" s="6" t="s">
        <v>32</v>
      </c>
      <c r="X3" s="6" t="s">
        <v>33</v>
      </c>
      <c r="Y3" s="6" t="s">
        <v>34</v>
      </c>
      <c r="Z3" s="6" t="s">
        <v>35</v>
      </c>
      <c r="AA3" s="6" t="s">
        <v>36</v>
      </c>
      <c r="AB3" s="6" t="s">
        <v>37</v>
      </c>
      <c r="AC3" s="6" t="s">
        <v>38</v>
      </c>
      <c r="AD3" s="6" t="s">
        <v>39</v>
      </c>
      <c r="AE3" s="6" t="s">
        <v>40</v>
      </c>
      <c r="AF3" s="6" t="s">
        <v>41</v>
      </c>
      <c r="AG3" s="6" t="s">
        <v>42</v>
      </c>
      <c r="AH3" s="6" t="s">
        <v>43</v>
      </c>
      <c r="AI3" s="6" t="s">
        <v>44</v>
      </c>
      <c r="AJ3" s="6" t="s">
        <v>17</v>
      </c>
      <c r="AK3" s="6" t="s">
        <v>45</v>
      </c>
      <c r="AL3" s="6" t="s">
        <v>46</v>
      </c>
      <c r="AM3" s="6" t="s">
        <v>47</v>
      </c>
      <c r="AN3" s="6" t="s">
        <v>48</v>
      </c>
      <c r="AO3" s="6" t="s">
        <v>49</v>
      </c>
      <c r="AP3" s="6" t="s">
        <v>50</v>
      </c>
      <c r="AQ3" s="6" t="s">
        <v>51</v>
      </c>
      <c r="AR3" s="6" t="s">
        <v>52</v>
      </c>
      <c r="AS3" s="6" t="s">
        <v>53</v>
      </c>
      <c r="AT3" s="6" t="s">
        <v>54</v>
      </c>
      <c r="AU3" s="6" t="s">
        <v>55</v>
      </c>
      <c r="AV3" s="7"/>
      <c r="AW3" s="7"/>
      <c r="AX3" s="6" t="s">
        <v>56</v>
      </c>
      <c r="AY3" s="21" t="s">
        <v>57</v>
      </c>
      <c r="AZ3" s="6" t="s">
        <v>58</v>
      </c>
      <c r="BA3" s="31"/>
    </row>
    <row r="4" ht="14.25" customHeight="1" spans="1:53">
      <c r="A4" s="11"/>
      <c r="B4" s="12"/>
      <c r="C4" s="12"/>
      <c r="D4" s="12"/>
      <c r="E4" s="46"/>
      <c r="F4" s="47"/>
      <c r="G4" s="47"/>
      <c r="H4" s="47"/>
      <c r="I4" s="12"/>
      <c r="J4" s="12"/>
      <c r="K4" s="12"/>
      <c r="L4" s="12"/>
      <c r="M4" s="12"/>
      <c r="N4" s="57"/>
      <c r="O4" s="46"/>
      <c r="P4" s="46"/>
      <c r="Q4" s="12"/>
      <c r="R4" s="57"/>
      <c r="S4" s="12"/>
      <c r="T4" s="57"/>
      <c r="U4" s="12"/>
      <c r="V4" s="46"/>
      <c r="W4" s="46"/>
      <c r="X4" s="46"/>
      <c r="Y4" s="57"/>
      <c r="Z4" s="46"/>
      <c r="AA4" s="57"/>
      <c r="AB4" s="46"/>
      <c r="AC4" s="57"/>
      <c r="AD4" s="46"/>
      <c r="AE4" s="46"/>
      <c r="AF4" s="57"/>
      <c r="AG4" s="46"/>
      <c r="AH4" s="46"/>
      <c r="AI4" s="57"/>
      <c r="AJ4" s="57"/>
      <c r="AK4" s="57"/>
      <c r="AL4" s="57"/>
      <c r="AM4" s="57"/>
      <c r="AN4" s="46"/>
      <c r="AO4" s="57"/>
      <c r="AP4" s="46"/>
      <c r="AQ4" s="57"/>
      <c r="AR4" s="46"/>
      <c r="AS4" s="57"/>
      <c r="AT4" s="57"/>
      <c r="AU4" s="57"/>
      <c r="AV4" s="12"/>
      <c r="AW4" s="12"/>
      <c r="AX4" s="57"/>
      <c r="AY4" s="12"/>
      <c r="AZ4" s="62"/>
      <c r="BA4" s="66"/>
    </row>
    <row r="5" ht="14.25" customHeight="1" spans="1:53">
      <c r="A5" s="13"/>
      <c r="B5" s="14"/>
      <c r="C5" s="14"/>
      <c r="D5" s="14"/>
      <c r="E5" s="48"/>
      <c r="F5" s="49"/>
      <c r="G5" s="49"/>
      <c r="H5" s="49"/>
      <c r="I5" s="14"/>
      <c r="J5" s="14"/>
      <c r="K5" s="14"/>
      <c r="L5" s="14"/>
      <c r="M5" s="14"/>
      <c r="N5" s="58"/>
      <c r="O5" s="48"/>
      <c r="P5" s="48"/>
      <c r="Q5" s="14"/>
      <c r="R5" s="58"/>
      <c r="S5" s="14"/>
      <c r="T5" s="58"/>
      <c r="U5" s="14"/>
      <c r="V5" s="48"/>
      <c r="W5" s="48"/>
      <c r="X5" s="48"/>
      <c r="Y5" s="58"/>
      <c r="Z5" s="48"/>
      <c r="AA5" s="58"/>
      <c r="AB5" s="48"/>
      <c r="AC5" s="58"/>
      <c r="AD5" s="48"/>
      <c r="AE5" s="48"/>
      <c r="AF5" s="58"/>
      <c r="AG5" s="48"/>
      <c r="AH5" s="48"/>
      <c r="AI5" s="58"/>
      <c r="AJ5" s="58"/>
      <c r="AK5" s="58"/>
      <c r="AL5" s="58"/>
      <c r="AM5" s="58"/>
      <c r="AN5" s="48"/>
      <c r="AO5" s="58"/>
      <c r="AP5" s="48"/>
      <c r="AQ5" s="58"/>
      <c r="AR5" s="48"/>
      <c r="AS5" s="58"/>
      <c r="AT5" s="58"/>
      <c r="AU5" s="58"/>
      <c r="AV5" s="14"/>
      <c r="AW5" s="14"/>
      <c r="AX5" s="58"/>
      <c r="AY5" s="14"/>
      <c r="AZ5" s="63"/>
      <c r="BA5" s="67"/>
    </row>
    <row r="6" ht="20.25" customHeight="1" spans="1:53">
      <c r="A6" s="36" t="s">
        <v>59</v>
      </c>
      <c r="B6" s="37"/>
      <c r="C6" s="37"/>
      <c r="D6" s="38"/>
      <c r="E6" s="50"/>
      <c r="F6" s="51"/>
      <c r="G6" s="52"/>
      <c r="H6" s="52"/>
      <c r="I6" s="14"/>
      <c r="J6" s="14"/>
      <c r="K6" s="14"/>
      <c r="L6" s="14"/>
      <c r="M6" s="14"/>
      <c r="N6" s="58"/>
      <c r="O6" s="48"/>
      <c r="P6" s="48"/>
      <c r="Q6" s="14"/>
      <c r="R6" s="58"/>
      <c r="S6" s="14"/>
      <c r="T6" s="58"/>
      <c r="U6" s="14"/>
      <c r="V6" s="48"/>
      <c r="W6" s="48"/>
      <c r="X6" s="48"/>
      <c r="Y6" s="58"/>
      <c r="Z6" s="48"/>
      <c r="AA6" s="58"/>
      <c r="AB6" s="48"/>
      <c r="AC6" s="58"/>
      <c r="AD6" s="48"/>
      <c r="AE6" s="48"/>
      <c r="AF6" s="58"/>
      <c r="AG6" s="48"/>
      <c r="AH6" s="48"/>
      <c r="AI6" s="58"/>
      <c r="AJ6" s="58"/>
      <c r="AK6" s="58"/>
      <c r="AL6" s="58"/>
      <c r="AM6" s="58"/>
      <c r="AN6" s="48"/>
      <c r="AO6" s="58"/>
      <c r="AP6" s="48"/>
      <c r="AQ6" s="58"/>
      <c r="AR6" s="48"/>
      <c r="AS6" s="58"/>
      <c r="AT6" s="58"/>
      <c r="AU6" s="58"/>
      <c r="AV6" s="14"/>
      <c r="AW6" s="14"/>
      <c r="AX6" s="58"/>
      <c r="AY6" s="14"/>
      <c r="AZ6" s="63"/>
      <c r="BA6" s="67"/>
    </row>
    <row r="7" ht="16.5" customHeight="1" spans="1:53">
      <c r="A7" s="39" t="s">
        <v>60</v>
      </c>
      <c r="B7" s="37"/>
      <c r="C7" s="40" t="s">
        <v>61</v>
      </c>
      <c r="D7" s="41" t="s">
        <v>62</v>
      </c>
      <c r="E7" s="53"/>
      <c r="F7" s="51"/>
      <c r="G7" s="51"/>
      <c r="H7" s="51"/>
      <c r="I7" s="14"/>
      <c r="J7" s="14"/>
      <c r="K7" s="14"/>
      <c r="L7" s="14"/>
      <c r="M7" s="14"/>
      <c r="N7" s="58"/>
      <c r="O7" s="48"/>
      <c r="P7" s="48"/>
      <c r="Q7" s="14"/>
      <c r="R7" s="58"/>
      <c r="S7" s="14"/>
      <c r="T7" s="58"/>
      <c r="U7" s="14"/>
      <c r="V7" s="48"/>
      <c r="W7" s="48"/>
      <c r="X7" s="48"/>
      <c r="Y7" s="58"/>
      <c r="Z7" s="48"/>
      <c r="AA7" s="58"/>
      <c r="AB7" s="48"/>
      <c r="AC7" s="58"/>
      <c r="AD7" s="48"/>
      <c r="AE7" s="48"/>
      <c r="AF7" s="58"/>
      <c r="AG7" s="48"/>
      <c r="AH7" s="48"/>
      <c r="AI7" s="58"/>
      <c r="AJ7" s="58"/>
      <c r="AK7" s="58"/>
      <c r="AL7" s="58"/>
      <c r="AM7" s="58"/>
      <c r="AN7" s="48"/>
      <c r="AO7" s="58"/>
      <c r="AP7" s="48"/>
      <c r="AQ7" s="58"/>
      <c r="AR7" s="48"/>
      <c r="AS7" s="58"/>
      <c r="AT7" s="58"/>
      <c r="AU7" s="58"/>
      <c r="AV7" s="14"/>
      <c r="AW7" s="14"/>
      <c r="AX7" s="58"/>
      <c r="AY7" s="14"/>
      <c r="AZ7" s="63"/>
      <c r="BA7" s="67"/>
    </row>
    <row r="8" ht="16.5" customHeight="1" spans="1:53">
      <c r="A8" s="39" t="s">
        <v>63</v>
      </c>
      <c r="B8" s="37"/>
      <c r="C8" s="40" t="s">
        <v>61</v>
      </c>
      <c r="D8" s="41" t="s">
        <v>64</v>
      </c>
      <c r="E8" s="53"/>
      <c r="F8" s="51"/>
      <c r="G8" s="51"/>
      <c r="H8" s="51"/>
      <c r="I8" s="14"/>
      <c r="J8" s="14"/>
      <c r="K8" s="14"/>
      <c r="L8" s="14"/>
      <c r="M8" s="14"/>
      <c r="N8" s="58"/>
      <c r="O8" s="48"/>
      <c r="P8" s="48"/>
      <c r="Q8" s="14"/>
      <c r="R8" s="58"/>
      <c r="S8" s="14"/>
      <c r="T8" s="58"/>
      <c r="U8" s="14"/>
      <c r="V8" s="48"/>
      <c r="W8" s="48"/>
      <c r="X8" s="48"/>
      <c r="Y8" s="58"/>
      <c r="Z8" s="48"/>
      <c r="AA8" s="58"/>
      <c r="AB8" s="48"/>
      <c r="AC8" s="58"/>
      <c r="AD8" s="48"/>
      <c r="AE8" s="48"/>
      <c r="AF8" s="58"/>
      <c r="AG8" s="48"/>
      <c r="AH8" s="48"/>
      <c r="AI8" s="58"/>
      <c r="AJ8" s="58"/>
      <c r="AK8" s="58"/>
      <c r="AL8" s="58"/>
      <c r="AM8" s="58"/>
      <c r="AN8" s="48"/>
      <c r="AO8" s="58"/>
      <c r="AP8" s="48"/>
      <c r="AQ8" s="58"/>
      <c r="AR8" s="48"/>
      <c r="AS8" s="58"/>
      <c r="AT8" s="58"/>
      <c r="AU8" s="58"/>
      <c r="AV8" s="14"/>
      <c r="AW8" s="14"/>
      <c r="AX8" s="58"/>
      <c r="AY8" s="14"/>
      <c r="AZ8" s="63"/>
      <c r="BA8" s="67"/>
    </row>
    <row r="9" ht="15" customHeight="1" spans="1:53">
      <c r="A9" s="42"/>
      <c r="B9" s="37"/>
      <c r="C9" s="38"/>
      <c r="D9" s="41" t="s">
        <v>65</v>
      </c>
      <c r="E9" s="53"/>
      <c r="F9" s="51"/>
      <c r="G9" s="51"/>
      <c r="H9" s="51"/>
      <c r="I9" s="14"/>
      <c r="J9" s="14"/>
      <c r="K9" s="14"/>
      <c r="L9" s="14"/>
      <c r="M9" s="14"/>
      <c r="N9" s="58"/>
      <c r="O9" s="48"/>
      <c r="P9" s="48"/>
      <c r="Q9" s="14"/>
      <c r="R9" s="58"/>
      <c r="S9" s="14"/>
      <c r="T9" s="58"/>
      <c r="U9" s="14"/>
      <c r="V9" s="48"/>
      <c r="W9" s="48"/>
      <c r="X9" s="48"/>
      <c r="Y9" s="58"/>
      <c r="Z9" s="48"/>
      <c r="AA9" s="58"/>
      <c r="AB9" s="48"/>
      <c r="AC9" s="58"/>
      <c r="AD9" s="48"/>
      <c r="AE9" s="48"/>
      <c r="AF9" s="58"/>
      <c r="AG9" s="48"/>
      <c r="AH9" s="48"/>
      <c r="AI9" s="58"/>
      <c r="AJ9" s="58"/>
      <c r="AK9" s="58"/>
      <c r="AL9" s="58"/>
      <c r="AM9" s="58"/>
      <c r="AN9" s="48"/>
      <c r="AO9" s="58"/>
      <c r="AP9" s="48"/>
      <c r="AQ9" s="58"/>
      <c r="AR9" s="48"/>
      <c r="AS9" s="58"/>
      <c r="AT9" s="58"/>
      <c r="AU9" s="58"/>
      <c r="AV9" s="14"/>
      <c r="AW9" s="14"/>
      <c r="AX9" s="58"/>
      <c r="AY9" s="14"/>
      <c r="AZ9" s="63"/>
      <c r="BA9" s="67"/>
    </row>
    <row r="10" ht="16.5" customHeight="1" spans="1:53">
      <c r="A10" s="39" t="s">
        <v>66</v>
      </c>
      <c r="B10" s="37"/>
      <c r="C10" s="40" t="s">
        <v>67</v>
      </c>
      <c r="D10" s="41" t="s">
        <v>68</v>
      </c>
      <c r="E10" s="53"/>
      <c r="F10" s="51"/>
      <c r="G10" s="51"/>
      <c r="H10" s="51"/>
      <c r="I10" s="14"/>
      <c r="J10" s="14"/>
      <c r="K10" s="14"/>
      <c r="L10" s="14"/>
      <c r="M10" s="14"/>
      <c r="N10" s="58"/>
      <c r="O10" s="48"/>
      <c r="P10" s="48"/>
      <c r="Q10" s="14"/>
      <c r="R10" s="58"/>
      <c r="S10" s="14"/>
      <c r="T10" s="58"/>
      <c r="U10" s="14"/>
      <c r="V10" s="48"/>
      <c r="W10" s="48"/>
      <c r="X10" s="48"/>
      <c r="Y10" s="58"/>
      <c r="Z10" s="48"/>
      <c r="AA10" s="58"/>
      <c r="AB10" s="48"/>
      <c r="AC10" s="58"/>
      <c r="AD10" s="48"/>
      <c r="AE10" s="48"/>
      <c r="AF10" s="58"/>
      <c r="AG10" s="48"/>
      <c r="AH10" s="48"/>
      <c r="AI10" s="58"/>
      <c r="AJ10" s="58"/>
      <c r="AK10" s="58"/>
      <c r="AL10" s="58"/>
      <c r="AM10" s="58"/>
      <c r="AN10" s="48"/>
      <c r="AO10" s="58"/>
      <c r="AP10" s="48"/>
      <c r="AQ10" s="58"/>
      <c r="AR10" s="48"/>
      <c r="AS10" s="58"/>
      <c r="AT10" s="58"/>
      <c r="AU10" s="58"/>
      <c r="AV10" s="14"/>
      <c r="AW10" s="14"/>
      <c r="AX10" s="58"/>
      <c r="AY10" s="14"/>
      <c r="AZ10" s="63"/>
      <c r="BA10" s="67"/>
    </row>
    <row r="11" ht="15" customHeight="1" spans="1:53">
      <c r="A11" s="42"/>
      <c r="B11" s="38"/>
      <c r="C11" s="40" t="s">
        <v>69</v>
      </c>
      <c r="D11" s="41" t="s">
        <v>70</v>
      </c>
      <c r="E11" s="53"/>
      <c r="F11" s="51"/>
      <c r="G11" s="51"/>
      <c r="H11" s="51"/>
      <c r="I11" s="14"/>
      <c r="J11" s="14"/>
      <c r="K11" s="14"/>
      <c r="L11" s="14"/>
      <c r="M11" s="14"/>
      <c r="N11" s="58"/>
      <c r="O11" s="48"/>
      <c r="P11" s="48"/>
      <c r="Q11" s="14"/>
      <c r="R11" s="58"/>
      <c r="S11" s="14"/>
      <c r="T11" s="58"/>
      <c r="U11" s="14"/>
      <c r="V11" s="48"/>
      <c r="W11" s="48"/>
      <c r="X11" s="48"/>
      <c r="Y11" s="58"/>
      <c r="Z11" s="48"/>
      <c r="AA11" s="58"/>
      <c r="AB11" s="48"/>
      <c r="AC11" s="58"/>
      <c r="AD11" s="48"/>
      <c r="AE11" s="48"/>
      <c r="AF11" s="58"/>
      <c r="AG11" s="48"/>
      <c r="AH11" s="48"/>
      <c r="AI11" s="58"/>
      <c r="AJ11" s="58"/>
      <c r="AK11" s="58"/>
      <c r="AL11" s="58"/>
      <c r="AM11" s="58"/>
      <c r="AN11" s="48"/>
      <c r="AO11" s="58"/>
      <c r="AP11" s="48"/>
      <c r="AQ11" s="58"/>
      <c r="AR11" s="48"/>
      <c r="AS11" s="58"/>
      <c r="AT11" s="58"/>
      <c r="AU11" s="58"/>
      <c r="AV11" s="14"/>
      <c r="AW11" s="14"/>
      <c r="AX11" s="58"/>
      <c r="AY11" s="14"/>
      <c r="AZ11" s="63"/>
      <c r="BA11" s="67"/>
    </row>
    <row r="12" ht="15" customHeight="1" spans="1:53">
      <c r="A12" s="42"/>
      <c r="B12" s="38"/>
      <c r="C12" s="40" t="s">
        <v>71</v>
      </c>
      <c r="D12" s="41" t="s">
        <v>72</v>
      </c>
      <c r="E12" s="53"/>
      <c r="F12" s="51"/>
      <c r="G12" s="51"/>
      <c r="H12" s="51"/>
      <c r="I12" s="14"/>
      <c r="J12" s="14"/>
      <c r="K12" s="14"/>
      <c r="L12" s="14"/>
      <c r="M12" s="14"/>
      <c r="N12" s="58"/>
      <c r="O12" s="48"/>
      <c r="P12" s="48"/>
      <c r="Q12" s="14"/>
      <c r="R12" s="58"/>
      <c r="S12" s="14"/>
      <c r="T12" s="58"/>
      <c r="U12" s="14"/>
      <c r="V12" s="48"/>
      <c r="W12" s="48"/>
      <c r="X12" s="48"/>
      <c r="Y12" s="58"/>
      <c r="Z12" s="48"/>
      <c r="AA12" s="58"/>
      <c r="AB12" s="48"/>
      <c r="AC12" s="58"/>
      <c r="AD12" s="48"/>
      <c r="AE12" s="48"/>
      <c r="AF12" s="58"/>
      <c r="AG12" s="48"/>
      <c r="AH12" s="48"/>
      <c r="AI12" s="58"/>
      <c r="AJ12" s="58"/>
      <c r="AK12" s="58"/>
      <c r="AL12" s="58"/>
      <c r="AM12" s="58"/>
      <c r="AN12" s="48"/>
      <c r="AO12" s="58"/>
      <c r="AP12" s="48"/>
      <c r="AQ12" s="58"/>
      <c r="AR12" s="48"/>
      <c r="AS12" s="58"/>
      <c r="AT12" s="58"/>
      <c r="AU12" s="58"/>
      <c r="AV12" s="14"/>
      <c r="AW12" s="14"/>
      <c r="AX12" s="58"/>
      <c r="AY12" s="14"/>
      <c r="AZ12" s="63"/>
      <c r="BA12" s="67"/>
    </row>
    <row r="13" ht="15" customHeight="1" spans="1:53">
      <c r="A13" s="43"/>
      <c r="B13" s="38"/>
      <c r="C13" s="40" t="s">
        <v>73</v>
      </c>
      <c r="D13" s="41" t="s">
        <v>74</v>
      </c>
      <c r="E13" s="53"/>
      <c r="F13" s="51"/>
      <c r="G13" s="51"/>
      <c r="H13" s="51"/>
      <c r="I13" s="14"/>
      <c r="J13" s="14"/>
      <c r="K13" s="14"/>
      <c r="L13" s="14"/>
      <c r="M13" s="14"/>
      <c r="N13" s="58"/>
      <c r="O13" s="48"/>
      <c r="P13" s="48"/>
      <c r="Q13" s="14"/>
      <c r="R13" s="58"/>
      <c r="S13" s="14"/>
      <c r="T13" s="58"/>
      <c r="U13" s="14"/>
      <c r="V13" s="48"/>
      <c r="W13" s="48"/>
      <c r="X13" s="48"/>
      <c r="Y13" s="58"/>
      <c r="Z13" s="48"/>
      <c r="AA13" s="58"/>
      <c r="AB13" s="48"/>
      <c r="AC13" s="58"/>
      <c r="AD13" s="48"/>
      <c r="AE13" s="48"/>
      <c r="AF13" s="58"/>
      <c r="AG13" s="48"/>
      <c r="AH13" s="48"/>
      <c r="AI13" s="58"/>
      <c r="AJ13" s="58"/>
      <c r="AK13" s="58"/>
      <c r="AL13" s="58"/>
      <c r="AM13" s="58"/>
      <c r="AN13" s="48"/>
      <c r="AO13" s="58"/>
      <c r="AP13" s="48"/>
      <c r="AQ13" s="58"/>
      <c r="AR13" s="48"/>
      <c r="AS13" s="58"/>
      <c r="AT13" s="58"/>
      <c r="AU13" s="58"/>
      <c r="AV13" s="14"/>
      <c r="AW13" s="14"/>
      <c r="AX13" s="58"/>
      <c r="AY13" s="14"/>
      <c r="AZ13" s="63"/>
      <c r="BA13" s="67"/>
    </row>
    <row r="14" ht="15" customHeight="1" spans="1:53">
      <c r="A14" s="43"/>
      <c r="B14" s="38"/>
      <c r="C14" s="40" t="s">
        <v>75</v>
      </c>
      <c r="D14" s="41" t="s">
        <v>76</v>
      </c>
      <c r="E14" s="53"/>
      <c r="F14" s="51"/>
      <c r="G14" s="51"/>
      <c r="H14" s="51"/>
      <c r="I14" s="14"/>
      <c r="J14" s="14"/>
      <c r="K14" s="14"/>
      <c r="L14" s="14"/>
      <c r="M14" s="14"/>
      <c r="N14" s="58"/>
      <c r="O14" s="48"/>
      <c r="P14" s="48"/>
      <c r="Q14" s="14"/>
      <c r="R14" s="58"/>
      <c r="S14" s="14"/>
      <c r="T14" s="58"/>
      <c r="U14" s="14"/>
      <c r="V14" s="48"/>
      <c r="W14" s="48"/>
      <c r="X14" s="48"/>
      <c r="Y14" s="58"/>
      <c r="Z14" s="48"/>
      <c r="AA14" s="58"/>
      <c r="AB14" s="48"/>
      <c r="AC14" s="58"/>
      <c r="AD14" s="48"/>
      <c r="AE14" s="48"/>
      <c r="AF14" s="58"/>
      <c r="AG14" s="48"/>
      <c r="AH14" s="48"/>
      <c r="AI14" s="58"/>
      <c r="AJ14" s="58"/>
      <c r="AK14" s="58"/>
      <c r="AL14" s="58"/>
      <c r="AM14" s="58"/>
      <c r="AN14" s="48"/>
      <c r="AO14" s="58"/>
      <c r="AP14" s="48"/>
      <c r="AQ14" s="58"/>
      <c r="AR14" s="48"/>
      <c r="AS14" s="58"/>
      <c r="AT14" s="58"/>
      <c r="AU14" s="58"/>
      <c r="AV14" s="14"/>
      <c r="AW14" s="14"/>
      <c r="AX14" s="58"/>
      <c r="AY14" s="14"/>
      <c r="AZ14" s="63"/>
      <c r="BA14" s="67"/>
    </row>
    <row r="15" ht="16.5" customHeight="1" spans="1:53">
      <c r="A15" s="39" t="s">
        <v>77</v>
      </c>
      <c r="B15" s="37"/>
      <c r="C15" s="40" t="s">
        <v>67</v>
      </c>
      <c r="D15" s="41" t="s">
        <v>78</v>
      </c>
      <c r="E15" s="53"/>
      <c r="F15" s="51"/>
      <c r="G15" s="51"/>
      <c r="H15" s="51"/>
      <c r="I15" s="14"/>
      <c r="J15" s="14"/>
      <c r="K15" s="14"/>
      <c r="L15" s="14"/>
      <c r="M15" s="14"/>
      <c r="N15" s="58"/>
      <c r="O15" s="48"/>
      <c r="P15" s="48"/>
      <c r="Q15" s="14"/>
      <c r="R15" s="58"/>
      <c r="S15" s="14"/>
      <c r="T15" s="58"/>
      <c r="U15" s="14"/>
      <c r="V15" s="48"/>
      <c r="W15" s="48"/>
      <c r="X15" s="48"/>
      <c r="Y15" s="58"/>
      <c r="Z15" s="48"/>
      <c r="AA15" s="58"/>
      <c r="AB15" s="48"/>
      <c r="AC15" s="58"/>
      <c r="AD15" s="48"/>
      <c r="AE15" s="48"/>
      <c r="AF15" s="58"/>
      <c r="AG15" s="48"/>
      <c r="AH15" s="48"/>
      <c r="AI15" s="58"/>
      <c r="AJ15" s="58"/>
      <c r="AK15" s="58"/>
      <c r="AL15" s="58"/>
      <c r="AM15" s="58"/>
      <c r="AN15" s="48"/>
      <c r="AO15" s="58"/>
      <c r="AP15" s="48"/>
      <c r="AQ15" s="58"/>
      <c r="AR15" s="48"/>
      <c r="AS15" s="58"/>
      <c r="AT15" s="58"/>
      <c r="AU15" s="58"/>
      <c r="AV15" s="14"/>
      <c r="AW15" s="14"/>
      <c r="AX15" s="58"/>
      <c r="AY15" s="14"/>
      <c r="AZ15" s="63"/>
      <c r="BA15" s="67"/>
    </row>
    <row r="16" ht="15" customHeight="1" spans="1:53">
      <c r="A16" s="43"/>
      <c r="B16" s="38"/>
      <c r="C16" s="40" t="s">
        <v>69</v>
      </c>
      <c r="D16" s="41" t="s">
        <v>79</v>
      </c>
      <c r="E16" s="53"/>
      <c r="F16" s="51"/>
      <c r="G16" s="51"/>
      <c r="H16" s="51"/>
      <c r="I16" s="14"/>
      <c r="J16" s="14"/>
      <c r="K16" s="14"/>
      <c r="L16" s="14"/>
      <c r="M16" s="14"/>
      <c r="N16" s="58"/>
      <c r="O16" s="48"/>
      <c r="P16" s="48"/>
      <c r="Q16" s="14"/>
      <c r="R16" s="58"/>
      <c r="S16" s="14"/>
      <c r="T16" s="58"/>
      <c r="U16" s="14"/>
      <c r="V16" s="48"/>
      <c r="W16" s="48"/>
      <c r="X16" s="48"/>
      <c r="Y16" s="58"/>
      <c r="Z16" s="48"/>
      <c r="AA16" s="58"/>
      <c r="AB16" s="48"/>
      <c r="AC16" s="58"/>
      <c r="AD16" s="48"/>
      <c r="AE16" s="48"/>
      <c r="AF16" s="58"/>
      <c r="AG16" s="48"/>
      <c r="AH16" s="48"/>
      <c r="AI16" s="58"/>
      <c r="AJ16" s="58"/>
      <c r="AK16" s="58"/>
      <c r="AL16" s="58"/>
      <c r="AM16" s="58"/>
      <c r="AN16" s="48"/>
      <c r="AO16" s="58"/>
      <c r="AP16" s="48"/>
      <c r="AQ16" s="58"/>
      <c r="AR16" s="48"/>
      <c r="AS16" s="58"/>
      <c r="AT16" s="58"/>
      <c r="AU16" s="58"/>
      <c r="AV16" s="14"/>
      <c r="AW16" s="14"/>
      <c r="AX16" s="58"/>
      <c r="AY16" s="14"/>
      <c r="AZ16" s="63"/>
      <c r="BA16" s="67"/>
    </row>
    <row r="17" ht="15" customHeight="1" spans="1:53">
      <c r="A17" s="43"/>
      <c r="B17" s="38"/>
      <c r="C17" s="40" t="s">
        <v>71</v>
      </c>
      <c r="D17" s="41" t="s">
        <v>80</v>
      </c>
      <c r="E17" s="53"/>
      <c r="F17" s="51"/>
      <c r="G17" s="51"/>
      <c r="H17" s="51"/>
      <c r="I17" s="14"/>
      <c r="J17" s="14"/>
      <c r="K17" s="14"/>
      <c r="L17" s="14"/>
      <c r="M17" s="14"/>
      <c r="N17" s="58"/>
      <c r="O17" s="48"/>
      <c r="P17" s="48"/>
      <c r="Q17" s="14"/>
      <c r="R17" s="58"/>
      <c r="S17" s="14"/>
      <c r="T17" s="58"/>
      <c r="U17" s="14"/>
      <c r="V17" s="48"/>
      <c r="W17" s="48"/>
      <c r="X17" s="48"/>
      <c r="Y17" s="58"/>
      <c r="Z17" s="48"/>
      <c r="AA17" s="58"/>
      <c r="AB17" s="48"/>
      <c r="AC17" s="58"/>
      <c r="AD17" s="48"/>
      <c r="AE17" s="48"/>
      <c r="AF17" s="58"/>
      <c r="AG17" s="48"/>
      <c r="AH17" s="48"/>
      <c r="AI17" s="58"/>
      <c r="AJ17" s="58"/>
      <c r="AK17" s="58"/>
      <c r="AL17" s="58"/>
      <c r="AM17" s="58"/>
      <c r="AN17" s="48"/>
      <c r="AO17" s="58"/>
      <c r="AP17" s="48"/>
      <c r="AQ17" s="58"/>
      <c r="AR17" s="48"/>
      <c r="AS17" s="58"/>
      <c r="AT17" s="58"/>
      <c r="AU17" s="58"/>
      <c r="AV17" s="14"/>
      <c r="AW17" s="14"/>
      <c r="AX17" s="58"/>
      <c r="AY17" s="14"/>
      <c r="AZ17" s="63"/>
      <c r="BA17" s="67"/>
    </row>
    <row r="18" ht="15" customHeight="1" spans="1:53">
      <c r="A18" s="43"/>
      <c r="B18" s="38"/>
      <c r="C18" s="40" t="s">
        <v>73</v>
      </c>
      <c r="D18" s="41" t="s">
        <v>81</v>
      </c>
      <c r="E18" s="53"/>
      <c r="F18" s="51"/>
      <c r="G18" s="51"/>
      <c r="H18" s="51"/>
      <c r="I18" s="14"/>
      <c r="J18" s="14"/>
      <c r="K18" s="14"/>
      <c r="L18" s="14"/>
      <c r="M18" s="14"/>
      <c r="N18" s="58"/>
      <c r="O18" s="48"/>
      <c r="P18" s="48"/>
      <c r="Q18" s="14"/>
      <c r="R18" s="58"/>
      <c r="S18" s="14"/>
      <c r="T18" s="58"/>
      <c r="U18" s="14"/>
      <c r="V18" s="48"/>
      <c r="W18" s="48"/>
      <c r="X18" s="48"/>
      <c r="Y18" s="58"/>
      <c r="Z18" s="48"/>
      <c r="AA18" s="58"/>
      <c r="AB18" s="48"/>
      <c r="AC18" s="58"/>
      <c r="AD18" s="48"/>
      <c r="AE18" s="48"/>
      <c r="AF18" s="58"/>
      <c r="AG18" s="48"/>
      <c r="AH18" s="48"/>
      <c r="AI18" s="58"/>
      <c r="AJ18" s="58"/>
      <c r="AK18" s="58"/>
      <c r="AL18" s="58"/>
      <c r="AM18" s="58"/>
      <c r="AN18" s="48"/>
      <c r="AO18" s="58"/>
      <c r="AP18" s="48"/>
      <c r="AQ18" s="58"/>
      <c r="AR18" s="48"/>
      <c r="AS18" s="58"/>
      <c r="AT18" s="58"/>
      <c r="AU18" s="58"/>
      <c r="AV18" s="14"/>
      <c r="AW18" s="14"/>
      <c r="AX18" s="58"/>
      <c r="AY18" s="14"/>
      <c r="AZ18" s="63"/>
      <c r="BA18" s="67"/>
    </row>
    <row r="19" ht="15" customHeight="1" spans="1:53">
      <c r="A19" s="43"/>
      <c r="B19" s="38"/>
      <c r="C19" s="40" t="s">
        <v>75</v>
      </c>
      <c r="D19" s="41" t="s">
        <v>82</v>
      </c>
      <c r="E19" s="53"/>
      <c r="F19" s="51"/>
      <c r="G19" s="51"/>
      <c r="H19" s="51"/>
      <c r="I19" s="14"/>
      <c r="J19" s="14"/>
      <c r="K19" s="14"/>
      <c r="L19" s="14"/>
      <c r="M19" s="14"/>
      <c r="N19" s="58"/>
      <c r="O19" s="48"/>
      <c r="P19" s="48"/>
      <c r="Q19" s="14"/>
      <c r="R19" s="58"/>
      <c r="S19" s="14"/>
      <c r="T19" s="58"/>
      <c r="U19" s="14"/>
      <c r="V19" s="48"/>
      <c r="W19" s="48"/>
      <c r="X19" s="48"/>
      <c r="Y19" s="58"/>
      <c r="Z19" s="48"/>
      <c r="AA19" s="58"/>
      <c r="AB19" s="48"/>
      <c r="AC19" s="58"/>
      <c r="AD19" s="48"/>
      <c r="AE19" s="48"/>
      <c r="AF19" s="58"/>
      <c r="AG19" s="48"/>
      <c r="AH19" s="48"/>
      <c r="AI19" s="58"/>
      <c r="AJ19" s="58"/>
      <c r="AK19" s="58"/>
      <c r="AL19" s="58"/>
      <c r="AM19" s="58"/>
      <c r="AN19" s="48"/>
      <c r="AO19" s="58"/>
      <c r="AP19" s="48"/>
      <c r="AQ19" s="58"/>
      <c r="AR19" s="48"/>
      <c r="AS19" s="58"/>
      <c r="AT19" s="58"/>
      <c r="AU19" s="58"/>
      <c r="AV19" s="14"/>
      <c r="AW19" s="14"/>
      <c r="AX19" s="58"/>
      <c r="AY19" s="14"/>
      <c r="AZ19" s="63"/>
      <c r="BA19" s="67"/>
    </row>
    <row r="20" ht="16.5" customHeight="1" spans="1:53">
      <c r="A20" s="39" t="s">
        <v>83</v>
      </c>
      <c r="B20" s="37"/>
      <c r="C20" s="40" t="s">
        <v>67</v>
      </c>
      <c r="D20" s="41" t="s">
        <v>84</v>
      </c>
      <c r="E20" s="53"/>
      <c r="F20" s="51"/>
      <c r="G20" s="51"/>
      <c r="H20" s="51"/>
      <c r="I20" s="14"/>
      <c r="J20" s="14"/>
      <c r="K20" s="14"/>
      <c r="L20" s="14"/>
      <c r="M20" s="14"/>
      <c r="N20" s="58"/>
      <c r="O20" s="48"/>
      <c r="P20" s="48"/>
      <c r="Q20" s="14"/>
      <c r="R20" s="58"/>
      <c r="S20" s="14"/>
      <c r="T20" s="58"/>
      <c r="U20" s="14"/>
      <c r="V20" s="48"/>
      <c r="W20" s="48"/>
      <c r="X20" s="48"/>
      <c r="Y20" s="58"/>
      <c r="Z20" s="48"/>
      <c r="AA20" s="58"/>
      <c r="AB20" s="48"/>
      <c r="AC20" s="58"/>
      <c r="AD20" s="48"/>
      <c r="AE20" s="48"/>
      <c r="AF20" s="58"/>
      <c r="AG20" s="48"/>
      <c r="AH20" s="48"/>
      <c r="AI20" s="58"/>
      <c r="AJ20" s="58"/>
      <c r="AK20" s="58"/>
      <c r="AL20" s="58"/>
      <c r="AM20" s="58"/>
      <c r="AN20" s="48"/>
      <c r="AO20" s="58"/>
      <c r="AP20" s="48"/>
      <c r="AQ20" s="58"/>
      <c r="AR20" s="48"/>
      <c r="AS20" s="58"/>
      <c r="AT20" s="58"/>
      <c r="AU20" s="58"/>
      <c r="AV20" s="14"/>
      <c r="AW20" s="14"/>
      <c r="AX20" s="58"/>
      <c r="AY20" s="14"/>
      <c r="AZ20" s="63"/>
      <c r="BA20" s="67"/>
    </row>
    <row r="21" ht="15" customHeight="1" spans="1:53">
      <c r="A21" s="43"/>
      <c r="B21" s="38"/>
      <c r="C21" s="40" t="s">
        <v>69</v>
      </c>
      <c r="D21" s="41" t="s">
        <v>85</v>
      </c>
      <c r="E21" s="53"/>
      <c r="F21" s="51"/>
      <c r="G21" s="51"/>
      <c r="H21" s="51"/>
      <c r="I21" s="14"/>
      <c r="J21" s="14"/>
      <c r="K21" s="14"/>
      <c r="L21" s="14"/>
      <c r="M21" s="14"/>
      <c r="N21" s="58"/>
      <c r="O21" s="48"/>
      <c r="P21" s="48"/>
      <c r="Q21" s="14"/>
      <c r="R21" s="58"/>
      <c r="S21" s="14"/>
      <c r="T21" s="58"/>
      <c r="U21" s="14"/>
      <c r="V21" s="48"/>
      <c r="W21" s="48"/>
      <c r="X21" s="48"/>
      <c r="Y21" s="58"/>
      <c r="Z21" s="48"/>
      <c r="AA21" s="58"/>
      <c r="AB21" s="48"/>
      <c r="AC21" s="58"/>
      <c r="AD21" s="48"/>
      <c r="AE21" s="48"/>
      <c r="AF21" s="58"/>
      <c r="AG21" s="48"/>
      <c r="AH21" s="48"/>
      <c r="AI21" s="58"/>
      <c r="AJ21" s="58"/>
      <c r="AK21" s="58"/>
      <c r="AL21" s="58"/>
      <c r="AM21" s="58"/>
      <c r="AN21" s="48"/>
      <c r="AO21" s="58"/>
      <c r="AP21" s="48"/>
      <c r="AQ21" s="58"/>
      <c r="AR21" s="48"/>
      <c r="AS21" s="58"/>
      <c r="AT21" s="58"/>
      <c r="AU21" s="58"/>
      <c r="AV21" s="14"/>
      <c r="AW21" s="14"/>
      <c r="AX21" s="58"/>
      <c r="AY21" s="14"/>
      <c r="AZ21" s="63"/>
      <c r="BA21" s="67"/>
    </row>
    <row r="22" ht="15" customHeight="1" spans="1:53">
      <c r="A22" s="43"/>
      <c r="B22" s="38"/>
      <c r="C22" s="40" t="s">
        <v>71</v>
      </c>
      <c r="D22" s="41" t="s">
        <v>86</v>
      </c>
      <c r="E22" s="53"/>
      <c r="F22" s="51"/>
      <c r="G22" s="51"/>
      <c r="H22" s="51"/>
      <c r="I22" s="14"/>
      <c r="J22" s="14"/>
      <c r="K22" s="14"/>
      <c r="L22" s="14"/>
      <c r="M22" s="14"/>
      <c r="N22" s="58"/>
      <c r="O22" s="48"/>
      <c r="P22" s="48"/>
      <c r="Q22" s="14"/>
      <c r="R22" s="58"/>
      <c r="S22" s="14"/>
      <c r="T22" s="58"/>
      <c r="U22" s="14"/>
      <c r="V22" s="48"/>
      <c r="W22" s="48"/>
      <c r="X22" s="48"/>
      <c r="Y22" s="58"/>
      <c r="Z22" s="48"/>
      <c r="AA22" s="58"/>
      <c r="AB22" s="48"/>
      <c r="AC22" s="58"/>
      <c r="AD22" s="48"/>
      <c r="AE22" s="48"/>
      <c r="AF22" s="58"/>
      <c r="AG22" s="48"/>
      <c r="AH22" s="48"/>
      <c r="AI22" s="58"/>
      <c r="AJ22" s="58"/>
      <c r="AK22" s="58"/>
      <c r="AL22" s="58"/>
      <c r="AM22" s="58"/>
      <c r="AN22" s="48"/>
      <c r="AO22" s="58"/>
      <c r="AP22" s="48"/>
      <c r="AQ22" s="58"/>
      <c r="AR22" s="48"/>
      <c r="AS22" s="58"/>
      <c r="AT22" s="58"/>
      <c r="AU22" s="58"/>
      <c r="AV22" s="14"/>
      <c r="AW22" s="14"/>
      <c r="AX22" s="58"/>
      <c r="AY22" s="14"/>
      <c r="AZ22" s="63"/>
      <c r="BA22" s="67"/>
    </row>
    <row r="23" ht="15" customHeight="1" spans="1:53">
      <c r="A23" s="43"/>
      <c r="B23" s="38"/>
      <c r="C23" s="40" t="s">
        <v>73</v>
      </c>
      <c r="D23" s="41" t="s">
        <v>87</v>
      </c>
      <c r="E23" s="53"/>
      <c r="F23" s="51"/>
      <c r="G23" s="51"/>
      <c r="H23" s="51"/>
      <c r="I23" s="14"/>
      <c r="J23" s="14"/>
      <c r="K23" s="14"/>
      <c r="L23" s="14"/>
      <c r="M23" s="14"/>
      <c r="N23" s="58"/>
      <c r="O23" s="48"/>
      <c r="P23" s="48"/>
      <c r="Q23" s="14"/>
      <c r="R23" s="58"/>
      <c r="S23" s="14"/>
      <c r="T23" s="58"/>
      <c r="U23" s="14"/>
      <c r="V23" s="48"/>
      <c r="W23" s="48"/>
      <c r="X23" s="48"/>
      <c r="Y23" s="58"/>
      <c r="Z23" s="48"/>
      <c r="AA23" s="58"/>
      <c r="AB23" s="48"/>
      <c r="AC23" s="58"/>
      <c r="AD23" s="48"/>
      <c r="AE23" s="48"/>
      <c r="AF23" s="58"/>
      <c r="AG23" s="48"/>
      <c r="AH23" s="48"/>
      <c r="AI23" s="58"/>
      <c r="AJ23" s="58"/>
      <c r="AK23" s="58"/>
      <c r="AL23" s="58"/>
      <c r="AM23" s="58"/>
      <c r="AN23" s="48"/>
      <c r="AO23" s="58"/>
      <c r="AP23" s="48"/>
      <c r="AQ23" s="58"/>
      <c r="AR23" s="48"/>
      <c r="AS23" s="58"/>
      <c r="AT23" s="58"/>
      <c r="AU23" s="58"/>
      <c r="AV23" s="14"/>
      <c r="AW23" s="14"/>
      <c r="AX23" s="58"/>
      <c r="AY23" s="14"/>
      <c r="AZ23" s="63"/>
      <c r="BA23" s="67"/>
    </row>
    <row r="24" ht="15" customHeight="1" spans="1:53">
      <c r="A24" s="43"/>
      <c r="B24" s="38"/>
      <c r="C24" s="40" t="s">
        <v>75</v>
      </c>
      <c r="D24" s="41" t="s">
        <v>88</v>
      </c>
      <c r="E24" s="53"/>
      <c r="F24" s="51"/>
      <c r="G24" s="51"/>
      <c r="H24" s="51"/>
      <c r="I24" s="14"/>
      <c r="J24" s="14"/>
      <c r="K24" s="14"/>
      <c r="L24" s="14"/>
      <c r="M24" s="14"/>
      <c r="N24" s="58"/>
      <c r="O24" s="48"/>
      <c r="P24" s="48"/>
      <c r="Q24" s="14"/>
      <c r="R24" s="58"/>
      <c r="S24" s="14"/>
      <c r="T24" s="58"/>
      <c r="U24" s="14"/>
      <c r="V24" s="48"/>
      <c r="W24" s="48"/>
      <c r="X24" s="48"/>
      <c r="Y24" s="58"/>
      <c r="Z24" s="48"/>
      <c r="AA24" s="58"/>
      <c r="AB24" s="48"/>
      <c r="AC24" s="58"/>
      <c r="AD24" s="48"/>
      <c r="AE24" s="48"/>
      <c r="AF24" s="58"/>
      <c r="AG24" s="48"/>
      <c r="AH24" s="48"/>
      <c r="AI24" s="58"/>
      <c r="AJ24" s="58"/>
      <c r="AK24" s="58"/>
      <c r="AL24" s="58"/>
      <c r="AM24" s="58"/>
      <c r="AN24" s="48"/>
      <c r="AO24" s="58"/>
      <c r="AP24" s="48"/>
      <c r="AQ24" s="58"/>
      <c r="AR24" s="48"/>
      <c r="AS24" s="58"/>
      <c r="AT24" s="58"/>
      <c r="AU24" s="58"/>
      <c r="AV24" s="14"/>
      <c r="AW24" s="14"/>
      <c r="AX24" s="58"/>
      <c r="AY24" s="14"/>
      <c r="AZ24" s="63"/>
      <c r="BA24" s="67"/>
    </row>
    <row r="25" ht="15" customHeight="1" spans="1:53">
      <c r="A25" s="43"/>
      <c r="B25" s="37"/>
      <c r="C25" s="40" t="s">
        <v>89</v>
      </c>
      <c r="D25" s="41" t="s">
        <v>90</v>
      </c>
      <c r="E25" s="53"/>
      <c r="F25" s="51"/>
      <c r="G25" s="51"/>
      <c r="H25" s="51"/>
      <c r="I25" s="14"/>
      <c r="J25" s="14"/>
      <c r="K25" s="14"/>
      <c r="L25" s="14"/>
      <c r="M25" s="14"/>
      <c r="N25" s="58"/>
      <c r="O25" s="48"/>
      <c r="P25" s="48"/>
      <c r="Q25" s="14"/>
      <c r="R25" s="58"/>
      <c r="S25" s="14"/>
      <c r="T25" s="58"/>
      <c r="U25" s="14"/>
      <c r="V25" s="48"/>
      <c r="W25" s="48"/>
      <c r="X25" s="48"/>
      <c r="Y25" s="58"/>
      <c r="Z25" s="48"/>
      <c r="AA25" s="58"/>
      <c r="AB25" s="48"/>
      <c r="AC25" s="58"/>
      <c r="AD25" s="48"/>
      <c r="AE25" s="48"/>
      <c r="AF25" s="58"/>
      <c r="AG25" s="48"/>
      <c r="AH25" s="48"/>
      <c r="AI25" s="58"/>
      <c r="AJ25" s="58"/>
      <c r="AK25" s="58"/>
      <c r="AL25" s="58"/>
      <c r="AM25" s="58"/>
      <c r="AN25" s="48"/>
      <c r="AO25" s="58"/>
      <c r="AP25" s="48"/>
      <c r="AQ25" s="58"/>
      <c r="AR25" s="48"/>
      <c r="AS25" s="58"/>
      <c r="AT25" s="58"/>
      <c r="AU25" s="58"/>
      <c r="AV25" s="14"/>
      <c r="AW25" s="14"/>
      <c r="AX25" s="58"/>
      <c r="AY25" s="14"/>
      <c r="AZ25" s="63"/>
      <c r="BA25" s="67"/>
    </row>
    <row r="26" ht="25.5" customHeight="1" spans="1:53">
      <c r="A26" s="44"/>
      <c r="B26" s="45"/>
      <c r="C26" s="45"/>
      <c r="D26" s="45"/>
      <c r="E26" s="54"/>
      <c r="F26" s="55"/>
      <c r="G26" s="55"/>
      <c r="H26" s="56" t="s">
        <v>91</v>
      </c>
      <c r="I26" s="16"/>
      <c r="J26" s="16"/>
      <c r="K26" s="16"/>
      <c r="L26" s="16"/>
      <c r="M26" s="59" t="s">
        <v>92</v>
      </c>
      <c r="N26" s="60"/>
      <c r="O26" s="61"/>
      <c r="P26" s="61"/>
      <c r="Q26" s="16"/>
      <c r="R26" s="60"/>
      <c r="S26" s="16"/>
      <c r="T26" s="60"/>
      <c r="U26" s="16"/>
      <c r="V26" s="61"/>
      <c r="W26" s="61"/>
      <c r="X26" s="61"/>
      <c r="Y26" s="60"/>
      <c r="Z26" s="61"/>
      <c r="AA26" s="60"/>
      <c r="AB26" s="61"/>
      <c r="AC26" s="60"/>
      <c r="AD26" s="61"/>
      <c r="AE26" s="61"/>
      <c r="AF26" s="60"/>
      <c r="AG26" s="61"/>
      <c r="AH26" s="61"/>
      <c r="AI26" s="60"/>
      <c r="AJ26" s="60"/>
      <c r="AK26" s="60"/>
      <c r="AL26" s="60"/>
      <c r="AM26" s="60"/>
      <c r="AN26" s="61"/>
      <c r="AO26" s="60"/>
      <c r="AP26" s="61"/>
      <c r="AQ26" s="60"/>
      <c r="AR26" s="61"/>
      <c r="AS26" s="60"/>
      <c r="AT26" s="60"/>
      <c r="AU26" s="60"/>
      <c r="AV26" s="16"/>
      <c r="AW26" s="16"/>
      <c r="AX26" s="60"/>
      <c r="AY26" s="16"/>
      <c r="AZ26" s="64"/>
      <c r="BA26" s="68"/>
    </row>
  </sheetData>
  <mergeCells count="23">
    <mergeCell ref="A1:AZ1"/>
    <mergeCell ref="N2:Q2"/>
    <mergeCell ref="R2:S2"/>
    <mergeCell ref="T2:AH2"/>
    <mergeCell ref="AI2:AJ2"/>
    <mergeCell ref="AK2:AU2"/>
    <mergeCell ref="AX2:AZ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V2:AV3"/>
    <mergeCell ref="AW2:AW3"/>
    <mergeCell ref="BA2:BA3"/>
  </mergeCells>
  <hyperlinks>
    <hyperlink ref="D7" r:id="rId2" display="https://www.belastingdienst.nl/rekenhulpen/wisselkoersen/"/>
    <hyperlink ref="D8" r:id="rId3" display="https://sellercentral.amazon.co.uk/gp/help/external/200336920?language=en_GB"/>
  </hyperlinks>
  <pageMargins left="0.699306" right="0.699306" top="0.75" bottom="0.75" header="0.3" footer="0.3"/>
  <pageSetup paperSize="1" orientation="portrait" useFirstPageNumber="1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A10"/>
  <sheetViews>
    <sheetView showGridLines="0" workbookViewId="0">
      <selection activeCell="A1" sqref="A1"/>
    </sheetView>
  </sheetViews>
  <sheetFormatPr defaultColWidth="8.83035714285714" defaultRowHeight="13" customHeight="1"/>
  <cols>
    <col min="1" max="1" width="10.6696428571429" style="1" customWidth="1"/>
    <col min="2" max="2" width="11.3482142857143" style="1" customWidth="1"/>
    <col min="3" max="3" width="7.66964285714286" style="1" customWidth="1"/>
    <col min="4" max="8" width="8.84821428571429" style="1" customWidth="1"/>
    <col min="9" max="10" width="12.5" style="1" customWidth="1"/>
    <col min="11" max="11" width="9" style="1" customWidth="1"/>
    <col min="12" max="12" width="12.5" style="1" customWidth="1"/>
    <col min="13" max="13" width="6.66964285714286" style="1" customWidth="1"/>
    <col min="14" max="14" width="13.5" style="1" customWidth="1"/>
    <col min="15" max="17" width="8.84821428571429" style="1" customWidth="1"/>
    <col min="18" max="18" width="9" style="1" customWidth="1"/>
    <col min="19" max="19" width="10.1696428571429" style="1" customWidth="1"/>
    <col min="20" max="20" width="9.34821428571429" style="1" customWidth="1"/>
    <col min="21" max="21" width="11.3482142857143" style="1" customWidth="1"/>
    <col min="22" max="22" width="9.16964285714286" style="1" customWidth="1"/>
    <col min="23" max="23" width="4.34821428571429" style="1" customWidth="1"/>
    <col min="24" max="24" width="4" style="1" customWidth="1"/>
    <col min="25" max="26" width="13" style="1" customWidth="1"/>
    <col min="27" max="27" width="14.3482142857143" style="1" customWidth="1"/>
    <col min="28" max="28" width="14" style="1" customWidth="1"/>
    <col min="29" max="29" width="16.8482142857143" style="1" customWidth="1"/>
    <col min="30" max="30" width="17.5" style="1" customWidth="1"/>
    <col min="31" max="33" width="11.8482142857143" style="1" customWidth="1"/>
    <col min="34" max="34" width="5" style="1" customWidth="1"/>
    <col min="35" max="36" width="5.5" style="1" customWidth="1"/>
    <col min="37" max="37" width="10" style="1" customWidth="1"/>
    <col min="38" max="38" width="8.84821428571429" style="1" customWidth="1"/>
    <col min="39" max="39" width="10.6696428571429" style="1" customWidth="1"/>
    <col min="40" max="40" width="11.3482142857143" style="1" customWidth="1"/>
    <col min="41" max="42" width="10.6696428571429" style="1" customWidth="1"/>
    <col min="43" max="43" width="9" style="1" customWidth="1"/>
    <col min="44" max="44" width="14.1696428571429" style="1" customWidth="1"/>
    <col min="45" max="45" width="14.5" style="1" customWidth="1"/>
    <col min="46" max="46" width="13" style="1" customWidth="1"/>
    <col min="47" max="47" width="9" style="1" customWidth="1"/>
    <col min="48" max="48" width="14.8482142857143" style="1" customWidth="1"/>
    <col min="49" max="49" width="19" style="1" customWidth="1"/>
    <col min="50" max="51" width="8" style="1" customWidth="1"/>
    <col min="52" max="52" width="8.16964285714286" style="1" customWidth="1"/>
    <col min="53" max="53" width="13.8482142857143" style="1" customWidth="1"/>
    <col min="54" max="16384" width="8.84821428571429" style="1" customWidth="1"/>
  </cols>
  <sheetData>
    <row r="1" ht="8" customHeight="1" spans="1:5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28"/>
    </row>
    <row r="2" ht="34.25" customHeight="1" spans="1:53">
      <c r="A2" s="4" t="s">
        <v>93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24"/>
      <c r="BA2" s="29"/>
    </row>
    <row r="3" ht="26.5" customHeight="1" spans="1:5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6" t="s">
        <v>14</v>
      </c>
      <c r="O3" s="7"/>
      <c r="P3" s="7"/>
      <c r="Q3" s="7"/>
      <c r="R3" s="6" t="s">
        <v>15</v>
      </c>
      <c r="S3" s="7"/>
      <c r="T3" s="6" t="s">
        <v>16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6" t="s">
        <v>17</v>
      </c>
      <c r="AJ3" s="7"/>
      <c r="AK3" s="6" t="s">
        <v>18</v>
      </c>
      <c r="AL3" s="7"/>
      <c r="AM3" s="7"/>
      <c r="AN3" s="7"/>
      <c r="AO3" s="7"/>
      <c r="AP3" s="7"/>
      <c r="AQ3" s="7"/>
      <c r="AR3" s="7"/>
      <c r="AS3" s="7"/>
      <c r="AT3" s="7"/>
      <c r="AU3" s="7"/>
      <c r="AV3" s="6" t="s">
        <v>19</v>
      </c>
      <c r="AW3" s="6" t="s">
        <v>20</v>
      </c>
      <c r="AX3" s="6" t="s">
        <v>21</v>
      </c>
      <c r="AY3" s="7"/>
      <c r="AZ3" s="7"/>
      <c r="BA3" s="30" t="s">
        <v>22</v>
      </c>
    </row>
    <row r="4" ht="60" customHeight="1" spans="1:53">
      <c r="A4" s="7"/>
      <c r="B4" s="7"/>
      <c r="C4" s="7"/>
      <c r="D4" s="7"/>
      <c r="E4" s="17"/>
      <c r="F4" s="17"/>
      <c r="G4" s="17"/>
      <c r="H4" s="17"/>
      <c r="I4" s="17"/>
      <c r="J4" s="17"/>
      <c r="K4" s="17"/>
      <c r="L4" s="17"/>
      <c r="M4" s="7"/>
      <c r="N4" s="6" t="s">
        <v>23</v>
      </c>
      <c r="O4" s="6" t="s">
        <v>24</v>
      </c>
      <c r="P4" s="6" t="s">
        <v>25</v>
      </c>
      <c r="Q4" s="6" t="s">
        <v>26</v>
      </c>
      <c r="R4" s="6" t="s">
        <v>27</v>
      </c>
      <c r="S4" s="6" t="s">
        <v>28</v>
      </c>
      <c r="T4" s="6" t="s">
        <v>29</v>
      </c>
      <c r="U4" s="21" t="s">
        <v>30</v>
      </c>
      <c r="V4" s="6" t="s">
        <v>31</v>
      </c>
      <c r="W4" s="6" t="s">
        <v>32</v>
      </c>
      <c r="X4" s="6" t="s">
        <v>33</v>
      </c>
      <c r="Y4" s="6" t="s">
        <v>34</v>
      </c>
      <c r="Z4" s="6" t="s">
        <v>35</v>
      </c>
      <c r="AA4" s="6" t="s">
        <v>36</v>
      </c>
      <c r="AB4" s="6" t="s">
        <v>37</v>
      </c>
      <c r="AC4" s="6" t="s">
        <v>38</v>
      </c>
      <c r="AD4" s="6" t="s">
        <v>39</v>
      </c>
      <c r="AE4" s="6" t="s">
        <v>40</v>
      </c>
      <c r="AF4" s="6" t="s">
        <v>41</v>
      </c>
      <c r="AG4" s="6" t="s">
        <v>42</v>
      </c>
      <c r="AH4" s="6" t="s">
        <v>43</v>
      </c>
      <c r="AI4" s="6" t="s">
        <v>44</v>
      </c>
      <c r="AJ4" s="6" t="s">
        <v>17</v>
      </c>
      <c r="AK4" s="6" t="s">
        <v>94</v>
      </c>
      <c r="AL4" s="6" t="s">
        <v>95</v>
      </c>
      <c r="AM4" s="6" t="s">
        <v>47</v>
      </c>
      <c r="AN4" s="6" t="s">
        <v>48</v>
      </c>
      <c r="AO4" s="6" t="s">
        <v>49</v>
      </c>
      <c r="AP4" s="6" t="s">
        <v>50</v>
      </c>
      <c r="AQ4" s="6" t="s">
        <v>51</v>
      </c>
      <c r="AR4" s="6" t="s">
        <v>52</v>
      </c>
      <c r="AS4" s="6" t="s">
        <v>53</v>
      </c>
      <c r="AT4" s="6" t="s">
        <v>54</v>
      </c>
      <c r="AU4" s="6" t="s">
        <v>55</v>
      </c>
      <c r="AV4" s="7"/>
      <c r="AW4" s="7"/>
      <c r="AX4" s="6" t="s">
        <v>56</v>
      </c>
      <c r="AY4" s="21" t="s">
        <v>57</v>
      </c>
      <c r="AZ4" s="6" t="s">
        <v>58</v>
      </c>
      <c r="BA4" s="31"/>
    </row>
    <row r="5" ht="26.5" customHeight="1" spans="1:53">
      <c r="A5" s="8">
        <v>1</v>
      </c>
      <c r="B5" s="9" t="s">
        <v>96</v>
      </c>
      <c r="C5" s="9" t="s">
        <v>97</v>
      </c>
      <c r="D5" s="10">
        <v>1</v>
      </c>
      <c r="E5" s="8">
        <v>0</v>
      </c>
      <c r="F5" s="8">
        <v>0</v>
      </c>
      <c r="G5" s="8">
        <v>0</v>
      </c>
      <c r="H5" s="8">
        <v>0</v>
      </c>
      <c r="I5" s="18">
        <f>F5*G5*H5</f>
        <v>0</v>
      </c>
      <c r="J5" s="18">
        <f>35.315*I5</f>
        <v>0</v>
      </c>
      <c r="K5" s="9" t="s">
        <v>98</v>
      </c>
      <c r="L5" s="9" t="s">
        <v>99</v>
      </c>
      <c r="M5" s="9" t="s">
        <v>100</v>
      </c>
      <c r="N5" s="19">
        <v>0</v>
      </c>
      <c r="O5" s="8">
        <v>0</v>
      </c>
      <c r="P5" s="8">
        <v>0</v>
      </c>
      <c r="Q5" s="8">
        <f>P5</f>
        <v>0</v>
      </c>
      <c r="R5" s="19">
        <v>0</v>
      </c>
      <c r="S5" s="20">
        <f>Q5-Q5/(1+R5)</f>
        <v>0</v>
      </c>
      <c r="T5" s="19">
        <v>0</v>
      </c>
      <c r="U5" s="22" t="str">
        <f>T5*100&amp;"%"</f>
        <v>0%</v>
      </c>
      <c r="V5" s="23">
        <f>Q5*U5</f>
        <v>0</v>
      </c>
      <c r="W5" s="8">
        <v>0</v>
      </c>
      <c r="X5" s="8">
        <v>0</v>
      </c>
      <c r="Y5" s="19">
        <v>0</v>
      </c>
      <c r="Z5" s="19">
        <f>Q5*Y5</f>
        <v>0</v>
      </c>
      <c r="AA5" s="19">
        <v>0</v>
      </c>
      <c r="AB5" s="19">
        <f>IF(K5="GB",AA5*N5,AA5)</f>
        <v>0</v>
      </c>
      <c r="AC5" s="8">
        <v>0</v>
      </c>
      <c r="AD5" s="23">
        <f>AC5*Q5</f>
        <v>0</v>
      </c>
      <c r="AE5" s="8">
        <v>0</v>
      </c>
      <c r="AF5" s="19">
        <v>0</v>
      </c>
      <c r="AG5" s="23">
        <f>IF(K5="GB",AF5*J5,AF5*I5)</f>
        <v>0</v>
      </c>
      <c r="AH5" s="23">
        <v>0</v>
      </c>
      <c r="AI5" s="19">
        <v>0</v>
      </c>
      <c r="AJ5" s="23">
        <f>AI5*(Q5-S5-V5-W5-X5-Z5-AB5-AD5-AE5-AG5)</f>
        <v>0</v>
      </c>
      <c r="AK5" s="19">
        <v>0</v>
      </c>
      <c r="AL5" s="19">
        <f>AK5*E5</f>
        <v>0</v>
      </c>
      <c r="AM5" s="19">
        <v>0</v>
      </c>
      <c r="AN5" s="19">
        <f>AM5*E5</f>
        <v>0</v>
      </c>
      <c r="AO5" s="19">
        <v>0</v>
      </c>
      <c r="AP5" s="19">
        <f>AO5*E5</f>
        <v>0</v>
      </c>
      <c r="AQ5" s="19">
        <v>0</v>
      </c>
      <c r="AR5" s="19">
        <f>AQ5*E5</f>
        <v>0</v>
      </c>
      <c r="AS5" s="19">
        <v>0</v>
      </c>
      <c r="AT5" s="19">
        <f>AS5*E5</f>
        <v>0</v>
      </c>
      <c r="AU5" s="19">
        <f>AL5+AN5+AP5+AR5+AT5</f>
        <v>0</v>
      </c>
      <c r="AV5" s="19">
        <f>IF((Q5-S5-V5-Z5-AB5-AD5-AE5-AG5-AJ5-AU5)&lt;1,Q5*0.3,Q5-S5-V5-Z5-AB5-AD5-AE5-AG5-AJ5-AU5)</f>
        <v>0</v>
      </c>
      <c r="AW5" s="19">
        <f>AV5/(1+AY5)</f>
        <v>0</v>
      </c>
      <c r="AX5" s="25">
        <v>0</v>
      </c>
      <c r="AY5" s="26" t="str">
        <f>AX5*100&amp;"%"</f>
        <v>0%</v>
      </c>
      <c r="AZ5" s="27">
        <f>AW5*AX5</f>
        <v>0</v>
      </c>
      <c r="BA5" s="32">
        <f>AW5*D5</f>
        <v>0</v>
      </c>
    </row>
    <row r="6" ht="16" customHeight="1" spans="1:5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33"/>
    </row>
    <row r="7" ht="16" customHeight="1" spans="1:53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34"/>
    </row>
    <row r="8" ht="16" customHeight="1" spans="1:5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34"/>
    </row>
    <row r="9" ht="16" customHeight="1" spans="1:5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34"/>
    </row>
    <row r="10" ht="16" customHeight="1" spans="1:5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35"/>
    </row>
  </sheetData>
  <mergeCells count="23">
    <mergeCell ref="A2:AZ2"/>
    <mergeCell ref="N3:Q3"/>
    <mergeCell ref="R3:S3"/>
    <mergeCell ref="T3:AH3"/>
    <mergeCell ref="AI3:AJ3"/>
    <mergeCell ref="AK3:AU3"/>
    <mergeCell ref="AX3:AZ3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AV3:AV4"/>
    <mergeCell ref="AW3:AW4"/>
    <mergeCell ref="BA3:BA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LWT for Amzon</vt:lpstr>
      <vt:lpstr>公式模版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joker</cp:lastModifiedBy>
  <dcterms:created xsi:type="dcterms:W3CDTF">2023-07-27T17:59:31Z</dcterms:created>
  <dcterms:modified xsi:type="dcterms:W3CDTF">2023-07-27T18:01:25Z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D0C8A0A0CFC334CF7540C26463EB7829_42</vt:lpwstr>
  </property>
  <property fmtid="{D5CDD505-2E9C-101B-9397-08002B2CF9AE}" pid="3" name="KSOProductBuildVer">
    <vt:lpwstr>2052-5.5.1.7991</vt:lpwstr>
  </property>
</Properties>
</file>