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Users\Yasmim\Desktop\"/>
    </mc:Choice>
  </mc:AlternateContent>
  <xr:revisionPtr revIDLastSave="0" documentId="13_ncr:1_{83D2A657-3BEB-417A-BCE1-1F48A64B2090}" xr6:coauthVersionLast="45" xr6:coauthVersionMax="45" xr10:uidLastSave="{00000000-0000-0000-0000-000000000000}"/>
  <bookViews>
    <workbookView xWindow="-120" yWindow="-120" windowWidth="20730" windowHeight="11040" tabRatio="0" firstSheet="3" activeTab="3" xr2:uid="{D6A20B28-FE5C-4EDF-B71C-45A8D41405E5}"/>
  </bookViews>
  <sheets>
    <sheet name="Data" sheetId="7" state="hidden" r:id="rId1"/>
    <sheet name="Controller" sheetId="2" state="hidden" r:id="rId2"/>
    <sheet name="Reservas" sheetId="5" state="hidden" r:id="rId3"/>
    <sheet name="Dashboard" sheetId="3" r:id="rId4"/>
  </sheets>
  <definedNames>
    <definedName name="SegmentaçãodeDados_Mês1">#N/A</definedName>
  </definedNames>
  <calcPr calcId="191029"/>
  <pivotCaches>
    <pivotCache cacheId="1" r:id="rId5"/>
  </pivotCaches>
  <fileRecoveryPr repairLoad="1"/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7" l="1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C3" i="5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EE03ED2-F22E-4476-9997-193600320348}" keepAlive="1" name="Consulta - Controller" description="Conexão com a consulta 'Controller' na pasta de trabalho." type="5" refreshedVersion="0" background="1">
    <dbPr connection="Provider=Microsoft.Mashup.OleDb.1;Data Source=$Workbook$;Location=Controller;Extended Properties=&quot;&quot;" command="SELECT * FROM [Controller]"/>
  </connection>
</connections>
</file>

<file path=xl/sharedStrings.xml><?xml version="1.0" encoding="utf-8"?>
<sst xmlns="http://schemas.openxmlformats.org/spreadsheetml/2006/main" count="267" uniqueCount="83">
  <si>
    <t>ENTRADA</t>
  </si>
  <si>
    <t>Renda Fixa</t>
  </si>
  <si>
    <t>SAÍDA</t>
  </si>
  <si>
    <t>Alimentação</t>
  </si>
  <si>
    <t>Transporte</t>
  </si>
  <si>
    <t>Gasolina</t>
  </si>
  <si>
    <t>Pago</t>
  </si>
  <si>
    <t>Lazer</t>
  </si>
  <si>
    <t>Saúde</t>
  </si>
  <si>
    <t>Educação</t>
  </si>
  <si>
    <t>Vestuário</t>
  </si>
  <si>
    <t>Investimentos</t>
  </si>
  <si>
    <t>Serviços</t>
  </si>
  <si>
    <t>Eletrônicos</t>
  </si>
  <si>
    <t>Utilidades Domésticas</t>
  </si>
  <si>
    <t>Presentes</t>
  </si>
  <si>
    <t>Beleza</t>
  </si>
  <si>
    <t>Pet Care</t>
  </si>
  <si>
    <t>Viagem</t>
  </si>
  <si>
    <t>Gastronomia</t>
  </si>
  <si>
    <t>Manutenção da casa</t>
  </si>
  <si>
    <t>Data</t>
  </si>
  <si>
    <t>Tipo</t>
  </si>
  <si>
    <t>Categoria</t>
  </si>
  <si>
    <t>Descrição</t>
  </si>
  <si>
    <t>Valor</t>
  </si>
  <si>
    <t>Rótulos de Linha</t>
  </si>
  <si>
    <t>Total Geral</t>
  </si>
  <si>
    <t>Soma de Valor</t>
  </si>
  <si>
    <t>Valor reservado</t>
  </si>
  <si>
    <t>Data de Lançamento</t>
  </si>
  <si>
    <t>Total reservado</t>
  </si>
  <si>
    <t>Meta de reserva</t>
  </si>
  <si>
    <t>Quanto teve de saída por categoria, valores sumarizados</t>
  </si>
  <si>
    <t>Quanto teve de entrada por categoria, valores sumarizados</t>
  </si>
  <si>
    <t>Quantidade total de entradas x saídas</t>
  </si>
  <si>
    <t>Freelance</t>
  </si>
  <si>
    <t>Venda de ativos</t>
  </si>
  <si>
    <t>Salário mensal</t>
  </si>
  <si>
    <t>Transferência</t>
  </si>
  <si>
    <t>Recebido</t>
  </si>
  <si>
    <t>Compras no supermercado</t>
  </si>
  <si>
    <t>Débito Automático</t>
  </si>
  <si>
    <t>Pendente</t>
  </si>
  <si>
    <t>Cartão de Crédito</t>
  </si>
  <si>
    <t>Cinema</t>
  </si>
  <si>
    <t>Consulta odontológica</t>
  </si>
  <si>
    <t>Material escolar</t>
  </si>
  <si>
    <t>Compra de roupas de inverno</t>
  </si>
  <si>
    <t>Dividendos de ações</t>
  </si>
  <si>
    <t>Limpeza do apartamento</t>
  </si>
  <si>
    <t>Compra de novo celular</t>
  </si>
  <si>
    <t>Reparos domésticos</t>
  </si>
  <si>
    <t>Presente de aniversário</t>
  </si>
  <si>
    <t>Corte de cabelo e barba</t>
  </si>
  <si>
    <t>Ração e petiscos para o cachorro</t>
  </si>
  <si>
    <t>Reserva de pousada</t>
  </si>
  <si>
    <t>Jantar em restaurante francês</t>
  </si>
  <si>
    <t>Cinema e jantar</t>
  </si>
  <si>
    <t>Plano de saúde</t>
  </si>
  <si>
    <t>Compra de roupas</t>
  </si>
  <si>
    <t>Pagamento por projeto freelancer</t>
  </si>
  <si>
    <t>Manutenção do veículo</t>
  </si>
  <si>
    <t>Compra de novo smartphone</t>
  </si>
  <si>
    <t>Conta de energia elétrica</t>
  </si>
  <si>
    <t>Aniversário da mãe</t>
  </si>
  <si>
    <t>Recarga de cartão de transporte</t>
  </si>
  <si>
    <t>Ingressos para teatro</t>
  </si>
  <si>
    <t>Remédios de farmácia</t>
  </si>
  <si>
    <t>Cursos online</t>
  </si>
  <si>
    <t>Roupas de primavera</t>
  </si>
  <si>
    <t>Venda de equipamentos eletrônicos</t>
  </si>
  <si>
    <t>Manutenção do computador</t>
  </si>
  <si>
    <t>Troca de móveis da cozinha</t>
  </si>
  <si>
    <t>Presentes para casamento</t>
  </si>
  <si>
    <t>Veterinário para o pet</t>
  </si>
  <si>
    <t>Salão de beleza</t>
  </si>
  <si>
    <t>Jantar em restaurante italiano</t>
  </si>
  <si>
    <t>Reserva de hotel para fim de semana</t>
  </si>
  <si>
    <t>Status</t>
  </si>
  <si>
    <t>Operação Bancária</t>
  </si>
  <si>
    <t>Mês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</si>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</sst>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R$&quot;\ * #,##0.00_-;\-&quot;R$&quot;\ * #,##0.00_-;_-&quot;R$&quot;\ 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39BA"/>
        <bgColor indexed="64"/>
      </patternFill>
    </fill>
    <fill>
      <patternFill patternType="solid">
        <fgColor rgb="FF0066B3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2" borderId="0" applyNumberFormat="0" applyBorder="0" applyAlignment="0" applyProtection="0"/>
    <xf numFmtId="44" fontId="1" fillId="0" borderId="0" applyFont="0" applyFill="0" applyBorder="0" applyAlignment="0" applyProtection="0"/>
  </cellStyleXfs>
  <cellXfs count="20">
    <xf numFmtId="0" fontId="0" fillId="0" borderId="0" xfId="0"/>
    <xf numFmtId="14" fontId="0" fillId="0" borderId="0" xfId="0" applyNumberFormat="1"/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3" borderId="0" xfId="0" applyFill="1"/>
    <xf numFmtId="0" fontId="0" fillId="4" borderId="0" xfId="0" applyFill="1"/>
    <xf numFmtId="44" fontId="0" fillId="0" borderId="0" xfId="1" applyFont="1"/>
    <xf numFmtId="0" fontId="2" fillId="2" borderId="0" xfId="2"/>
    <xf numFmtId="44" fontId="2" fillId="2" borderId="0" xfId="2" applyNumberFormat="1"/>
    <xf numFmtId="0" fontId="0" fillId="5" borderId="0" xfId="0" applyFill="1"/>
    <xf numFmtId="0" fontId="3" fillId="3" borderId="0" xfId="0" applyFont="1" applyFill="1"/>
    <xf numFmtId="14" fontId="0" fillId="0" borderId="0" xfId="0" applyNumberFormat="1" applyAlignment="1">
      <alignment horizontal="center" wrapText="1"/>
    </xf>
    <xf numFmtId="44" fontId="0" fillId="0" borderId="0" xfId="1" applyFont="1" applyAlignment="1">
      <alignment horizontal="center" wrapText="1"/>
    </xf>
    <xf numFmtId="49" fontId="0" fillId="0" borderId="0" xfId="0" applyNumberFormat="1"/>
    <xf numFmtId="49" fontId="0" fillId="0" borderId="0" xfId="0" applyNumberFormat="1" applyAlignment="1">
      <alignment horizontal="center" wrapText="1"/>
    </xf>
    <xf numFmtId="49" fontId="0" fillId="0" borderId="0" xfId="1" applyNumberFormat="1" applyFont="1" applyAlignment="1">
      <alignment horizontal="center" wrapText="1"/>
    </xf>
    <xf numFmtId="44" fontId="0" fillId="0" borderId="0" xfId="0" applyNumberFormat="1"/>
    <xf numFmtId="0" fontId="0" fillId="0" borderId="0" xfId="0" applyNumberFormat="1" applyAlignment="1">
      <alignment horizontal="center" wrapText="1"/>
    </xf>
  </cellXfs>
  <cellStyles count="4">
    <cellStyle name="Ênfase1" xfId="2" builtinId="29"/>
    <cellStyle name="Moeda" xfId="1" builtinId="4"/>
    <cellStyle name="Moeda 2" xfId="3" xr:uid="{6AD223E2-40D3-4102-89D9-D7690F5A49ED}"/>
    <cellStyle name="Normal" xfId="0" builtinId="0"/>
  </cellStyles>
  <dxfs count="18"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30" formatCode="@"/>
      <alignment horizontal="center" vertical="bottom" textRotation="0" wrapText="1" indent="0" justifyLastLine="0" shrinkToFit="0" readingOrder="0"/>
    </dxf>
    <dxf>
      <numFmt numFmtId="30" formatCode="@"/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numFmt numFmtId="30" formatCode="@"/>
      <alignment horizontal="center" vertical="bottom" textRotation="0" wrapText="1" indent="0" justifyLastLine="0" shrinkToFit="0" readingOrder="0"/>
    </dxf>
    <dxf>
      <numFmt numFmtId="30" formatCode="@"/>
      <alignment horizontal="center" vertical="bottom" textRotation="0" wrapText="1" indent="0" justifyLastLine="0" shrinkToFit="0" readingOrder="0"/>
    </dxf>
    <dxf>
      <numFmt numFmtId="30" formatCode="@"/>
      <alignment horizontal="center" vertical="bottom" textRotation="0" wrapText="1" indent="0" justifyLastLine="0" shrinkToFit="0" readingOrder="0"/>
    </dxf>
    <dxf>
      <numFmt numFmtId="0" formatCode="General"/>
      <alignment horizontal="center" vertical="bottom" textRotation="0" wrapText="1" indent="0" justifyLastLine="0" shrinkToFit="0" readingOrder="0"/>
    </dxf>
    <dxf>
      <numFmt numFmtId="19" formatCode="dd/mm/yyyy"/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numFmt numFmtId="30" formatCode="@"/>
    </dxf>
    <dxf>
      <font>
        <b/>
        <sz val="11"/>
        <color theme="1"/>
      </font>
      <fill>
        <patternFill>
          <bgColor theme="9" tint="0.59996337778862885"/>
        </patternFill>
      </fill>
      <border>
        <vertical/>
        <horizontal/>
      </border>
    </dxf>
    <dxf>
      <font>
        <color theme="1"/>
      </font>
      <fill>
        <patternFill patternType="none">
          <bgColor auto="1"/>
        </patternFill>
      </fill>
      <border diagonalUp="0" diagonalDown="0">
        <left/>
        <right/>
        <top/>
        <bottom/>
        <vertical/>
        <horizontal/>
      </border>
    </dxf>
    <dxf>
      <font>
        <b/>
        <sz val="11"/>
        <color theme="1"/>
      </font>
      <border>
        <vertical/>
        <horizontal/>
      </border>
    </dxf>
    <dxf>
      <font>
        <color theme="1"/>
      </font>
      <border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</dxf>
    <dxf>
      <font>
        <strike val="0"/>
        <color theme="0"/>
      </font>
      <fill>
        <patternFill>
          <bgColor rgb="FF0066B3"/>
        </patternFill>
      </fill>
      <border diagonalUp="0" diagonalDown="0">
        <left/>
        <right/>
        <top/>
        <bottom/>
        <vertical/>
        <horizontal/>
      </border>
    </dxf>
    <dxf>
      <font>
        <color theme="1"/>
      </font>
      <fill>
        <patternFill patternType="solid">
          <fgColor indexed="64"/>
          <bgColor rgb="FF0066B3"/>
        </patternFill>
      </fill>
      <border diagonalUp="0" diagonalDown="0">
        <left/>
        <right/>
        <top/>
        <bottom/>
        <vertical/>
        <horizontal/>
      </border>
    </dxf>
  </dxfs>
  <tableStyles count="3" defaultTableStyle="TableStyleMedium2" defaultPivotStyle="PivotStyleLight16">
    <tableStyle name="SlicerStyleDark4 2" pivot="0" table="0" count="10" xr9:uid="{3BF5C5FE-F156-44B5-88D3-2EBFE0CC4A9E}">
      <tableStyleElement type="wholeTable" dxfId="17"/>
      <tableStyleElement type="headerRow" dxfId="16"/>
    </tableStyle>
    <tableStyle name="TimeSlicerStyleLight2 2" pivot="0" table="0" count="9" xr9:uid="{09B44A6E-7948-4E22-A4F6-E4C8E16F99EE}">
      <tableStyleElement type="wholeTable" dxfId="15"/>
      <tableStyleElement type="headerRow" dxfId="14"/>
    </tableStyle>
    <tableStyle name="Verde" pivot="0" table="0" count="9" xr9:uid="{73517941-9E3B-4007-9D78-ADF7152514C0}">
      <tableStyleElement type="wholeTable" dxfId="13"/>
      <tableStyleElement type="headerRow" dxfId="12"/>
    </tableStyle>
  </tableStyles>
  <colors>
    <mruColors>
      <color rgb="FF0066B3"/>
      <color rgb="FFCB7207"/>
      <color rgb="FFF7941E"/>
      <color rgb="FFEF7D00"/>
      <color rgb="FFF7A600"/>
      <color rgb="FFDDDDDD"/>
      <color rgb="FFFBD19F"/>
      <color rgb="FFFEEEDA"/>
      <color rgb="FFFDE8CF"/>
      <color rgb="FFD1D3D4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BD19F"/>
              </stop>
              <stop position="1">
                <color rgb="FFFEEEDA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BD19F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BD19F"/>
              </stop>
              <stop position="1">
                <color rgb="FFFEEEDA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BD19F"/>
              </stop>
              <stop position="1">
                <color rgb="FFFEEEDA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CB7207"/>
          </font>
          <fill>
            <patternFill patternType="solid">
              <fgColor rgb="FFFBD19F"/>
              <bgColor theme="7" tint="0.59999389629810485"/>
            </patternFill>
          </fill>
          <border>
            <left style="thin">
              <color theme="7" tint="0.59999389629810485"/>
            </left>
            <right style="thin">
              <color theme="7" tint="0.59999389629810485"/>
            </right>
            <top style="thin">
              <color theme="7" tint="0.59999389629810485"/>
            </top>
            <bottom style="thin">
              <color theme="7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rgb="FFF7941E"/>
              <bgColor theme="7"/>
            </patternFill>
          </fill>
          <border>
            <left style="thin">
              <color theme="7"/>
            </left>
            <right style="thin">
              <color theme="7"/>
            </right>
            <top style="thin">
              <color theme="7"/>
            </top>
            <bottom style="thin">
              <color theme="7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1D3D4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D1D3D4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Dark4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A0A4C193-F2C1-4fcb-8827-314CF55A85BB}">
      <x15:dxfs count="14">
        <dxf>
          <fill>
            <patternFill patternType="solid">
              <fgColor theme="9" tint="0.39997558519241921"/>
              <bgColor theme="9" tint="0.39997558519241921"/>
            </patternFill>
          </fill>
          <border>
            <vertical/>
            <horizontal/>
          </border>
        </dxf>
        <dxf>
          <fill>
            <gradientFill degree="90">
              <stop position="0">
                <color theme="0" tint="-0.14999847407452621"/>
              </stop>
              <stop position="1">
                <color theme="0" tint="-0.14999847407452621"/>
              </stop>
            </gradientFill>
          </fill>
          <border>
            <vertical/>
            <horizontal/>
          </border>
        </dxf>
        <dxf>
          <fill>
            <gradientFill degree="90">
              <stop position="0">
                <color theme="9" tint="0.59999389629810485"/>
              </stop>
              <stop position="1">
                <color theme="9"/>
              </stop>
            </gradientFill>
          </fill>
          <border>
            <vertical/>
            <horizontal/>
          </border>
        </dxf>
        <dxf>
          <font>
            <sz val="9"/>
            <color theme="0"/>
          </font>
          <border>
            <left/>
            <right/>
            <top/>
            <bottom/>
            <vertical/>
            <horizontal/>
          </border>
        </dxf>
        <dxf>
          <font>
            <sz val="9"/>
            <color theme="0"/>
          </font>
          <border>
            <left/>
            <right/>
            <top/>
            <bottom/>
            <vertical/>
            <horizontal/>
          </border>
        </dxf>
        <dxf>
          <font>
            <sz val="9"/>
            <color theme="0"/>
          </font>
          <border>
            <left/>
            <right/>
            <top/>
            <bottom/>
            <vertical/>
            <horizontal/>
          </border>
        </dxf>
        <dxf>
          <font>
            <sz val="10"/>
            <color theme="9" tint="-0.249977111117893"/>
          </font>
          <border>
            <left/>
            <right/>
            <top/>
            <bottom/>
            <vertical/>
            <horizontal/>
          </border>
        </dxf>
        <dxf>
          <fill>
            <patternFill patternType="solid">
              <fgColor theme="5" tint="0.39997558519241921"/>
              <bgColor theme="5" tint="0.39997558519241921"/>
            </patternFill>
          </fill>
          <border>
            <vertical/>
            <horizontal/>
          </border>
        </dxf>
        <dxf>
          <fill>
            <gradientFill degree="90">
              <stop position="0">
                <color theme="0" tint="-0.14999847407452621"/>
              </stop>
              <stop position="1">
                <color theme="0" tint="-0.14999847407452621"/>
              </stop>
            </gradientFill>
          </fill>
          <border>
            <vertical/>
            <horizontal/>
          </border>
        </dxf>
        <dxf>
          <fill>
            <gradientFill degree="90">
              <stop position="0">
                <color rgb="FFFFA561"/>
              </stop>
              <stop position="1">
                <color rgb="FFFF6D00"/>
              </stop>
            </gradientFill>
          </fill>
          <border>
            <vertical/>
            <horizontal/>
          </border>
        </dxf>
        <dxf>
          <font>
            <sz val="9"/>
            <color theme="1" tint="0.499984740745262"/>
          </font>
          <border>
            <left/>
            <right/>
            <top/>
            <bottom/>
            <vertical/>
            <horizontal/>
          </border>
        </dxf>
        <dxf>
          <font>
            <sz val="9"/>
            <color theme="1" tint="0.499984740745262"/>
          </font>
          <border>
            <left/>
            <right/>
            <top/>
            <bottom/>
            <vertical/>
            <horizontal/>
          </border>
        </dxf>
        <dxf>
          <font>
            <sz val="9"/>
            <color theme="1" tint="0.499984740745262"/>
          </font>
          <border>
            <left/>
            <right/>
            <top/>
            <bottom/>
            <vertical/>
            <horizontal/>
          </border>
        </dxf>
        <dxf>
          <font>
            <sz val="10"/>
            <color rgb="FFD65C00"/>
          </font>
          <border>
            <left/>
            <right/>
            <top/>
            <bottom/>
            <vertical/>
            <horizontal/>
          </border>
        </dxf>
      </x15:dxfs>
    </ext>
    <ext xmlns:x15="http://schemas.microsoft.com/office/spreadsheetml/2010/11/main" uri="{9260A510-F301-46a8-8635-F512D64BE5F5}">
      <x15:timelineStyles defaultTimelineStyle="TimeSlicerStyleLight1">
        <x15:timelineStyle name="TimeSlicerStyleLight2 2">
          <x15:timelineStyleElements>
            <x15:timelineStyleElement type="selectionLabel" dxfId="13"/>
            <x15:timelineStyleElement type="timeLevel" dxfId="12"/>
            <x15:timelineStyleElement type="periodLabel1" dxfId="11"/>
            <x15:timelineStyleElement type="periodLabel2" dxfId="10"/>
            <x15:timelineStyleElement type="selectedTimeBlock" dxfId="9"/>
            <x15:timelineStyleElement type="unselectedTimeBlock" dxfId="8"/>
            <x15:timelineStyleElement type="selectedTimeBlockSpace" dxfId="7"/>
          </x15:timelineStyleElements>
        </x15:timelineStyle>
        <x15:timelineStyle name="Verde">
          <x15:timelineStyleElements>
            <x15:timelineStyleElement type="selectionLabel" dxfId="6"/>
            <x15:timelineStyleElement type="timeLevel" dxfId="5"/>
            <x15:timelineStyleElement type="periodLabel1" dxfId="4"/>
            <x15:timelineStyleElement type="periodLabel2" dxfId="3"/>
            <x15:timelineStyleElement type="selectedTimeBlock" dxfId="2"/>
            <x15:timelineStyleElement type="unselectedTimeBlock" dxfId="1"/>
            <x15:timelineStyleElement type="selectedTimeBlockSpace" dxfId="0"/>
          </x15:timelineStyleElements>
        </x15:timelineStyle>
      </x15:timelineStyle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2.xml"/><Relationship Id="rId18" Type="http://schemas.openxmlformats.org/officeDocument/2006/relationships/customXml" Target="../customXml/item7.xml"/><Relationship Id="rId26" Type="http://schemas.openxmlformats.org/officeDocument/2006/relationships/customXml" Target="../customXml/item15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0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17" Type="http://schemas.openxmlformats.org/officeDocument/2006/relationships/customXml" Target="../customXml/item6.xml"/><Relationship Id="rId25" Type="http://schemas.openxmlformats.org/officeDocument/2006/relationships/customXml" Target="../customXml/item1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5.xml"/><Relationship Id="rId20" Type="http://schemas.openxmlformats.org/officeDocument/2006/relationships/customXml" Target="../customXml/item9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alcChain" Target="calcChain.xml"/><Relationship Id="rId24" Type="http://schemas.openxmlformats.org/officeDocument/2006/relationships/customXml" Target="../customXml/item13.xml"/><Relationship Id="rId5" Type="http://schemas.openxmlformats.org/officeDocument/2006/relationships/pivotCacheDefinition" Target="pivotCache/pivotCacheDefinition1.xml"/><Relationship Id="rId15" Type="http://schemas.openxmlformats.org/officeDocument/2006/relationships/customXml" Target="../customXml/item4.xml"/><Relationship Id="rId23" Type="http://schemas.openxmlformats.org/officeDocument/2006/relationships/customXml" Target="../customXml/item12.xml"/><Relationship Id="rId28" Type="http://schemas.openxmlformats.org/officeDocument/2006/relationships/customXml" Target="../customXml/item17.xml"/><Relationship Id="rId10" Type="http://schemas.openxmlformats.org/officeDocument/2006/relationships/sharedStrings" Target="sharedStrings.xml"/><Relationship Id="rId19" Type="http://schemas.openxmlformats.org/officeDocument/2006/relationships/customXml" Target="../customXml/item8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Relationship Id="rId22" Type="http://schemas.openxmlformats.org/officeDocument/2006/relationships/customXml" Target="../customXml/item11.xml"/><Relationship Id="rId27" Type="http://schemas.openxmlformats.org/officeDocument/2006/relationships/customXml" Target="../customXml/item16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[App no excel(Recuperado Automaticamente).xlsx]Controller!Saídas</c:name>
    <c:fmtId val="18"/>
  </c:pivotSource>
  <c:chart>
    <c:autoTitleDeleted val="1"/>
    <c:pivotFmts>
      <c:pivotFmt>
        <c:idx val="0"/>
        <c:spPr>
          <a:gradFill rotWithShape="1">
            <a:gsLst>
              <a:gs pos="0">
                <a:schemeClr val="accent2">
                  <a:lumMod val="110000"/>
                  <a:satMod val="105000"/>
                  <a:tint val="6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2">
                <a:shade val="95000"/>
              </a:schemeClr>
            </a:solidFill>
            <a:round/>
          </a:ln>
          <a:effectLst/>
        </c:spPr>
        <c:marker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2">
                  <a:lumMod val="110000"/>
                  <a:satMod val="105000"/>
                  <a:tint val="6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2">
                <a:shade val="95000"/>
              </a:schemeClr>
            </a:solidFill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rgbClr val="F7A600"/>
              </a:gs>
              <a:gs pos="100000">
                <a:srgbClr val="EF7D00">
                  <a:lumMod val="100000"/>
                </a:srgbClr>
              </a:gs>
            </a:gsLst>
            <a:lin ang="5400000" scaled="0"/>
          </a:gradFill>
          <a:ln w="9525" cap="flat" cmpd="sng" algn="ctr">
            <a:solidFill>
              <a:schemeClr val="accent2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rgbClr val="F7A600"/>
              </a:gs>
              <a:gs pos="100000">
                <a:srgbClr val="EF7D00"/>
              </a:gs>
            </a:gsLst>
            <a:lin ang="5400000" scaled="1"/>
          </a:gradFill>
          <a:ln w="9525" cap="flat" cmpd="sng" algn="ctr">
            <a:solidFill>
              <a:schemeClr val="accent2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"/>
          <c:y val="1.0369844166554395E-2"/>
          <c:w val="0.9755533675498691"/>
          <c:h val="0.3840889574768344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Controller!$D$5:$D$6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rgbClr val="F7A600"/>
                </a:gs>
                <a:gs pos="100000">
                  <a:srgbClr val="EF7D00"/>
                </a:gs>
              </a:gsLst>
              <a:lin ang="5400000" scaled="1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Controller!$C$7:$C$21</c:f>
              <c:strCache>
                <c:ptCount val="14"/>
                <c:pt idx="0">
                  <c:v>Alimentação</c:v>
                </c:pt>
                <c:pt idx="1">
                  <c:v>Beleza</c:v>
                </c:pt>
                <c:pt idx="2">
                  <c:v>Educação</c:v>
                </c:pt>
                <c:pt idx="3">
                  <c:v>Eletrônicos</c:v>
                </c:pt>
                <c:pt idx="4">
                  <c:v>Gastronomia</c:v>
                </c:pt>
                <c:pt idx="5">
                  <c:v>Lazer</c:v>
                </c:pt>
                <c:pt idx="6">
                  <c:v>Pet Care</c:v>
                </c:pt>
                <c:pt idx="7">
                  <c:v>Presentes</c:v>
                </c:pt>
                <c:pt idx="8">
                  <c:v>Saúde</c:v>
                </c:pt>
                <c:pt idx="9">
                  <c:v>Serviços</c:v>
                </c:pt>
                <c:pt idx="10">
                  <c:v>Transporte</c:v>
                </c:pt>
                <c:pt idx="11">
                  <c:v>Utilidades Domésticas</c:v>
                </c:pt>
                <c:pt idx="12">
                  <c:v>Vestuário</c:v>
                </c:pt>
                <c:pt idx="13">
                  <c:v>Viagem</c:v>
                </c:pt>
              </c:strCache>
            </c:strRef>
          </c:cat>
          <c:val>
            <c:numRef>
              <c:f>Controller!$D$7:$D$21</c:f>
              <c:numCache>
                <c:formatCode>_("R$"* #,##0.00_);_("R$"* \(#,##0.00\);_("R$"* "-"??_);_(@_)</c:formatCode>
                <c:ptCount val="14"/>
                <c:pt idx="0">
                  <c:v>600</c:v>
                </c:pt>
                <c:pt idx="1">
                  <c:v>250</c:v>
                </c:pt>
                <c:pt idx="2">
                  <c:v>350</c:v>
                </c:pt>
                <c:pt idx="3">
                  <c:v>300</c:v>
                </c:pt>
                <c:pt idx="4">
                  <c:v>220</c:v>
                </c:pt>
                <c:pt idx="5">
                  <c:v>180</c:v>
                </c:pt>
                <c:pt idx="6">
                  <c:v>150</c:v>
                </c:pt>
                <c:pt idx="7">
                  <c:v>250</c:v>
                </c:pt>
                <c:pt idx="8">
                  <c:v>120</c:v>
                </c:pt>
                <c:pt idx="9">
                  <c:v>450</c:v>
                </c:pt>
                <c:pt idx="10">
                  <c:v>200</c:v>
                </c:pt>
                <c:pt idx="11">
                  <c:v>800</c:v>
                </c:pt>
                <c:pt idx="12">
                  <c:v>400</c:v>
                </c:pt>
                <c:pt idx="1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2C51-4D1D-962E-3660DB0461F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142330400"/>
        <c:axId val="1142334664"/>
      </c:barChart>
      <c:catAx>
        <c:axId val="1142330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42334664"/>
        <c:crosses val="autoZero"/>
        <c:auto val="1"/>
        <c:lblAlgn val="ctr"/>
        <c:lblOffset val="100"/>
        <c:noMultiLvlLbl val="0"/>
      </c:catAx>
      <c:valAx>
        <c:axId val="1142334664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14233040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[App no excel(Recuperado Automaticamente).xlsx]Controller!Entradas x saídas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>
            <a:gsLst>
              <a:gs pos="0">
                <a:srgbClr val="F7A600"/>
              </a:gs>
              <a:gs pos="99115">
                <a:srgbClr val="EF7D00"/>
              </a:gs>
            </a:gsLst>
            <a:lin ang="108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</c:pivotFmt>
      <c:pivotFmt>
        <c:idx val="4"/>
        <c:spPr>
          <a:gradFill>
            <a:gsLst>
              <a:gs pos="0">
                <a:srgbClr val="F7A600"/>
              </a:gs>
              <a:gs pos="99115">
                <a:srgbClr val="EF7D00"/>
              </a:gs>
            </a:gsLst>
            <a:lin ang="108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Controller!$J$5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rgbClr val="F7A600"/>
                </a:gs>
                <a:gs pos="99115">
                  <a:srgbClr val="EF7D00"/>
                </a:gs>
              </a:gsLst>
              <a:lin ang="108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Controller!$I$6:$I$8</c:f>
              <c:strCache>
                <c:ptCount val="2"/>
                <c:pt idx="0">
                  <c:v>ENTRADA</c:v>
                </c:pt>
                <c:pt idx="1">
                  <c:v>SAÍDA</c:v>
                </c:pt>
              </c:strCache>
            </c:strRef>
          </c:cat>
          <c:val>
            <c:numRef>
              <c:f>Controller!$J$6:$J$8</c:f>
              <c:numCache>
                <c:formatCode>_("R$"* #,##0.00_);_("R$"* \(#,##0.00\);_("R$"* "-"??_);_(@_)</c:formatCode>
                <c:ptCount val="2"/>
                <c:pt idx="0">
                  <c:v>6500</c:v>
                </c:pt>
                <c:pt idx="1">
                  <c:v>4770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2D-4ADB-B6DD-1C7E6964AE4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60"/>
        <c:overlap val="100"/>
        <c:axId val="1142338928"/>
        <c:axId val="1142338600"/>
      </c:barChart>
      <c:catAx>
        <c:axId val="114233892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42338600"/>
        <c:crosses val="autoZero"/>
        <c:auto val="1"/>
        <c:lblAlgn val="ctr"/>
        <c:lblOffset val="100"/>
        <c:noMultiLvlLbl val="0"/>
      </c:catAx>
      <c:valAx>
        <c:axId val="1142338600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out"/>
        <c:minorTickMark val="none"/>
        <c:tickLblPos val="nextTo"/>
        <c:crossAx val="1142338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1"/>
          <c:order val="1"/>
          <c:spPr>
            <a:solidFill>
              <a:schemeClr val="bg2">
                <a:lumMod val="90000"/>
              </a:schemeClr>
            </a:solidFill>
            <a:ln cap="rnd">
              <a:solidFill>
                <a:srgbClr val="E87A30">
                  <a:alpha val="38000"/>
                </a:srgbClr>
              </a:solidFill>
            </a:ln>
            <a:effectLst/>
          </c:spPr>
          <c:invertIfNegative val="0"/>
          <c:val>
            <c:numRef>
              <c:f>Reservas!$C$4</c:f>
              <c:numCache>
                <c:formatCode>_("R$"* #,##0.00_);_("R$"* \(#,##0.00\);_("R$"* "-"??_);_(@_)</c:formatCode>
                <c:ptCount val="1"/>
                <c:pt idx="0">
                  <c:v>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00-4298-B259-CDE3E456B2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1144262920"/>
        <c:axId val="1144257344"/>
      </c:barChart>
      <c:barChart>
        <c:barDir val="col"/>
        <c:grouping val="stacked"/>
        <c:varyColors val="0"/>
        <c:ser>
          <c:idx val="0"/>
          <c:order val="0"/>
          <c:spPr>
            <a:gradFill>
              <a:gsLst>
                <a:gs pos="0">
                  <a:srgbClr val="F7A600"/>
                </a:gs>
                <a:gs pos="99115">
                  <a:srgbClr val="EF7D00"/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gradFill>
                <a:gsLst>
                  <a:gs pos="0">
                    <a:srgbClr val="F7A600"/>
                  </a:gs>
                  <a:gs pos="99115">
                    <a:srgbClr val="EF7D00"/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B300-4298-B259-CDE3E456B2AD}"/>
              </c:ext>
            </c:extLst>
          </c:dPt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3137127366273178"/>
                      <c:h val="0.1421172453044962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B300-4298-B259-CDE3E456B2A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Reservas!$C$3</c:f>
              <c:numCache>
                <c:formatCode>_("R$"* #,##0.00_);_("R$"* \(#,##0.00\);_("R$"* "-"??_);_(@_)</c:formatCode>
                <c:ptCount val="1"/>
                <c:pt idx="0">
                  <c:v>3861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300-4298-B259-CDE3E456B2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1144261608"/>
        <c:axId val="1144258328"/>
      </c:barChart>
      <c:catAx>
        <c:axId val="11442629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144257344"/>
        <c:crosses val="autoZero"/>
        <c:auto val="1"/>
        <c:lblAlgn val="ctr"/>
        <c:lblOffset val="100"/>
        <c:noMultiLvlLbl val="0"/>
      </c:catAx>
      <c:valAx>
        <c:axId val="1144257344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144262920"/>
        <c:crosses val="autoZero"/>
        <c:crossBetween val="between"/>
      </c:valAx>
      <c:valAx>
        <c:axId val="1144258328"/>
        <c:scaling>
          <c:orientation val="minMax"/>
        </c:scaling>
        <c:delete val="1"/>
        <c:axPos val="r"/>
        <c:numFmt formatCode="_(&quot;R$&quot;* #,##0.00_);_(&quot;R$&quot;* \(#,##0.00\);_(&quot;R$&quot;* &quot;-&quot;??_);_(@_)" sourceLinked="1"/>
        <c:majorTickMark val="out"/>
        <c:minorTickMark val="none"/>
        <c:tickLblPos val="nextTo"/>
        <c:crossAx val="1144261608"/>
        <c:crosses val="max"/>
        <c:crossBetween val="between"/>
      </c:valAx>
      <c:catAx>
        <c:axId val="11442616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442583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pivotSource>
    <c:name>[App no excel(Recuperado Automaticamente).xlsx]Controller!Entradas</c:name>
    <c:fmtId val="0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100000">
                <a:srgbClr val="EF7D00"/>
              </a:gs>
              <a:gs pos="0">
                <a:srgbClr val="F7A600"/>
              </a:gs>
            </a:gsLst>
            <a:lin ang="5400000" scaled="0"/>
          </a:gradFill>
          <a:ln w="9525" cap="flat" cmpd="sng" algn="ctr">
            <a:solidFill>
              <a:srgbClr val="E87A3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rgbClr val="F7A600"/>
              </a:gs>
              <a:gs pos="100000">
                <a:srgbClr val="EF7D00">
                  <a:lumMod val="100000"/>
                </a:srgbClr>
              </a:gs>
            </a:gsLst>
            <a:lin ang="5400000" scaled="0"/>
          </a:gradFill>
          <a:ln w="9525" cap="rnd" cmpd="sng" algn="ctr">
            <a:solidFill>
              <a:srgbClr val="EF7D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Controller!$G$5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rgbClr val="F7A600"/>
                </a:gs>
                <a:gs pos="100000">
                  <a:srgbClr val="EF7D00">
                    <a:lumMod val="100000"/>
                  </a:srgbClr>
                </a:gs>
              </a:gsLst>
              <a:lin ang="5400000" scaled="0"/>
            </a:gradFill>
            <a:ln w="9525" cap="rnd" cmpd="sng" algn="ctr">
              <a:solidFill>
                <a:srgbClr val="EF7D00"/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Controller!$F$6:$F$8</c:f>
              <c:strCache>
                <c:ptCount val="2"/>
                <c:pt idx="0">
                  <c:v>Renda Fixa</c:v>
                </c:pt>
                <c:pt idx="1">
                  <c:v>Venda de ativos</c:v>
                </c:pt>
              </c:strCache>
            </c:strRef>
          </c:cat>
          <c:val>
            <c:numRef>
              <c:f>Controller!$G$6:$G$8</c:f>
              <c:numCache>
                <c:formatCode>_("R$"* #,##0.00_);_("R$"* \(#,##0.00\);_("R$"* "-"??_);_(@_)</c:formatCode>
                <c:ptCount val="2"/>
                <c:pt idx="0">
                  <c:v>5000</c:v>
                </c:pt>
                <c:pt idx="1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3F-4FEC-BDD4-A3568A2C7E5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891313144"/>
        <c:axId val="891313800"/>
      </c:barChart>
      <c:catAx>
        <c:axId val="891313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91313800"/>
        <c:crosses val="autoZero"/>
        <c:auto val="1"/>
        <c:lblAlgn val="ctr"/>
        <c:lblOffset val="100"/>
        <c:noMultiLvlLbl val="0"/>
      </c:catAx>
      <c:valAx>
        <c:axId val="891313800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891313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svg"/><Relationship Id="rId13" Type="http://schemas.openxmlformats.org/officeDocument/2006/relationships/image" Target="../media/image9.png"/><Relationship Id="rId3" Type="http://schemas.openxmlformats.org/officeDocument/2006/relationships/chart" Target="../charts/chart1.xml"/><Relationship Id="rId7" Type="http://schemas.openxmlformats.org/officeDocument/2006/relationships/image" Target="../media/image5.png"/><Relationship Id="rId12" Type="http://schemas.openxmlformats.org/officeDocument/2006/relationships/chart" Target="../charts/chart4.xml"/><Relationship Id="rId17" Type="http://schemas.microsoft.com/office/2007/relationships/hdphoto" Target="../media/hdphoto1.wdp"/><Relationship Id="rId2" Type="http://schemas.openxmlformats.org/officeDocument/2006/relationships/image" Target="../media/image2.svg"/><Relationship Id="rId16" Type="http://schemas.openxmlformats.org/officeDocument/2006/relationships/image" Target="../media/image12.png"/><Relationship Id="rId1" Type="http://schemas.openxmlformats.org/officeDocument/2006/relationships/image" Target="../media/image1.png"/><Relationship Id="rId6" Type="http://schemas.openxmlformats.org/officeDocument/2006/relationships/image" Target="../media/image4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5" Type="http://schemas.openxmlformats.org/officeDocument/2006/relationships/image" Target="../media/image11.png"/><Relationship Id="rId10" Type="http://schemas.openxmlformats.org/officeDocument/2006/relationships/image" Target="../media/image7.png"/><Relationship Id="rId4" Type="http://schemas.openxmlformats.org/officeDocument/2006/relationships/chart" Target="../charts/chart2.xml"/><Relationship Id="rId9" Type="http://schemas.openxmlformats.org/officeDocument/2006/relationships/chart" Target="../charts/chart3.xml"/><Relationship Id="rId14" Type="http://schemas.openxmlformats.org/officeDocument/2006/relationships/image" Target="../media/image10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305860</xdr:colOff>
      <xdr:row>24</xdr:row>
      <xdr:rowOff>111605</xdr:rowOff>
    </xdr:from>
    <xdr:to>
      <xdr:col>20</xdr:col>
      <xdr:colOff>221723</xdr:colOff>
      <xdr:row>46</xdr:row>
      <xdr:rowOff>179536</xdr:rowOff>
    </xdr:to>
    <xdr:grpSp>
      <xdr:nvGrpSpPr>
        <xdr:cNvPr id="13" name="Card de Saídas">
          <a:extLst>
            <a:ext uri="{FF2B5EF4-FFF2-40B4-BE49-F238E27FC236}">
              <a16:creationId xmlns:a16="http://schemas.microsoft.com/office/drawing/2014/main" id="{F63F24B6-B581-4F54-A29F-F0549216EF9D}"/>
            </a:ext>
          </a:extLst>
        </xdr:cNvPr>
        <xdr:cNvGrpSpPr/>
      </xdr:nvGrpSpPr>
      <xdr:grpSpPr>
        <a:xfrm>
          <a:off x="2804772" y="4683605"/>
          <a:ext cx="11413098" cy="4258931"/>
          <a:chOff x="2806173" y="6643933"/>
          <a:chExt cx="11453019" cy="4258931"/>
        </a:xfrm>
      </xdr:grpSpPr>
      <xdr:grpSp>
        <xdr:nvGrpSpPr>
          <xdr:cNvPr id="12" name="Agrupar 11">
            <a:extLst>
              <a:ext uri="{FF2B5EF4-FFF2-40B4-BE49-F238E27FC236}">
                <a16:creationId xmlns:a16="http://schemas.microsoft.com/office/drawing/2014/main" id="{5167951E-1DE0-4695-B373-146E78B549C3}"/>
              </a:ext>
            </a:extLst>
          </xdr:cNvPr>
          <xdr:cNvGrpSpPr/>
        </xdr:nvGrpSpPr>
        <xdr:grpSpPr>
          <a:xfrm>
            <a:off x="2830215" y="6643933"/>
            <a:ext cx="11428977" cy="2619129"/>
            <a:chOff x="2830215" y="6643933"/>
            <a:chExt cx="11428977" cy="2619129"/>
          </a:xfrm>
        </xdr:grpSpPr>
        <xdr:sp macro="" textlink="">
          <xdr:nvSpPr>
            <xdr:cNvPr id="23" name="fundo">
              <a:extLst>
                <a:ext uri="{FF2B5EF4-FFF2-40B4-BE49-F238E27FC236}">
                  <a16:creationId xmlns:a16="http://schemas.microsoft.com/office/drawing/2014/main" id="{37A55848-2134-4FD0-B68F-FFA37A5E7905}"/>
                </a:ext>
              </a:extLst>
            </xdr:cNvPr>
            <xdr:cNvSpPr/>
          </xdr:nvSpPr>
          <xdr:spPr>
            <a:xfrm>
              <a:off x="2830215" y="6660199"/>
              <a:ext cx="11428977" cy="2602863"/>
            </a:xfrm>
            <a:prstGeom prst="snip2DiagRect">
              <a:avLst>
                <a:gd name="adj1" fmla="val 0"/>
                <a:gd name="adj2" fmla="val 12696"/>
              </a:avLst>
            </a:prstGeom>
            <a:solidFill>
              <a:schemeClr val="bg1">
                <a:lumMod val="95000"/>
              </a:schemeClr>
            </a:solidFill>
            <a:ln>
              <a:noFill/>
            </a:ln>
            <a:effectLst>
              <a:outerShdw blurRad="152400" dist="38100" dir="10800000" algn="r" rotWithShape="0">
                <a:prstClr val="black">
                  <a:alpha val="22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24" name="testeira">
              <a:extLst>
                <a:ext uri="{FF2B5EF4-FFF2-40B4-BE49-F238E27FC236}">
                  <a16:creationId xmlns:a16="http://schemas.microsoft.com/office/drawing/2014/main" id="{7F252DF8-CFC5-49EA-B696-D74799A58083}"/>
                </a:ext>
              </a:extLst>
            </xdr:cNvPr>
            <xdr:cNvSpPr/>
          </xdr:nvSpPr>
          <xdr:spPr>
            <a:xfrm>
              <a:off x="2830215" y="6643933"/>
              <a:ext cx="11428977" cy="471097"/>
            </a:xfrm>
            <a:prstGeom prst="snip1Rect">
              <a:avLst>
                <a:gd name="adj" fmla="val 50000"/>
              </a:avLst>
            </a:prstGeom>
            <a:solidFill>
              <a:srgbClr val="0066B3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</xdr:grpSp>
      <xdr:sp macro="" textlink="">
        <xdr:nvSpPr>
          <xdr:cNvPr id="25" name="título do card">
            <a:extLst>
              <a:ext uri="{FF2B5EF4-FFF2-40B4-BE49-F238E27FC236}">
                <a16:creationId xmlns:a16="http://schemas.microsoft.com/office/drawing/2014/main" id="{60F55CAE-713B-4B44-9E23-10C8B00DC00E}"/>
              </a:ext>
            </a:extLst>
          </xdr:cNvPr>
          <xdr:cNvSpPr txBox="1"/>
        </xdr:nvSpPr>
        <xdr:spPr>
          <a:xfrm>
            <a:off x="3429000" y="6660496"/>
            <a:ext cx="5483622" cy="48981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2400">
                <a:solidFill>
                  <a:schemeClr val="bg1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rPr>
              <a:t>Saídas</a:t>
            </a:r>
            <a:endParaRPr lang="pt-BR" sz="2800">
              <a:solidFill>
                <a:schemeClr val="bg1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endParaRPr>
          </a:p>
        </xdr:txBody>
      </xdr:sp>
      <xdr:pic>
        <xdr:nvPicPr>
          <xdr:cNvPr id="32" name="ícone de compras" descr="Carrinho de compras">
            <a:extLst>
              <a:ext uri="{FF2B5EF4-FFF2-40B4-BE49-F238E27FC236}">
                <a16:creationId xmlns:a16="http://schemas.microsoft.com/office/drawing/2014/main" id="{306D63F2-2553-477B-ABFE-67447DEF67A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>
            <a:off x="3060463" y="6727321"/>
            <a:ext cx="329259" cy="321534"/>
          </a:xfrm>
          <a:prstGeom prst="rect">
            <a:avLst/>
          </a:prstGeom>
        </xdr:spPr>
      </xdr:pic>
      <xdr:graphicFrame macro="">
        <xdr:nvGraphicFramePr>
          <xdr:cNvPr id="51" name="Gráfico">
            <a:extLst>
              <a:ext uri="{FF2B5EF4-FFF2-40B4-BE49-F238E27FC236}">
                <a16:creationId xmlns:a16="http://schemas.microsoft.com/office/drawing/2014/main" id="{81E29275-6527-469F-859D-C595BE1E1F3A}"/>
              </a:ext>
            </a:extLst>
          </xdr:cNvPr>
          <xdr:cNvGraphicFramePr>
            <a:graphicFrameLocks/>
          </xdr:cNvGraphicFramePr>
        </xdr:nvGraphicFramePr>
        <xdr:xfrm>
          <a:off x="2806173" y="7228749"/>
          <a:ext cx="11428977" cy="367411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</xdr:grpSp>
    <xdr:clientData/>
  </xdr:twoCellAnchor>
  <xdr:twoCellAnchor>
    <xdr:from>
      <xdr:col>8</xdr:col>
      <xdr:colOff>453024</xdr:colOff>
      <xdr:row>11</xdr:row>
      <xdr:rowOff>63865</xdr:rowOff>
    </xdr:from>
    <xdr:to>
      <xdr:col>15</xdr:col>
      <xdr:colOff>85024</xdr:colOff>
      <xdr:row>23</xdr:row>
      <xdr:rowOff>179294</xdr:rowOff>
    </xdr:to>
    <xdr:grpSp>
      <xdr:nvGrpSpPr>
        <xdr:cNvPr id="4" name="Card de fluxo de caixa">
          <a:extLst>
            <a:ext uri="{FF2B5EF4-FFF2-40B4-BE49-F238E27FC236}">
              <a16:creationId xmlns:a16="http://schemas.microsoft.com/office/drawing/2014/main" id="{CCF883FA-F214-4AD6-9107-3C554A1192F4}"/>
            </a:ext>
          </a:extLst>
        </xdr:cNvPr>
        <xdr:cNvGrpSpPr/>
      </xdr:nvGrpSpPr>
      <xdr:grpSpPr>
        <a:xfrm>
          <a:off x="7187759" y="2159365"/>
          <a:ext cx="3867824" cy="2401429"/>
          <a:chOff x="10442362" y="3052326"/>
          <a:chExt cx="3882783" cy="2723438"/>
        </a:xfrm>
      </xdr:grpSpPr>
      <xdr:grpSp>
        <xdr:nvGrpSpPr>
          <xdr:cNvPr id="36" name="Agrupar 35">
            <a:extLst>
              <a:ext uri="{FF2B5EF4-FFF2-40B4-BE49-F238E27FC236}">
                <a16:creationId xmlns:a16="http://schemas.microsoft.com/office/drawing/2014/main" id="{72163AD0-CE92-40D8-AF26-C4555D12AC9A}"/>
              </a:ext>
            </a:extLst>
          </xdr:cNvPr>
          <xdr:cNvGrpSpPr/>
        </xdr:nvGrpSpPr>
        <xdr:grpSpPr>
          <a:xfrm>
            <a:off x="10442362" y="3052326"/>
            <a:ext cx="3816830" cy="2723438"/>
            <a:chOff x="2285999" y="773906"/>
            <a:chExt cx="3810001" cy="2726028"/>
          </a:xfrm>
        </xdr:grpSpPr>
        <xdr:sp macro="" textlink="">
          <xdr:nvSpPr>
            <xdr:cNvPr id="37" name="fundo do card">
              <a:extLst>
                <a:ext uri="{FF2B5EF4-FFF2-40B4-BE49-F238E27FC236}">
                  <a16:creationId xmlns:a16="http://schemas.microsoft.com/office/drawing/2014/main" id="{8E9F1F8F-6560-4A26-81BC-DA5B3C8DC164}"/>
                </a:ext>
              </a:extLst>
            </xdr:cNvPr>
            <xdr:cNvSpPr/>
          </xdr:nvSpPr>
          <xdr:spPr>
            <a:xfrm>
              <a:off x="2285999" y="773906"/>
              <a:ext cx="3798094" cy="2726028"/>
            </a:xfrm>
            <a:prstGeom prst="snip2DiagRect">
              <a:avLst>
                <a:gd name="adj1" fmla="val 0"/>
                <a:gd name="adj2" fmla="val 11534"/>
              </a:avLst>
            </a:prstGeom>
            <a:solidFill>
              <a:schemeClr val="bg1">
                <a:lumMod val="95000"/>
              </a:schemeClr>
            </a:solidFill>
            <a:ln>
              <a:noFill/>
            </a:ln>
            <a:effectLst>
              <a:outerShdw blurRad="152400" dist="38100" dir="10800000" algn="r" rotWithShape="0">
                <a:prstClr val="black">
                  <a:alpha val="22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38" name="testeira do card">
              <a:extLst>
                <a:ext uri="{FF2B5EF4-FFF2-40B4-BE49-F238E27FC236}">
                  <a16:creationId xmlns:a16="http://schemas.microsoft.com/office/drawing/2014/main" id="{F8AD0899-FA43-415C-A524-0058F213D6EF}"/>
                </a:ext>
              </a:extLst>
            </xdr:cNvPr>
            <xdr:cNvSpPr/>
          </xdr:nvSpPr>
          <xdr:spPr>
            <a:xfrm>
              <a:off x="2285999" y="773906"/>
              <a:ext cx="3810001" cy="550811"/>
            </a:xfrm>
            <a:prstGeom prst="snip1Rect">
              <a:avLst>
                <a:gd name="adj" fmla="val 50000"/>
              </a:avLst>
            </a:prstGeom>
            <a:solidFill>
              <a:srgbClr val="0066B3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</xdr:grpSp>
      <xdr:sp macro="" textlink="">
        <xdr:nvSpPr>
          <xdr:cNvPr id="86" name="título do card">
            <a:extLst>
              <a:ext uri="{FF2B5EF4-FFF2-40B4-BE49-F238E27FC236}">
                <a16:creationId xmlns:a16="http://schemas.microsoft.com/office/drawing/2014/main" id="{1FDD968F-1B72-43CD-A35F-0D82F98E52E1}"/>
              </a:ext>
            </a:extLst>
          </xdr:cNvPr>
          <xdr:cNvSpPr txBox="1"/>
        </xdr:nvSpPr>
        <xdr:spPr>
          <a:xfrm>
            <a:off x="11001375" y="3094048"/>
            <a:ext cx="2670563" cy="50115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2400">
                <a:solidFill>
                  <a:schemeClr val="bg1"/>
                </a:solidFill>
                <a:latin typeface="+mn-lt"/>
              </a:rPr>
              <a:t>Fluxo de caixa</a:t>
            </a:r>
          </a:p>
        </xdr:txBody>
      </xdr:sp>
      <xdr:graphicFrame macro="">
        <xdr:nvGraphicFramePr>
          <xdr:cNvPr id="87" name="gráfico">
            <a:extLst>
              <a:ext uri="{FF2B5EF4-FFF2-40B4-BE49-F238E27FC236}">
                <a16:creationId xmlns:a16="http://schemas.microsoft.com/office/drawing/2014/main" id="{6958C4F5-1EF1-4BDF-90F5-9EDC0383158B}"/>
              </a:ext>
            </a:extLst>
          </xdr:cNvPr>
          <xdr:cNvGraphicFramePr>
            <a:graphicFrameLocks/>
          </xdr:cNvGraphicFramePr>
        </xdr:nvGraphicFramePr>
        <xdr:xfrm>
          <a:off x="10532357" y="3615323"/>
          <a:ext cx="3792788" cy="214773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pic>
        <xdr:nvPicPr>
          <xdr:cNvPr id="89" name="ícone fluxo de caíxa" descr="Registrar">
            <a:extLst>
              <a:ext uri="{FF2B5EF4-FFF2-40B4-BE49-F238E27FC236}">
                <a16:creationId xmlns:a16="http://schemas.microsoft.com/office/drawing/2014/main" id="{29E96E38-A1F6-4FA8-B6E7-72A386224E7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10642902" y="3141673"/>
            <a:ext cx="358473" cy="360589"/>
          </a:xfrm>
          <a:prstGeom prst="rect">
            <a:avLst/>
          </a:prstGeom>
        </xdr:spPr>
      </xdr:pic>
    </xdr:grpSp>
    <xdr:clientData/>
  </xdr:twoCellAnchor>
  <xdr:twoCellAnchor>
    <xdr:from>
      <xdr:col>16</xdr:col>
      <xdr:colOff>38445</xdr:colOff>
      <xdr:row>11</xdr:row>
      <xdr:rowOff>63867</xdr:rowOff>
    </xdr:from>
    <xdr:to>
      <xdr:col>20</xdr:col>
      <xdr:colOff>219023</xdr:colOff>
      <xdr:row>24</xdr:row>
      <xdr:rowOff>2</xdr:rowOff>
    </xdr:to>
    <xdr:grpSp>
      <xdr:nvGrpSpPr>
        <xdr:cNvPr id="5" name="Card de Reservas">
          <a:extLst>
            <a:ext uri="{FF2B5EF4-FFF2-40B4-BE49-F238E27FC236}">
              <a16:creationId xmlns:a16="http://schemas.microsoft.com/office/drawing/2014/main" id="{CC75EF32-1F56-45CC-A4CE-1BAD3D06FA65}"/>
            </a:ext>
          </a:extLst>
        </xdr:cNvPr>
        <xdr:cNvGrpSpPr/>
      </xdr:nvGrpSpPr>
      <xdr:grpSpPr>
        <a:xfrm>
          <a:off x="11614121" y="2159367"/>
          <a:ext cx="2601049" cy="2412635"/>
          <a:chOff x="7217914" y="3052326"/>
          <a:chExt cx="2609453" cy="2736149"/>
        </a:xfrm>
      </xdr:grpSpPr>
      <xdr:grpSp>
        <xdr:nvGrpSpPr>
          <xdr:cNvPr id="17" name="Agrupar 16">
            <a:extLst>
              <a:ext uri="{FF2B5EF4-FFF2-40B4-BE49-F238E27FC236}">
                <a16:creationId xmlns:a16="http://schemas.microsoft.com/office/drawing/2014/main" id="{9BA7C340-B8D7-4E5D-8B0E-205AE9478828}"/>
              </a:ext>
            </a:extLst>
          </xdr:cNvPr>
          <xdr:cNvGrpSpPr/>
        </xdr:nvGrpSpPr>
        <xdr:grpSpPr>
          <a:xfrm>
            <a:off x="7217914" y="3052326"/>
            <a:ext cx="2609453" cy="2736149"/>
            <a:chOff x="2262187" y="773906"/>
            <a:chExt cx="3833813" cy="2729334"/>
          </a:xfrm>
        </xdr:grpSpPr>
        <xdr:sp macro="" textlink="">
          <xdr:nvSpPr>
            <xdr:cNvPr id="18" name="fundo">
              <a:extLst>
                <a:ext uri="{FF2B5EF4-FFF2-40B4-BE49-F238E27FC236}">
                  <a16:creationId xmlns:a16="http://schemas.microsoft.com/office/drawing/2014/main" id="{90065FEC-93C9-49FA-955D-B14BB4BBC464}"/>
                </a:ext>
              </a:extLst>
            </xdr:cNvPr>
            <xdr:cNvSpPr/>
          </xdr:nvSpPr>
          <xdr:spPr>
            <a:xfrm>
              <a:off x="2286002" y="773906"/>
              <a:ext cx="3798093" cy="2729334"/>
            </a:xfrm>
            <a:prstGeom prst="snip2DiagRect">
              <a:avLst>
                <a:gd name="adj1" fmla="val 0"/>
                <a:gd name="adj2" fmla="val 12106"/>
              </a:avLst>
            </a:prstGeom>
            <a:solidFill>
              <a:schemeClr val="bg1">
                <a:lumMod val="95000"/>
              </a:schemeClr>
            </a:solidFill>
            <a:ln>
              <a:noFill/>
            </a:ln>
            <a:effectLst>
              <a:outerShdw blurRad="152400" dist="38100" dir="10800000" algn="r" rotWithShape="0">
                <a:prstClr val="black">
                  <a:alpha val="22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19" name="testeira">
              <a:extLst>
                <a:ext uri="{FF2B5EF4-FFF2-40B4-BE49-F238E27FC236}">
                  <a16:creationId xmlns:a16="http://schemas.microsoft.com/office/drawing/2014/main" id="{769A4607-48AA-43CA-B181-009A5ECF01E7}"/>
                </a:ext>
              </a:extLst>
            </xdr:cNvPr>
            <xdr:cNvSpPr/>
          </xdr:nvSpPr>
          <xdr:spPr>
            <a:xfrm>
              <a:off x="2262187" y="773907"/>
              <a:ext cx="3833813" cy="548916"/>
            </a:xfrm>
            <a:prstGeom prst="snip1Rect">
              <a:avLst>
                <a:gd name="adj" fmla="val 50000"/>
              </a:avLst>
            </a:prstGeom>
            <a:solidFill>
              <a:srgbClr val="0066B3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</xdr:grpSp>
      <xdr:pic>
        <xdr:nvPicPr>
          <xdr:cNvPr id="7" name="ícone de investimentos" descr="Tendência ascendente">
            <a:extLst>
              <a:ext uri="{FF2B5EF4-FFF2-40B4-BE49-F238E27FC236}">
                <a16:creationId xmlns:a16="http://schemas.microsoft.com/office/drawing/2014/main" id="{BA61D032-3EA6-489C-94B3-66F13C5DCD5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8"/>
              </a:ext>
            </a:extLst>
          </a:blip>
          <a:stretch>
            <a:fillRect/>
          </a:stretch>
        </xdr:blipFill>
        <xdr:spPr>
          <a:xfrm>
            <a:off x="7419739" y="3119364"/>
            <a:ext cx="386442" cy="383379"/>
          </a:xfrm>
          <a:prstGeom prst="rect">
            <a:avLst/>
          </a:prstGeom>
        </xdr:spPr>
      </xdr:pic>
      <xdr:graphicFrame macro="">
        <xdr:nvGraphicFramePr>
          <xdr:cNvPr id="79" name="Gráfico">
            <a:extLst>
              <a:ext uri="{FF2B5EF4-FFF2-40B4-BE49-F238E27FC236}">
                <a16:creationId xmlns:a16="http://schemas.microsoft.com/office/drawing/2014/main" id="{DABCFACF-B5D7-4907-9945-6D0B9C91EE09}"/>
              </a:ext>
            </a:extLst>
          </xdr:cNvPr>
          <xdr:cNvGraphicFramePr>
            <a:graphicFrameLocks/>
          </xdr:cNvGraphicFramePr>
        </xdr:nvGraphicFramePr>
        <xdr:xfrm>
          <a:off x="7217914" y="3402353"/>
          <a:ext cx="2592836" cy="223138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9"/>
          </a:graphicData>
        </a:graphic>
      </xdr:graphicFrame>
      <xdr:sp macro="" textlink="">
        <xdr:nvSpPr>
          <xdr:cNvPr id="85" name="título do card">
            <a:extLst>
              <a:ext uri="{FF2B5EF4-FFF2-40B4-BE49-F238E27FC236}">
                <a16:creationId xmlns:a16="http://schemas.microsoft.com/office/drawing/2014/main" id="{E81F1079-7CAC-4C44-A84D-432B89F9566F}"/>
              </a:ext>
            </a:extLst>
          </xdr:cNvPr>
          <xdr:cNvSpPr txBox="1"/>
        </xdr:nvSpPr>
        <xdr:spPr>
          <a:xfrm>
            <a:off x="7806181" y="3092403"/>
            <a:ext cx="1825013" cy="50115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2400">
                <a:solidFill>
                  <a:schemeClr val="bg1"/>
                </a:solidFill>
                <a:latin typeface="+mn-lt"/>
              </a:rPr>
              <a:t>Reservas</a:t>
            </a:r>
          </a:p>
        </xdr:txBody>
      </xdr:sp>
    </xdr:grpSp>
    <xdr:clientData/>
  </xdr:twoCellAnchor>
  <xdr:twoCellAnchor>
    <xdr:from>
      <xdr:col>1</xdr:col>
      <xdr:colOff>285775</xdr:colOff>
      <xdr:row>11</xdr:row>
      <xdr:rowOff>62680</xdr:rowOff>
    </xdr:from>
    <xdr:to>
      <xdr:col>7</xdr:col>
      <xdr:colOff>447439</xdr:colOff>
      <xdr:row>24</xdr:row>
      <xdr:rowOff>1</xdr:rowOff>
    </xdr:to>
    <xdr:grpSp>
      <xdr:nvGrpSpPr>
        <xdr:cNvPr id="11" name="Card de Entradas">
          <a:extLst>
            <a:ext uri="{FF2B5EF4-FFF2-40B4-BE49-F238E27FC236}">
              <a16:creationId xmlns:a16="http://schemas.microsoft.com/office/drawing/2014/main" id="{DA285096-FA6A-4E69-B850-4DB706A74692}"/>
            </a:ext>
          </a:extLst>
        </xdr:cNvPr>
        <xdr:cNvGrpSpPr/>
      </xdr:nvGrpSpPr>
      <xdr:grpSpPr>
        <a:xfrm>
          <a:off x="2784687" y="2158180"/>
          <a:ext cx="3792370" cy="2413821"/>
          <a:chOff x="2786088" y="3027328"/>
          <a:chExt cx="3804902" cy="2737494"/>
        </a:xfrm>
      </xdr:grpSpPr>
      <xdr:grpSp>
        <xdr:nvGrpSpPr>
          <xdr:cNvPr id="10" name="Agrupar 9">
            <a:extLst>
              <a:ext uri="{FF2B5EF4-FFF2-40B4-BE49-F238E27FC236}">
                <a16:creationId xmlns:a16="http://schemas.microsoft.com/office/drawing/2014/main" id="{832CF90B-F5E8-42C0-93A3-3118EEB7B7EA}"/>
              </a:ext>
            </a:extLst>
          </xdr:cNvPr>
          <xdr:cNvGrpSpPr/>
        </xdr:nvGrpSpPr>
        <xdr:grpSpPr>
          <a:xfrm>
            <a:off x="2786088" y="3027328"/>
            <a:ext cx="3804902" cy="2737494"/>
            <a:chOff x="2786088" y="3027328"/>
            <a:chExt cx="3804902" cy="2737494"/>
          </a:xfrm>
        </xdr:grpSpPr>
        <xdr:sp macro="" textlink="">
          <xdr:nvSpPr>
            <xdr:cNvPr id="82" name="fundo">
              <a:extLst>
                <a:ext uri="{FF2B5EF4-FFF2-40B4-BE49-F238E27FC236}">
                  <a16:creationId xmlns:a16="http://schemas.microsoft.com/office/drawing/2014/main" id="{D4FCB696-F6EB-4DC2-8F5D-5BB7120A1366}"/>
                </a:ext>
              </a:extLst>
            </xdr:cNvPr>
            <xdr:cNvSpPr/>
          </xdr:nvSpPr>
          <xdr:spPr>
            <a:xfrm>
              <a:off x="2786088" y="3048000"/>
              <a:ext cx="3804902" cy="2716822"/>
            </a:xfrm>
            <a:prstGeom prst="snip2DiagRect">
              <a:avLst>
                <a:gd name="adj1" fmla="val 0"/>
                <a:gd name="adj2" fmla="val 11534"/>
              </a:avLst>
            </a:prstGeom>
            <a:solidFill>
              <a:schemeClr val="bg1">
                <a:lumMod val="95000"/>
              </a:schemeClr>
            </a:solidFill>
            <a:ln>
              <a:noFill/>
            </a:ln>
            <a:effectLst>
              <a:outerShdw blurRad="152400" dist="38100" dir="10800000" algn="r" rotWithShape="0">
                <a:prstClr val="black">
                  <a:alpha val="22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3" name="testeira">
              <a:extLst>
                <a:ext uri="{FF2B5EF4-FFF2-40B4-BE49-F238E27FC236}">
                  <a16:creationId xmlns:a16="http://schemas.microsoft.com/office/drawing/2014/main" id="{0B290A65-CED4-4070-A88C-C2124B9A5D94}"/>
                </a:ext>
              </a:extLst>
            </xdr:cNvPr>
            <xdr:cNvSpPr/>
          </xdr:nvSpPr>
          <xdr:spPr>
            <a:xfrm>
              <a:off x="2786088" y="3027328"/>
              <a:ext cx="3804902" cy="538924"/>
            </a:xfrm>
            <a:prstGeom prst="snip1Rect">
              <a:avLst>
                <a:gd name="adj" fmla="val 50000"/>
              </a:avLst>
            </a:prstGeom>
            <a:solidFill>
              <a:srgbClr val="0066B3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</xdr:grpSp>
      <xdr:sp macro="" textlink="">
        <xdr:nvSpPr>
          <xdr:cNvPr id="14" name="título do card">
            <a:extLst>
              <a:ext uri="{FF2B5EF4-FFF2-40B4-BE49-F238E27FC236}">
                <a16:creationId xmlns:a16="http://schemas.microsoft.com/office/drawing/2014/main" id="{F73D7D5E-F220-4503-B244-26E332E87A2B}"/>
              </a:ext>
            </a:extLst>
          </xdr:cNvPr>
          <xdr:cNvSpPr txBox="1"/>
        </xdr:nvSpPr>
        <xdr:spPr>
          <a:xfrm>
            <a:off x="3478672" y="3042097"/>
            <a:ext cx="1825013" cy="50115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2400">
                <a:solidFill>
                  <a:schemeClr val="bg1"/>
                </a:solidFill>
                <a:latin typeface="+mn-lt"/>
              </a:rPr>
              <a:t>Entradas</a:t>
            </a:r>
          </a:p>
        </xdr:txBody>
      </xdr:sp>
      <xdr:pic>
        <xdr:nvPicPr>
          <xdr:cNvPr id="15" name="ícone de dinheiro" descr="Dinheiro">
            <a:extLst>
              <a:ext uri="{FF2B5EF4-FFF2-40B4-BE49-F238E27FC236}">
                <a16:creationId xmlns:a16="http://schemas.microsoft.com/office/drawing/2014/main" id="{4BF43E49-3F85-4A81-ABDF-0AA7E00F8EE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1"/>
              </a:ext>
            </a:extLst>
          </a:blip>
          <a:stretch>
            <a:fillRect/>
          </a:stretch>
        </xdr:blipFill>
        <xdr:spPr>
          <a:xfrm>
            <a:off x="3041138" y="3079695"/>
            <a:ext cx="389876" cy="385810"/>
          </a:xfrm>
          <a:prstGeom prst="rect">
            <a:avLst/>
          </a:prstGeom>
        </xdr:spPr>
      </xdr:pic>
      <xdr:graphicFrame macro="">
        <xdr:nvGraphicFramePr>
          <xdr:cNvPr id="52" name="Gráfico">
            <a:extLst>
              <a:ext uri="{FF2B5EF4-FFF2-40B4-BE49-F238E27FC236}">
                <a16:creationId xmlns:a16="http://schemas.microsoft.com/office/drawing/2014/main" id="{6E5F1B48-B36F-4279-AFAB-7148F4E4670C}"/>
              </a:ext>
            </a:extLst>
          </xdr:cNvPr>
          <xdr:cNvGraphicFramePr>
            <a:graphicFrameLocks/>
          </xdr:cNvGraphicFramePr>
        </xdr:nvGraphicFramePr>
        <xdr:xfrm>
          <a:off x="2787257" y="3729478"/>
          <a:ext cx="3803581" cy="190166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2"/>
          </a:graphicData>
        </a:graphic>
      </xdr:graphicFrame>
    </xdr:grpSp>
    <xdr:clientData/>
  </xdr:twoCellAnchor>
  <xdr:twoCellAnchor>
    <xdr:from>
      <xdr:col>1</xdr:col>
      <xdr:colOff>309797</xdr:colOff>
      <xdr:row>0</xdr:row>
      <xdr:rowOff>155481</xdr:rowOff>
    </xdr:from>
    <xdr:to>
      <xdr:col>20</xdr:col>
      <xdr:colOff>201414</xdr:colOff>
      <xdr:row>10</xdr:row>
      <xdr:rowOff>119763</xdr:rowOff>
    </xdr:to>
    <xdr:grpSp>
      <xdr:nvGrpSpPr>
        <xdr:cNvPr id="6" name="Início">
          <a:extLst>
            <a:ext uri="{FF2B5EF4-FFF2-40B4-BE49-F238E27FC236}">
              <a16:creationId xmlns:a16="http://schemas.microsoft.com/office/drawing/2014/main" id="{8E0808D0-B203-4423-A2B6-C7045CCEC5FC}"/>
            </a:ext>
          </a:extLst>
        </xdr:cNvPr>
        <xdr:cNvGrpSpPr/>
      </xdr:nvGrpSpPr>
      <xdr:grpSpPr>
        <a:xfrm>
          <a:off x="2808709" y="155481"/>
          <a:ext cx="11388852" cy="1869282"/>
          <a:chOff x="2830419" y="381000"/>
          <a:chExt cx="11428773" cy="1869282"/>
        </a:xfrm>
      </xdr:grpSpPr>
      <xdr:sp macro="" textlink="">
        <xdr:nvSpPr>
          <xdr:cNvPr id="44" name="Retângulo: Cantos Diagonais Recortados 43">
            <a:extLst>
              <a:ext uri="{FF2B5EF4-FFF2-40B4-BE49-F238E27FC236}">
                <a16:creationId xmlns:a16="http://schemas.microsoft.com/office/drawing/2014/main" id="{C743DA19-00F7-4D7C-B22B-ACEC76F2B7D4}"/>
              </a:ext>
            </a:extLst>
          </xdr:cNvPr>
          <xdr:cNvSpPr/>
        </xdr:nvSpPr>
        <xdr:spPr>
          <a:xfrm>
            <a:off x="2830419" y="381000"/>
            <a:ext cx="11428773" cy="1869282"/>
          </a:xfrm>
          <a:prstGeom prst="snip2DiagRect">
            <a:avLst>
              <a:gd name="adj1" fmla="val 0"/>
              <a:gd name="adj2" fmla="val 14225"/>
            </a:avLst>
          </a:prstGeom>
          <a:solidFill>
            <a:schemeClr val="bg1">
              <a:lumMod val="95000"/>
            </a:schemeClr>
          </a:solidFill>
          <a:ln>
            <a:noFill/>
          </a:ln>
          <a:effectLst>
            <a:outerShdw blurRad="152400" dist="38100" dir="10800000" algn="r" rotWithShape="0">
              <a:prstClr val="black">
                <a:alpha val="22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pSp>
        <xdr:nvGrpSpPr>
          <xdr:cNvPr id="77" name="Agrupar 76">
            <a:extLst>
              <a:ext uri="{FF2B5EF4-FFF2-40B4-BE49-F238E27FC236}">
                <a16:creationId xmlns:a16="http://schemas.microsoft.com/office/drawing/2014/main" id="{3B0EC93B-FADC-4123-AF4A-1DF49CE6E9EC}"/>
              </a:ext>
            </a:extLst>
          </xdr:cNvPr>
          <xdr:cNvGrpSpPr/>
        </xdr:nvGrpSpPr>
        <xdr:grpSpPr>
          <a:xfrm>
            <a:off x="10115461" y="1108605"/>
            <a:ext cx="3642940" cy="381000"/>
            <a:chOff x="10168679" y="1108605"/>
            <a:chExt cx="3683000" cy="381000"/>
          </a:xfrm>
        </xdr:grpSpPr>
        <xdr:sp macro="" textlink="">
          <xdr:nvSpPr>
            <xdr:cNvPr id="74" name="caixa de busca">
              <a:extLst>
                <a:ext uri="{FF2B5EF4-FFF2-40B4-BE49-F238E27FC236}">
                  <a16:creationId xmlns:a16="http://schemas.microsoft.com/office/drawing/2014/main" id="{F116382D-9952-4433-B2A3-19C9B3C3A945}"/>
                </a:ext>
              </a:extLst>
            </xdr:cNvPr>
            <xdr:cNvSpPr txBox="1"/>
          </xdr:nvSpPr>
          <xdr:spPr>
            <a:xfrm>
              <a:off x="10168679" y="1108605"/>
              <a:ext cx="3683000" cy="381000"/>
            </a:xfrm>
            <a:prstGeom prst="snip2DiagRect">
              <a:avLst>
                <a:gd name="adj1" fmla="val 0"/>
                <a:gd name="adj2" fmla="val 38889"/>
              </a:avLst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l"/>
              <a:r>
                <a:rPr lang="pt-BR" sz="1100">
                  <a:solidFill>
                    <a:schemeClr val="bg2">
                      <a:lumMod val="75000"/>
                    </a:schemeClr>
                  </a:solidFill>
                </a:rPr>
                <a:t>Pesquisar dados...</a:t>
              </a:r>
            </a:p>
          </xdr:txBody>
        </xdr:sp>
        <xdr:pic>
          <xdr:nvPicPr>
            <xdr:cNvPr id="76" name="ícone lupa" descr="Lupa">
              <a:extLst>
                <a:ext uri="{FF2B5EF4-FFF2-40B4-BE49-F238E27FC236}">
                  <a16:creationId xmlns:a16="http://schemas.microsoft.com/office/drawing/2014/main" id="{EA31E625-503C-4C8A-BA75-96532ABE5F8C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3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14"/>
                </a:ext>
              </a:extLst>
            </a:blip>
            <a:stretch>
              <a:fillRect/>
            </a:stretch>
          </xdr:blipFill>
          <xdr:spPr>
            <a:xfrm>
              <a:off x="13402552" y="1138829"/>
              <a:ext cx="361713" cy="320553"/>
            </a:xfrm>
            <a:prstGeom prst="rect">
              <a:avLst/>
            </a:prstGeom>
          </xdr:spPr>
        </xdr:pic>
      </xdr:grpSp>
      <xdr:sp macro="" textlink="">
        <xdr:nvSpPr>
          <xdr:cNvPr id="71" name="mensagem secundária">
            <a:extLst>
              <a:ext uri="{FF2B5EF4-FFF2-40B4-BE49-F238E27FC236}">
                <a16:creationId xmlns:a16="http://schemas.microsoft.com/office/drawing/2014/main" id="{8537E083-E244-4B93-B621-DBD1DFCF27AF}"/>
              </a:ext>
            </a:extLst>
          </xdr:cNvPr>
          <xdr:cNvSpPr txBox="1"/>
        </xdr:nvSpPr>
        <xdr:spPr>
          <a:xfrm>
            <a:off x="5074323" y="918100"/>
            <a:ext cx="2502718" cy="5715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2800"/>
              <a:t>Olá, Cassandra!</a:t>
            </a:r>
          </a:p>
        </xdr:txBody>
      </xdr:sp>
      <xdr:sp macro="" textlink="">
        <xdr:nvSpPr>
          <xdr:cNvPr id="72" name="saudação">
            <a:extLst>
              <a:ext uri="{FF2B5EF4-FFF2-40B4-BE49-F238E27FC236}">
                <a16:creationId xmlns:a16="http://schemas.microsoft.com/office/drawing/2014/main" id="{6A55FE65-8D90-4AA5-882A-4A8990330AA2}"/>
              </a:ext>
            </a:extLst>
          </xdr:cNvPr>
          <xdr:cNvSpPr txBox="1"/>
        </xdr:nvSpPr>
        <xdr:spPr>
          <a:xfrm>
            <a:off x="5142717" y="1330849"/>
            <a:ext cx="2502718" cy="39158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400" b="1">
                <a:solidFill>
                  <a:schemeClr val="bg2">
                    <a:lumMod val="75000"/>
                  </a:schemeClr>
                </a:solidFill>
              </a:rPr>
              <a:t>Acompanhamento Financeiro</a:t>
            </a:r>
          </a:p>
        </xdr:txBody>
      </xdr:sp>
      <xdr:sp macro="" textlink="">
        <xdr:nvSpPr>
          <xdr:cNvPr id="61" name="fundo do avatar">
            <a:extLst>
              <a:ext uri="{FF2B5EF4-FFF2-40B4-BE49-F238E27FC236}">
                <a16:creationId xmlns:a16="http://schemas.microsoft.com/office/drawing/2014/main" id="{162365BF-79D0-406C-9E14-523DAA88A071}"/>
              </a:ext>
            </a:extLst>
          </xdr:cNvPr>
          <xdr:cNvSpPr/>
        </xdr:nvSpPr>
        <xdr:spPr>
          <a:xfrm>
            <a:off x="3071814" y="592669"/>
            <a:ext cx="1817193" cy="1395677"/>
          </a:xfrm>
          <a:prstGeom prst="snip2DiagRect">
            <a:avLst/>
          </a:prstGeom>
          <a:solidFill>
            <a:srgbClr val="0066B3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pic>
        <xdr:nvPicPr>
          <xdr:cNvPr id="67" name="Avatar">
            <a:extLst>
              <a:ext uri="{FF2B5EF4-FFF2-40B4-BE49-F238E27FC236}">
                <a16:creationId xmlns:a16="http://schemas.microsoft.com/office/drawing/2014/main" id="{821F6F02-C801-4CF6-B643-84370572DA4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236804" y="416718"/>
            <a:ext cx="1362556" cy="1572237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0</xdr:colOff>
      <xdr:row>4</xdr:row>
      <xdr:rowOff>130969</xdr:rowOff>
    </xdr:from>
    <xdr:to>
      <xdr:col>1</xdr:col>
      <xdr:colOff>0</xdr:colOff>
      <xdr:row>10</xdr:row>
      <xdr:rowOff>31387</xdr:rowOff>
    </xdr:to>
    <xdr:sp macro="" textlink="">
      <xdr:nvSpPr>
        <xdr:cNvPr id="49" name="fundo e nome do app">
          <a:extLst>
            <a:ext uri="{FF2B5EF4-FFF2-40B4-BE49-F238E27FC236}">
              <a16:creationId xmlns:a16="http://schemas.microsoft.com/office/drawing/2014/main" id="{502DC006-3A9B-498F-927B-89F95FDED9CD}"/>
            </a:ext>
          </a:extLst>
        </xdr:cNvPr>
        <xdr:cNvSpPr/>
      </xdr:nvSpPr>
      <xdr:spPr>
        <a:xfrm>
          <a:off x="0" y="892969"/>
          <a:ext cx="2500313" cy="1043418"/>
        </a:xfrm>
        <a:prstGeom prst="rect">
          <a:avLst/>
        </a:prstGeom>
        <a:solidFill>
          <a:schemeClr val="tx1">
            <a:alpha val="18000"/>
          </a:schemeClr>
        </a:solidFill>
        <a:ln/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2400">
            <a:latin typeface="Impact" panose="020B0806030902050204" pitchFamily="34" charset="0"/>
            <a:ea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  <xdr:twoCellAnchor editAs="oneCell">
    <xdr:from>
      <xdr:col>0</xdr:col>
      <xdr:colOff>144730</xdr:colOff>
      <xdr:row>14</xdr:row>
      <xdr:rowOff>46698</xdr:rowOff>
    </xdr:from>
    <xdr:to>
      <xdr:col>0</xdr:col>
      <xdr:colOff>2383104</xdr:colOff>
      <xdr:row>27</xdr:row>
      <xdr:rowOff>94323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3" name="Mês">
              <a:extLst>
                <a:ext uri="{FF2B5EF4-FFF2-40B4-BE49-F238E27FC236}">
                  <a16:creationId xmlns:a16="http://schemas.microsoft.com/office/drawing/2014/main" id="{324327D5-A4A9-4582-AF2C-6BDC26B2969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4730" y="2713698"/>
              <a:ext cx="2238374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oneCellAnchor>
    <xdr:from>
      <xdr:col>0</xdr:col>
      <xdr:colOff>2</xdr:colOff>
      <xdr:row>6</xdr:row>
      <xdr:rowOff>95250</xdr:rowOff>
    </xdr:from>
    <xdr:ext cx="1666876" cy="690562"/>
    <xdr:sp macro="" textlink="">
      <xdr:nvSpPr>
        <xdr:cNvPr id="21" name="CaixaDeTexto 20">
          <a:extLst>
            <a:ext uri="{FF2B5EF4-FFF2-40B4-BE49-F238E27FC236}">
              <a16:creationId xmlns:a16="http://schemas.microsoft.com/office/drawing/2014/main" id="{F377D022-50FA-4C0E-9B57-EA58905EA0C4}"/>
            </a:ext>
          </a:extLst>
        </xdr:cNvPr>
        <xdr:cNvSpPr txBox="1"/>
      </xdr:nvSpPr>
      <xdr:spPr>
        <a:xfrm>
          <a:off x="2" y="1238250"/>
          <a:ext cx="1666876" cy="69056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2400">
              <a:solidFill>
                <a:schemeClr val="bg1"/>
              </a:solidFill>
              <a:effectLst>
                <a:reflection blurRad="6350" stA="55000" endA="300" endPos="45500" dir="5400000" sy="-100000" algn="bl" rotWithShape="0"/>
              </a:effectLst>
              <a:latin typeface="Impact" panose="020B0806030902050204" pitchFamily="34" charset="0"/>
              <a:ea typeface="+mn-ea"/>
              <a:cs typeface="+mn-cs"/>
            </a:rPr>
            <a:t> </a:t>
          </a:r>
          <a:r>
            <a:rPr lang="pt-BR" sz="3200">
              <a:solidFill>
                <a:schemeClr val="bg1"/>
              </a:solidFill>
              <a:effectLst>
                <a:reflection blurRad="6350" stA="55000" endA="300" endPos="45500" dir="5400000" sy="-100000" algn="bl" rotWithShape="0"/>
              </a:effectLst>
              <a:latin typeface="Impact" panose="020B0806030902050204" pitchFamily="34" charset="0"/>
              <a:ea typeface="+mn-ea"/>
              <a:cs typeface="+mn-cs"/>
            </a:rPr>
            <a:t>Poupa+</a:t>
          </a:r>
          <a:endParaRPr lang="pt-BR" sz="3200">
            <a:solidFill>
              <a:schemeClr val="bg1"/>
            </a:solidFill>
            <a:effectLst>
              <a:reflection blurRad="6350" stA="55000" endA="300" endPos="45500" dir="5400000" sy="-100000" algn="bl" rotWithShape="0"/>
            </a:effectLst>
            <a:latin typeface="Impact" panose="020B0806030902050204" pitchFamily="34" charset="0"/>
          </a:endParaRPr>
        </a:p>
        <a:p>
          <a:endParaRPr lang="pt-BR" sz="1100">
            <a:solidFill>
              <a:schemeClr val="bg1"/>
            </a:solidFill>
            <a:effectLst>
              <a:reflection blurRad="6350" stA="55000" endA="300" endPos="45500" dir="5400000" sy="-100000" algn="bl" rotWithShape="0"/>
            </a:effectLst>
          </a:endParaRPr>
        </a:p>
      </xdr:txBody>
    </xdr:sp>
    <xdr:clientData/>
  </xdr:oneCellAnchor>
  <xdr:oneCellAnchor>
    <xdr:from>
      <xdr:col>0</xdr:col>
      <xdr:colOff>71438</xdr:colOff>
      <xdr:row>4</xdr:row>
      <xdr:rowOff>178591</xdr:rowOff>
    </xdr:from>
    <xdr:ext cx="876715" cy="453779"/>
    <xdr:sp macro="" textlink="">
      <xdr:nvSpPr>
        <xdr:cNvPr id="22" name="CaixaDeTexto 21">
          <a:extLst>
            <a:ext uri="{FF2B5EF4-FFF2-40B4-BE49-F238E27FC236}">
              <a16:creationId xmlns:a16="http://schemas.microsoft.com/office/drawing/2014/main" id="{77715411-A910-4532-BA12-5BE5F56A7BD8}"/>
            </a:ext>
          </a:extLst>
        </xdr:cNvPr>
        <xdr:cNvSpPr txBox="1"/>
      </xdr:nvSpPr>
      <xdr:spPr>
        <a:xfrm>
          <a:off x="71438" y="940591"/>
          <a:ext cx="876715" cy="45377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2400" b="0" spc="-200" baseline="0">
              <a:solidFill>
                <a:schemeClr val="bg1"/>
              </a:solidFill>
              <a:latin typeface="Rockwell" panose="02060603020205020403" pitchFamily="18" charset="0"/>
            </a:rPr>
            <a:t>Caixa</a:t>
          </a:r>
        </a:p>
      </xdr:txBody>
    </xdr:sp>
    <xdr:clientData/>
  </xdr:oneCellAnchor>
  <xdr:twoCellAnchor editAs="oneCell">
    <xdr:from>
      <xdr:col>0</xdr:col>
      <xdr:colOff>1471814</xdr:colOff>
      <xdr:row>5</xdr:row>
      <xdr:rowOff>37109</xdr:rowOff>
    </xdr:from>
    <xdr:to>
      <xdr:col>0</xdr:col>
      <xdr:colOff>2342320</xdr:colOff>
      <xdr:row>9</xdr:row>
      <xdr:rowOff>140296</xdr:rowOff>
    </xdr:to>
    <xdr:pic>
      <xdr:nvPicPr>
        <xdr:cNvPr id="26" name="Imagem 25">
          <a:extLst>
            <a:ext uri="{FF2B5EF4-FFF2-40B4-BE49-F238E27FC236}">
              <a16:creationId xmlns:a16="http://schemas.microsoft.com/office/drawing/2014/main" id="{D6F04F91-4D68-4DA3-AF8B-6CDC5B52FF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duotone>
            <a:schemeClr val="accent3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17">
                  <a14:imgEffect>
                    <a14:saturation sat="30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471814" y="964869"/>
          <a:ext cx="870506" cy="845395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asmim" refreshedDate="45675.548592013889" createdVersion="6" refreshedVersion="6" minRefreshableVersion="3" recordCount="44" xr:uid="{99A753E9-81B8-43B2-BB6B-A900664360F6}">
  <cacheSource type="worksheet">
    <worksheetSource name="tbl_data"/>
  </cacheSource>
  <cacheFields count="8">
    <cacheField name="Data" numFmtId="14">
      <sharedItems containsSemiMixedTypes="0" containsNonDate="0" containsDate="1" containsString="0" minDate="2024-08-01T00:00:00" maxDate="2024-11-01T00:00:00"/>
    </cacheField>
    <cacheField name="Mês" numFmtId="0">
      <sharedItems containsSemiMixedTypes="0" containsString="0" containsNumber="1" containsInteger="1" minValue="8" maxValue="10" count="3">
        <n v="8"/>
        <n v="9"/>
        <n v="10"/>
      </sharedItems>
    </cacheField>
    <cacheField name="Tipo" numFmtId="49">
      <sharedItems count="2">
        <s v="ENTRADA"/>
        <s v="SAÍDA"/>
      </sharedItems>
    </cacheField>
    <cacheField name="Categoria" numFmtId="49">
      <sharedItems count="19">
        <s v="Renda Fixa"/>
        <s v="Alimentação"/>
        <s v="Transporte"/>
        <s v="Lazer"/>
        <s v="Saúde"/>
        <s v="Educação"/>
        <s v="Vestuário"/>
        <s v="Investimentos"/>
        <s v="Serviços"/>
        <s v="Eletrônicos"/>
        <s v="Utilidades Domésticas"/>
        <s v="Presentes"/>
        <s v="Beleza"/>
        <s v="Pet Care"/>
        <s v="Viagem"/>
        <s v="Gastronomia"/>
        <s v="Freelance"/>
        <s v="Venda de ativos"/>
        <s v="Utilidades Dom." u="1"/>
      </sharedItems>
    </cacheField>
    <cacheField name="Descrição" numFmtId="49">
      <sharedItems/>
    </cacheField>
    <cacheField name="Valor" numFmtId="44">
      <sharedItems containsSemiMixedTypes="0" containsString="0" containsNumber="1" containsInteger="1" minValue="80" maxValue="5000"/>
    </cacheField>
    <cacheField name="Operação Bancária" numFmtId="49">
      <sharedItems/>
    </cacheField>
    <cacheField name="Status" numFmtId="49">
      <sharedItems/>
    </cacheField>
  </cacheFields>
  <extLst>
    <ext xmlns:x14="http://schemas.microsoft.com/office/spreadsheetml/2009/9/main" uri="{725AE2AE-9491-48be-B2B4-4EB974FC3084}">
      <x14:pivotCacheDefinition pivotCacheId="81949322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d v="2024-08-01T00:00:00"/>
    <x v="0"/>
    <x v="0"/>
    <x v="0"/>
    <s v="Salário mensal"/>
    <n v="5000"/>
    <s v="Transferência"/>
    <s v="Recebido"/>
  </r>
  <r>
    <d v="2024-08-01T00:00:00"/>
    <x v="0"/>
    <x v="1"/>
    <x v="1"/>
    <s v="Compras no supermercado"/>
    <n v="550"/>
    <s v="Débito Automático"/>
    <s v="Pendente"/>
  </r>
  <r>
    <d v="2024-08-03T00:00:00"/>
    <x v="0"/>
    <x v="1"/>
    <x v="2"/>
    <s v="Gasolina"/>
    <n v="300"/>
    <s v="Cartão de Crédito"/>
    <s v="Pago"/>
  </r>
  <r>
    <d v="2024-08-05T00:00:00"/>
    <x v="0"/>
    <x v="1"/>
    <x v="3"/>
    <s v="Cinema"/>
    <n v="120"/>
    <s v="Cartão de Crédito"/>
    <s v="Pago"/>
  </r>
  <r>
    <d v="2024-08-07T00:00:00"/>
    <x v="0"/>
    <x v="1"/>
    <x v="4"/>
    <s v="Consulta odontológica"/>
    <n v="250"/>
    <s v="Transferência"/>
    <s v="Pago"/>
  </r>
  <r>
    <d v="2024-08-10T00:00:00"/>
    <x v="0"/>
    <x v="1"/>
    <x v="5"/>
    <s v="Material escolar"/>
    <n v="400"/>
    <s v="Débito Automático"/>
    <s v="Pendente"/>
  </r>
  <r>
    <d v="2024-08-12T00:00:00"/>
    <x v="0"/>
    <x v="1"/>
    <x v="6"/>
    <s v="Compra de roupas de inverno"/>
    <n v="600"/>
    <s v="Cartão de Crédito"/>
    <s v="Pendente"/>
  </r>
  <r>
    <d v="2024-08-15T00:00:00"/>
    <x v="0"/>
    <x v="0"/>
    <x v="7"/>
    <s v="Dividendos de ações"/>
    <n v="800"/>
    <s v="Transferência"/>
    <s v="Recebido"/>
  </r>
  <r>
    <d v="2024-08-15T00:00:00"/>
    <x v="0"/>
    <x v="1"/>
    <x v="8"/>
    <s v="Limpeza do apartamento"/>
    <n v="150"/>
    <s v="Transferência"/>
    <s v="Pago"/>
  </r>
  <r>
    <d v="2024-08-18T00:00:00"/>
    <x v="0"/>
    <x v="1"/>
    <x v="9"/>
    <s v="Compra de novo celular"/>
    <n v="1200"/>
    <s v="Cartão de Crédito"/>
    <s v="Pendente"/>
  </r>
  <r>
    <d v="2024-08-20T00:00:00"/>
    <x v="0"/>
    <x v="1"/>
    <x v="10"/>
    <s v="Reparos domésticos"/>
    <n v="450"/>
    <s v="Débito Automático"/>
    <s v="Pago"/>
  </r>
  <r>
    <d v="2024-08-22T00:00:00"/>
    <x v="0"/>
    <x v="1"/>
    <x v="11"/>
    <s v="Presente de aniversário"/>
    <n v="180"/>
    <s v="Transferência"/>
    <s v="Pendente"/>
  </r>
  <r>
    <d v="2024-08-24T00:00:00"/>
    <x v="0"/>
    <x v="1"/>
    <x v="12"/>
    <s v="Corte de cabelo e barba"/>
    <n v="80"/>
    <s v="Débito Automático"/>
    <s v="Pago"/>
  </r>
  <r>
    <d v="2024-08-28T00:00:00"/>
    <x v="0"/>
    <x v="1"/>
    <x v="13"/>
    <s v="Ração e petiscos para o cachorro"/>
    <n v="200"/>
    <s v="Débito Automático"/>
    <s v="Pago"/>
  </r>
  <r>
    <d v="2024-08-30T00:00:00"/>
    <x v="0"/>
    <x v="1"/>
    <x v="14"/>
    <s v="Reserva de pousada"/>
    <n v="750"/>
    <s v="Transferência"/>
    <s v="Pendente"/>
  </r>
  <r>
    <d v="2024-08-31T00:00:00"/>
    <x v="0"/>
    <x v="1"/>
    <x v="15"/>
    <s v="Jantar em restaurante francês"/>
    <n v="350"/>
    <s v="Cartão de Crédito"/>
    <s v="Pago"/>
  </r>
  <r>
    <d v="2024-09-01T00:00:00"/>
    <x v="1"/>
    <x v="0"/>
    <x v="0"/>
    <s v="Salário mensal"/>
    <n v="5000"/>
    <s v="Transferência"/>
    <s v="Recebido"/>
  </r>
  <r>
    <d v="2024-09-02T00:00:00"/>
    <x v="1"/>
    <x v="1"/>
    <x v="1"/>
    <s v="Compras no supermercado"/>
    <n v="450"/>
    <s v="Débito Automático"/>
    <s v="Pendente"/>
  </r>
  <r>
    <d v="2024-09-05T00:00:00"/>
    <x v="1"/>
    <x v="1"/>
    <x v="2"/>
    <s v="Gasolina"/>
    <n v="300"/>
    <s v="Débito Automático"/>
    <s v="Pago"/>
  </r>
  <r>
    <d v="2024-09-08T00:00:00"/>
    <x v="1"/>
    <x v="1"/>
    <x v="3"/>
    <s v="Cinema e jantar"/>
    <n v="200"/>
    <s v="Transferência"/>
    <s v="Pago"/>
  </r>
  <r>
    <d v="2024-09-11T00:00:00"/>
    <x v="1"/>
    <x v="1"/>
    <x v="4"/>
    <s v="Plano de saúde"/>
    <n v="600"/>
    <s v="Débito Automático"/>
    <s v="Pendente"/>
  </r>
  <r>
    <d v="2024-09-14T00:00:00"/>
    <x v="1"/>
    <x v="1"/>
    <x v="5"/>
    <s v="Material escolar"/>
    <n v="350"/>
    <s v="Transferência"/>
    <s v="Pago"/>
  </r>
  <r>
    <d v="2024-09-17T00:00:00"/>
    <x v="1"/>
    <x v="1"/>
    <x v="6"/>
    <s v="Compra de roupas"/>
    <n v="500"/>
    <s v="Cartão de Crédito"/>
    <s v="Pendente"/>
  </r>
  <r>
    <d v="2024-09-20T00:00:00"/>
    <x v="1"/>
    <x v="0"/>
    <x v="16"/>
    <s v="Pagamento por projeto freelancer"/>
    <n v="1200"/>
    <s v="Transferência"/>
    <s v="Recebido"/>
  </r>
  <r>
    <d v="2024-09-20T00:00:00"/>
    <x v="1"/>
    <x v="1"/>
    <x v="8"/>
    <s v="Manutenção do veículo"/>
    <n v="800"/>
    <s v="Transferência"/>
    <s v="Pago"/>
  </r>
  <r>
    <d v="2024-09-23T00:00:00"/>
    <x v="1"/>
    <x v="1"/>
    <x v="9"/>
    <s v="Compra de novo smartphone"/>
    <n v="1500"/>
    <s v="Cartão de Crédito"/>
    <s v="Pendente"/>
  </r>
  <r>
    <d v="2024-09-26T00:00:00"/>
    <x v="1"/>
    <x v="1"/>
    <x v="10"/>
    <s v="Conta de energia elétrica"/>
    <n v="250"/>
    <s v="Débito Automático"/>
    <s v="Pago"/>
  </r>
  <r>
    <d v="2024-09-29T00:00:00"/>
    <x v="1"/>
    <x v="1"/>
    <x v="11"/>
    <s v="Aniversário da mãe"/>
    <n v="400"/>
    <s v="Cartão de Crédito"/>
    <s v="Pendente"/>
  </r>
  <r>
    <d v="2024-10-01T00:00:00"/>
    <x v="2"/>
    <x v="0"/>
    <x v="0"/>
    <s v="Salário mensal"/>
    <n v="5000"/>
    <s v="Transferência"/>
    <s v="Recebido"/>
  </r>
  <r>
    <d v="2024-10-01T00:00:00"/>
    <x v="2"/>
    <x v="1"/>
    <x v="1"/>
    <s v="Compras no supermercado"/>
    <n v="600"/>
    <s v="Débito Automático"/>
    <s v="Pendente"/>
  </r>
  <r>
    <d v="2024-10-03T00:00:00"/>
    <x v="2"/>
    <x v="1"/>
    <x v="2"/>
    <s v="Recarga de cartão de transporte"/>
    <n v="200"/>
    <s v="Cartão de Crédito"/>
    <s v="Pago"/>
  </r>
  <r>
    <d v="2024-10-05T00:00:00"/>
    <x v="2"/>
    <x v="1"/>
    <x v="3"/>
    <s v="Ingressos para teatro"/>
    <n v="180"/>
    <s v="Transferência"/>
    <s v="Pago"/>
  </r>
  <r>
    <d v="2024-10-08T00:00:00"/>
    <x v="2"/>
    <x v="1"/>
    <x v="4"/>
    <s v="Remédios de farmácia"/>
    <n v="120"/>
    <s v="Débito Automático"/>
    <s v="Pendente"/>
  </r>
  <r>
    <d v="2024-10-10T00:00:00"/>
    <x v="2"/>
    <x v="1"/>
    <x v="5"/>
    <s v="Cursos online"/>
    <n v="350"/>
    <s v="Cartão de Crédito"/>
    <s v="Pendente"/>
  </r>
  <r>
    <d v="2024-10-13T00:00:00"/>
    <x v="2"/>
    <x v="1"/>
    <x v="6"/>
    <s v="Roupas de primavera"/>
    <n v="400"/>
    <s v="Transferência"/>
    <s v="Pago"/>
  </r>
  <r>
    <d v="2024-10-15T00:00:00"/>
    <x v="2"/>
    <x v="1"/>
    <x v="8"/>
    <s v="Manutenção da casa"/>
    <n v="450"/>
    <s v="Débito Automático"/>
    <s v="Pago"/>
  </r>
  <r>
    <d v="2024-10-18T00:00:00"/>
    <x v="2"/>
    <x v="0"/>
    <x v="17"/>
    <s v="Venda de equipamentos eletrônicos"/>
    <n v="1500"/>
    <s v="Transferência"/>
    <s v="Recebido"/>
  </r>
  <r>
    <d v="2024-10-18T00:00:00"/>
    <x v="2"/>
    <x v="1"/>
    <x v="9"/>
    <s v="Manutenção do computador"/>
    <n v="300"/>
    <s v="Cartão de Crédito"/>
    <s v="Pendente"/>
  </r>
  <r>
    <d v="2024-10-20T00:00:00"/>
    <x v="2"/>
    <x v="1"/>
    <x v="10"/>
    <s v="Troca de móveis da cozinha"/>
    <n v="800"/>
    <s v="Transferência"/>
    <s v="Pago"/>
  </r>
  <r>
    <d v="2024-10-22T00:00:00"/>
    <x v="2"/>
    <x v="1"/>
    <x v="11"/>
    <s v="Presentes para casamento"/>
    <n v="250"/>
    <s v="Cartão de Crédito"/>
    <s v="Pendente"/>
  </r>
  <r>
    <d v="2024-10-24T00:00:00"/>
    <x v="2"/>
    <x v="1"/>
    <x v="13"/>
    <s v="Veterinário para o pet"/>
    <n v="150"/>
    <s v="Débito Automático"/>
    <s v="Pago"/>
  </r>
  <r>
    <d v="2024-10-26T00:00:00"/>
    <x v="2"/>
    <x v="1"/>
    <x v="12"/>
    <s v="Salão de beleza"/>
    <n v="250"/>
    <s v="Transferência"/>
    <s v="Pendente"/>
  </r>
  <r>
    <d v="2024-10-30T00:00:00"/>
    <x v="2"/>
    <x v="1"/>
    <x v="15"/>
    <s v="Jantar em restaurante italiano"/>
    <n v="220"/>
    <s v="Transferência"/>
    <s v="Pendente"/>
  </r>
  <r>
    <d v="2024-10-31T00:00:00"/>
    <x v="2"/>
    <x v="1"/>
    <x v="14"/>
    <s v="Reserva de hotel para fim de semana"/>
    <n v="500"/>
    <s v="Cartão de Crédito"/>
    <s v="Pendent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0DBEB6-5642-4E91-9A6D-963F3AF6DA58}" name="Entradas x saídas" cacheId="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I5:J8" firstHeaderRow="1" firstDataRow="1" firstDataCol="1"/>
  <pivotFields count="8">
    <pivotField numFmtId="14" showAll="0"/>
    <pivotField showAll="0">
      <items count="4">
        <item h="1" x="0"/>
        <item h="1" x="1"/>
        <item x="2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showAll="0"/>
    <pivotField dataField="1" numFmtId="44" showAll="0"/>
    <pivotField showAll="0"/>
    <pivotField showAll="0"/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Soma de Valor" fld="5" baseField="1" baseItem="0" numFmtId="44"/>
  </dataFields>
  <chartFormats count="1"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D64054-C750-4F8B-BE8C-48C29D01E996}" name="Entradas" cacheId="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F5:G8" firstHeaderRow="1" firstDataRow="1" firstDataCol="1" rowPageCount="1" colPageCount="1"/>
  <pivotFields count="8">
    <pivotField numFmtId="14" showAll="0"/>
    <pivotField showAll="0">
      <items count="4">
        <item h="1" x="0"/>
        <item h="1" x="1"/>
        <item x="2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m="1" x="18"/>
        <item x="10"/>
        <item x="17"/>
        <item x="6"/>
        <item x="14"/>
        <item t="default"/>
      </items>
    </pivotField>
    <pivotField showAll="0"/>
    <pivotField dataField="1" numFmtId="44" showAll="0"/>
    <pivotField showAll="0"/>
    <pivotField showAll="0"/>
  </pivotFields>
  <rowFields count="1">
    <field x="3"/>
  </rowFields>
  <rowItems count="3">
    <i>
      <x v="10"/>
    </i>
    <i>
      <x v="16"/>
    </i>
    <i t="grand">
      <x/>
    </i>
  </rowItems>
  <colItems count="1">
    <i/>
  </colItems>
  <pageFields count="1">
    <pageField fld="2" item="0" hier="-1"/>
  </pageFields>
  <dataFields count="1">
    <dataField name="Soma de Valor" fld="5" baseField="2" baseItem="16" numFmtId="44"/>
  </dataFields>
  <chartFormats count="1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6F1E43-2AD2-4294-826B-0FA0302D7603}" name="Saídas" cacheId="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compact="0" compactData="0" gridDropZones="1" multipleFieldFilters="0" chartFormat="19">
  <location ref="C5:D21" firstHeaderRow="2" firstDataRow="2" firstDataCol="1" rowPageCount="1" colPageCount="1"/>
  <pivotFields count="8">
    <pivotField compact="0" numFmtId="14" outline="0" showAll="0"/>
    <pivotField compact="0" outline="0" showAll="0">
      <items count="4">
        <item h="1" x="0"/>
        <item h="1" x="1"/>
        <item x="2"/>
        <item t="default"/>
      </items>
    </pivotField>
    <pivotField axis="axisPage" compact="0" outline="0" showAll="0">
      <items count="3">
        <item x="0"/>
        <item x="1"/>
        <item t="default"/>
      </items>
    </pivotField>
    <pivotField axis="axisRow" compact="0" outline="0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m="1" x="18"/>
        <item x="10"/>
        <item x="17"/>
        <item x="6"/>
        <item x="14"/>
        <item t="default"/>
      </items>
    </pivotField>
    <pivotField compact="0" outline="0" showAll="0"/>
    <pivotField dataField="1" compact="0" numFmtId="44" outline="0" showAll="0"/>
    <pivotField compact="0" outline="0" showAll="0"/>
    <pivotField compact="0" outline="0" showAll="0"/>
  </pivotFields>
  <rowFields count="1">
    <field x="3"/>
  </rowFields>
  <rowItems count="15">
    <i>
      <x/>
    </i>
    <i>
      <x v="1"/>
    </i>
    <i>
      <x v="2"/>
    </i>
    <i>
      <x v="3"/>
    </i>
    <i>
      <x v="5"/>
    </i>
    <i>
      <x v="7"/>
    </i>
    <i>
      <x v="8"/>
    </i>
    <i>
      <x v="9"/>
    </i>
    <i>
      <x v="11"/>
    </i>
    <i>
      <x v="12"/>
    </i>
    <i>
      <x v="13"/>
    </i>
    <i>
      <x v="15"/>
    </i>
    <i>
      <x v="17"/>
    </i>
    <i>
      <x v="18"/>
    </i>
    <i t="grand">
      <x/>
    </i>
  </rowItems>
  <colItems count="1">
    <i/>
  </colItems>
  <pageFields count="1">
    <pageField fld="2" item="1" hier="-1"/>
  </pageFields>
  <dataFields count="1">
    <dataField name="Soma de Valor" fld="5" baseField="2" baseItem="0" numFmtId="44"/>
  </dataFields>
  <chartFormats count="29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4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4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4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4" format="5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4" format="6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4" format="7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4" format="8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4" format="9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  <chartFormat chart="4" format="10">
      <pivotArea type="data" outline="0" fieldPosition="0">
        <references count="2">
          <reference field="4294967294" count="1" selected="0">
            <x v="0"/>
          </reference>
          <reference field="3" count="1" selected="0">
            <x v="12"/>
          </reference>
        </references>
      </pivotArea>
    </chartFormat>
    <chartFormat chart="4" format="11">
      <pivotArea type="data" outline="0" fieldPosition="0">
        <references count="2">
          <reference field="4294967294" count="1" selected="0">
            <x v="0"/>
          </reference>
          <reference field="3" count="1" selected="0">
            <x v="13"/>
          </reference>
        </references>
      </pivotArea>
    </chartFormat>
    <chartFormat chart="4" format="12">
      <pivotArea type="data" outline="0" fieldPosition="0">
        <references count="2">
          <reference field="4294967294" count="1" selected="0">
            <x v="0"/>
          </reference>
          <reference field="3" count="1" selected="0">
            <x v="15"/>
          </reference>
        </references>
      </pivotArea>
    </chartFormat>
    <chartFormat chart="4" format="13">
      <pivotArea type="data" outline="0" fieldPosition="0">
        <references count="2">
          <reference field="4294967294" count="1" selected="0">
            <x v="0"/>
          </reference>
          <reference field="3" count="1" selected="0">
            <x v="17"/>
          </reference>
        </references>
      </pivotArea>
    </chartFormat>
    <chartFormat chart="4" format="14">
      <pivotArea type="data" outline="0" fieldPosition="0">
        <references count="2">
          <reference field="4294967294" count="1" selected="0">
            <x v="0"/>
          </reference>
          <reference field="3" count="1" selected="0">
            <x v="18"/>
          </reference>
        </references>
      </pivotArea>
    </chartFormat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7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1" xr10:uid="{ABDE2B92-5870-4502-A431-E061A5116CF7}" sourceName="Mês">
  <pivotTables>
    <pivotTable tabId="2" name="Saídas"/>
    <pivotTable tabId="2" name="Entradas"/>
    <pivotTable tabId="2" name="Entradas x saídas"/>
  </pivotTables>
  <data>
    <tabular pivotCacheId="819493228">
      <items count="3">
        <i x="0"/>
        <i x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" xr10:uid="{B4290442-3295-4E12-B348-C49790E5745B}" cache="SegmentaçãodeDados_Mês1" caption="Mês" style="SlicerStyleDark4 2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77C21DE-0404-42A3-BC04-C15290229E1E}" name="tbl_data" displayName="tbl_data" ref="A1:H45" totalsRowShown="0" headerRowDxfId="11" dataDxfId="10">
  <autoFilter ref="A1:H45" xr:uid="{7EC3C2D5-59A7-41BD-A24F-8EFD742D451C}"/>
  <tableColumns count="8">
    <tableColumn id="1" xr3:uid="{FA7210C4-EC13-4364-9C49-6CB94E623391}" name="Data" dataDxfId="9"/>
    <tableColumn id="8" xr3:uid="{E23A88D0-4332-4B32-863A-E677F930BE31}" name="Mês" dataDxfId="8">
      <calculatedColumnFormula>MONTH(tbl_data[[#This Row],[Data]])</calculatedColumnFormula>
    </tableColumn>
    <tableColumn id="2" xr3:uid="{AD181B99-84AD-41CD-875A-AEAFE49AE37B}" name="Tipo" dataDxfId="7"/>
    <tableColumn id="3" xr3:uid="{6F742A22-D6BB-4B29-96F7-C25E12187F81}" name="Categoria" dataDxfId="6"/>
    <tableColumn id="4" xr3:uid="{A8EC72DB-3689-41AB-BDDC-C13EA6A9D6FD}" name="Descrição" dataDxfId="5"/>
    <tableColumn id="5" xr3:uid="{322EB745-3166-4B7C-9DCF-C4ECB6A010B8}" name="Valor" dataDxfId="4" dataCellStyle="Moeda"/>
    <tableColumn id="6" xr3:uid="{D454F3DD-C99E-4DE6-BBB9-E290F59076C8}" name="Operação Bancária" dataDxfId="3"/>
    <tableColumn id="7" xr3:uid="{81F9E5AD-3FE5-40F8-823C-E19C7B718E16}" name="Status" dataDxf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B449BA7-025C-47B6-BE40-8ACA49ED6965}" name="Tabela4" displayName="Tabela4" ref="B6:C21" totalsRowShown="0">
  <autoFilter ref="B6:C21" xr:uid="{FC7EB12E-2180-40E8-A121-63B486CEF98E}"/>
  <sortState xmlns:xlrd2="http://schemas.microsoft.com/office/spreadsheetml/2017/richdata2" ref="B7:C21">
    <sortCondition ref="B6:B21"/>
  </sortState>
  <tableColumns count="2">
    <tableColumn id="1" xr3:uid="{40BD9B8A-C747-4ED7-91B6-FD05E289B54B}" name="Data de Lançamento" dataDxfId="0"/>
    <tableColumn id="2" xr3:uid="{74B52323-D161-45DB-BADE-18F060E9BC3B}" name="Valor reservado" dataDxfId="1" dataCellStyle="Moed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C512B8-4FBD-430A-8C6D-F71BB6C65999}">
  <sheetPr>
    <tabColor rgb="FF00B0F0"/>
  </sheetPr>
  <dimension ref="A1:H45"/>
  <sheetViews>
    <sheetView workbookViewId="0">
      <selection activeCell="C15" sqref="C15"/>
    </sheetView>
  </sheetViews>
  <sheetFormatPr defaultRowHeight="15" x14ac:dyDescent="0.25"/>
  <cols>
    <col min="1" max="1" width="10.7109375" bestFit="1" customWidth="1"/>
    <col min="2" max="2" width="10.7109375" style="3" customWidth="1"/>
    <col min="3" max="3" width="9.42578125" bestFit="1" customWidth="1"/>
    <col min="4" max="4" width="20.85546875" bestFit="1" customWidth="1"/>
    <col min="5" max="5" width="38.7109375" customWidth="1"/>
    <col min="6" max="6" width="11.5703125" bestFit="1" customWidth="1"/>
    <col min="7" max="7" width="19.42578125" customWidth="1"/>
    <col min="8" max="8" width="9.7109375" bestFit="1" customWidth="1"/>
  </cols>
  <sheetData>
    <row r="1" spans="1:8" s="15" customFormat="1" x14ac:dyDescent="0.25">
      <c r="A1" s="15" t="s">
        <v>21</v>
      </c>
      <c r="B1" s="3" t="s">
        <v>81</v>
      </c>
      <c r="C1" s="15" t="s">
        <v>22</v>
      </c>
      <c r="D1" s="15" t="s">
        <v>23</v>
      </c>
      <c r="E1" s="15" t="s">
        <v>24</v>
      </c>
      <c r="F1" s="15" t="s">
        <v>25</v>
      </c>
      <c r="G1" s="15" t="s">
        <v>80</v>
      </c>
      <c r="H1" s="15" t="s">
        <v>79</v>
      </c>
    </row>
    <row r="2" spans="1:8" x14ac:dyDescent="0.25">
      <c r="A2" s="13">
        <v>45505</v>
      </c>
      <c r="B2" s="19">
        <f>MONTH(tbl_data[[#This Row],[Data]])</f>
        <v>8</v>
      </c>
      <c r="C2" s="16" t="s">
        <v>0</v>
      </c>
      <c r="D2" s="16" t="s">
        <v>1</v>
      </c>
      <c r="E2" s="16" t="s">
        <v>38</v>
      </c>
      <c r="F2" s="14">
        <v>5000</v>
      </c>
      <c r="G2" s="16" t="s">
        <v>39</v>
      </c>
      <c r="H2" s="16" t="s">
        <v>40</v>
      </c>
    </row>
    <row r="3" spans="1:8" x14ac:dyDescent="0.25">
      <c r="A3" s="13">
        <v>45505</v>
      </c>
      <c r="B3" s="19">
        <f>MONTH(tbl_data[[#This Row],[Data]])</f>
        <v>8</v>
      </c>
      <c r="C3" s="16" t="s">
        <v>2</v>
      </c>
      <c r="D3" s="16" t="s">
        <v>3</v>
      </c>
      <c r="E3" s="16" t="s">
        <v>41</v>
      </c>
      <c r="F3" s="14">
        <v>550</v>
      </c>
      <c r="G3" s="16" t="s">
        <v>42</v>
      </c>
      <c r="H3" s="16" t="s">
        <v>43</v>
      </c>
    </row>
    <row r="4" spans="1:8" x14ac:dyDescent="0.25">
      <c r="A4" s="13">
        <v>45507</v>
      </c>
      <c r="B4" s="19">
        <f>MONTH(tbl_data[[#This Row],[Data]])</f>
        <v>8</v>
      </c>
      <c r="C4" s="16" t="s">
        <v>2</v>
      </c>
      <c r="D4" s="16" t="s">
        <v>4</v>
      </c>
      <c r="E4" s="16" t="s">
        <v>5</v>
      </c>
      <c r="F4" s="14">
        <v>300</v>
      </c>
      <c r="G4" s="16" t="s">
        <v>44</v>
      </c>
      <c r="H4" s="16" t="s">
        <v>6</v>
      </c>
    </row>
    <row r="5" spans="1:8" x14ac:dyDescent="0.25">
      <c r="A5" s="13">
        <v>45509</v>
      </c>
      <c r="B5" s="19">
        <f>MONTH(tbl_data[[#This Row],[Data]])</f>
        <v>8</v>
      </c>
      <c r="C5" s="16" t="s">
        <v>2</v>
      </c>
      <c r="D5" s="16" t="s">
        <v>7</v>
      </c>
      <c r="E5" s="16" t="s">
        <v>45</v>
      </c>
      <c r="F5" s="14">
        <v>120</v>
      </c>
      <c r="G5" s="16" t="s">
        <v>44</v>
      </c>
      <c r="H5" s="16" t="s">
        <v>6</v>
      </c>
    </row>
    <row r="6" spans="1:8" x14ac:dyDescent="0.25">
      <c r="A6" s="13">
        <v>45511</v>
      </c>
      <c r="B6" s="19">
        <f>MONTH(tbl_data[[#This Row],[Data]])</f>
        <v>8</v>
      </c>
      <c r="C6" s="16" t="s">
        <v>2</v>
      </c>
      <c r="D6" s="16" t="s">
        <v>8</v>
      </c>
      <c r="E6" s="16" t="s">
        <v>46</v>
      </c>
      <c r="F6" s="14">
        <v>250</v>
      </c>
      <c r="G6" s="16" t="s">
        <v>39</v>
      </c>
      <c r="H6" s="16" t="s">
        <v>6</v>
      </c>
    </row>
    <row r="7" spans="1:8" x14ac:dyDescent="0.25">
      <c r="A7" s="13">
        <v>45514</v>
      </c>
      <c r="B7" s="19">
        <f>MONTH(tbl_data[[#This Row],[Data]])</f>
        <v>8</v>
      </c>
      <c r="C7" s="16" t="s">
        <v>2</v>
      </c>
      <c r="D7" s="16" t="s">
        <v>9</v>
      </c>
      <c r="E7" s="16" t="s">
        <v>47</v>
      </c>
      <c r="F7" s="14">
        <v>400</v>
      </c>
      <c r="G7" s="16" t="s">
        <v>42</v>
      </c>
      <c r="H7" s="16" t="s">
        <v>43</v>
      </c>
    </row>
    <row r="8" spans="1:8" x14ac:dyDescent="0.25">
      <c r="A8" s="13">
        <v>45516</v>
      </c>
      <c r="B8" s="19">
        <f>MONTH(tbl_data[[#This Row],[Data]])</f>
        <v>8</v>
      </c>
      <c r="C8" s="16" t="s">
        <v>2</v>
      </c>
      <c r="D8" s="16" t="s">
        <v>10</v>
      </c>
      <c r="E8" s="16" t="s">
        <v>48</v>
      </c>
      <c r="F8" s="14">
        <v>600</v>
      </c>
      <c r="G8" s="16" t="s">
        <v>44</v>
      </c>
      <c r="H8" s="16" t="s">
        <v>43</v>
      </c>
    </row>
    <row r="9" spans="1:8" x14ac:dyDescent="0.25">
      <c r="A9" s="13">
        <v>45519</v>
      </c>
      <c r="B9" s="19">
        <f>MONTH(tbl_data[[#This Row],[Data]])</f>
        <v>8</v>
      </c>
      <c r="C9" s="16" t="s">
        <v>0</v>
      </c>
      <c r="D9" s="16" t="s">
        <v>11</v>
      </c>
      <c r="E9" s="16" t="s">
        <v>49</v>
      </c>
      <c r="F9" s="14">
        <v>800</v>
      </c>
      <c r="G9" s="16" t="s">
        <v>39</v>
      </c>
      <c r="H9" s="16" t="s">
        <v>40</v>
      </c>
    </row>
    <row r="10" spans="1:8" x14ac:dyDescent="0.25">
      <c r="A10" s="13">
        <v>45519</v>
      </c>
      <c r="B10" s="19">
        <f>MONTH(tbl_data[[#This Row],[Data]])</f>
        <v>8</v>
      </c>
      <c r="C10" s="16" t="s">
        <v>2</v>
      </c>
      <c r="D10" s="16" t="s">
        <v>12</v>
      </c>
      <c r="E10" s="16" t="s">
        <v>50</v>
      </c>
      <c r="F10" s="14">
        <v>150</v>
      </c>
      <c r="G10" s="16" t="s">
        <v>39</v>
      </c>
      <c r="H10" s="16" t="s">
        <v>6</v>
      </c>
    </row>
    <row r="11" spans="1:8" x14ac:dyDescent="0.25">
      <c r="A11" s="13">
        <v>45522</v>
      </c>
      <c r="B11" s="19">
        <f>MONTH(tbl_data[[#This Row],[Data]])</f>
        <v>8</v>
      </c>
      <c r="C11" s="16" t="s">
        <v>2</v>
      </c>
      <c r="D11" s="16" t="s">
        <v>13</v>
      </c>
      <c r="E11" s="16" t="s">
        <v>51</v>
      </c>
      <c r="F11" s="14">
        <v>1200</v>
      </c>
      <c r="G11" s="16" t="s">
        <v>44</v>
      </c>
      <c r="H11" s="16" t="s">
        <v>43</v>
      </c>
    </row>
    <row r="12" spans="1:8" x14ac:dyDescent="0.25">
      <c r="A12" s="13">
        <v>45524</v>
      </c>
      <c r="B12" s="19">
        <f>MONTH(tbl_data[[#This Row],[Data]])</f>
        <v>8</v>
      </c>
      <c r="C12" s="16" t="s">
        <v>2</v>
      </c>
      <c r="D12" s="16" t="s">
        <v>14</v>
      </c>
      <c r="E12" s="16" t="s">
        <v>52</v>
      </c>
      <c r="F12" s="14">
        <v>450</v>
      </c>
      <c r="G12" s="16" t="s">
        <v>42</v>
      </c>
      <c r="H12" s="16" t="s">
        <v>6</v>
      </c>
    </row>
    <row r="13" spans="1:8" x14ac:dyDescent="0.25">
      <c r="A13" s="13">
        <v>45526</v>
      </c>
      <c r="B13" s="19">
        <f>MONTH(tbl_data[[#This Row],[Data]])</f>
        <v>8</v>
      </c>
      <c r="C13" s="16" t="s">
        <v>2</v>
      </c>
      <c r="D13" s="16" t="s">
        <v>15</v>
      </c>
      <c r="E13" s="16" t="s">
        <v>53</v>
      </c>
      <c r="F13" s="14">
        <v>180</v>
      </c>
      <c r="G13" s="16" t="s">
        <v>39</v>
      </c>
      <c r="H13" s="16" t="s">
        <v>43</v>
      </c>
    </row>
    <row r="14" spans="1:8" x14ac:dyDescent="0.25">
      <c r="A14" s="13">
        <v>45528</v>
      </c>
      <c r="B14" s="19">
        <f>MONTH(tbl_data[[#This Row],[Data]])</f>
        <v>8</v>
      </c>
      <c r="C14" s="16" t="s">
        <v>2</v>
      </c>
      <c r="D14" s="16" t="s">
        <v>16</v>
      </c>
      <c r="E14" s="16" t="s">
        <v>54</v>
      </c>
      <c r="F14" s="14">
        <v>80</v>
      </c>
      <c r="G14" s="16" t="s">
        <v>42</v>
      </c>
      <c r="H14" s="16" t="s">
        <v>6</v>
      </c>
    </row>
    <row r="15" spans="1:8" x14ac:dyDescent="0.25">
      <c r="A15" s="13">
        <v>45532</v>
      </c>
      <c r="B15" s="19">
        <f>MONTH(tbl_data[[#This Row],[Data]])</f>
        <v>8</v>
      </c>
      <c r="C15" s="16" t="s">
        <v>2</v>
      </c>
      <c r="D15" s="16" t="s">
        <v>17</v>
      </c>
      <c r="E15" s="16" t="s">
        <v>55</v>
      </c>
      <c r="F15" s="14">
        <v>200</v>
      </c>
      <c r="G15" s="16" t="s">
        <v>42</v>
      </c>
      <c r="H15" s="16" t="s">
        <v>6</v>
      </c>
    </row>
    <row r="16" spans="1:8" x14ac:dyDescent="0.25">
      <c r="A16" s="13">
        <v>45534</v>
      </c>
      <c r="B16" s="19">
        <f>MONTH(tbl_data[[#This Row],[Data]])</f>
        <v>8</v>
      </c>
      <c r="C16" s="16" t="s">
        <v>2</v>
      </c>
      <c r="D16" s="16" t="s">
        <v>18</v>
      </c>
      <c r="E16" s="16" t="s">
        <v>56</v>
      </c>
      <c r="F16" s="14">
        <v>750</v>
      </c>
      <c r="G16" s="16" t="s">
        <v>39</v>
      </c>
      <c r="H16" s="16" t="s">
        <v>43</v>
      </c>
    </row>
    <row r="17" spans="1:8" x14ac:dyDescent="0.25">
      <c r="A17" s="13">
        <v>45535</v>
      </c>
      <c r="B17" s="19">
        <f>MONTH(tbl_data[[#This Row],[Data]])</f>
        <v>8</v>
      </c>
      <c r="C17" s="16" t="s">
        <v>2</v>
      </c>
      <c r="D17" s="16" t="s">
        <v>19</v>
      </c>
      <c r="E17" s="16" t="s">
        <v>57</v>
      </c>
      <c r="F17" s="14">
        <v>350</v>
      </c>
      <c r="G17" s="16" t="s">
        <v>44</v>
      </c>
      <c r="H17" s="16" t="s">
        <v>6</v>
      </c>
    </row>
    <row r="18" spans="1:8" x14ac:dyDescent="0.25">
      <c r="A18" s="13">
        <v>45536</v>
      </c>
      <c r="B18" s="19">
        <f>MONTH(tbl_data[[#This Row],[Data]])</f>
        <v>9</v>
      </c>
      <c r="C18" s="16" t="s">
        <v>0</v>
      </c>
      <c r="D18" s="16" t="s">
        <v>1</v>
      </c>
      <c r="E18" s="16" t="s">
        <v>38</v>
      </c>
      <c r="F18" s="14">
        <v>5000</v>
      </c>
      <c r="G18" s="16" t="s">
        <v>39</v>
      </c>
      <c r="H18" s="16" t="s">
        <v>40</v>
      </c>
    </row>
    <row r="19" spans="1:8" x14ac:dyDescent="0.25">
      <c r="A19" s="13">
        <v>45537</v>
      </c>
      <c r="B19" s="19">
        <f>MONTH(tbl_data[[#This Row],[Data]])</f>
        <v>9</v>
      </c>
      <c r="C19" s="16" t="s">
        <v>2</v>
      </c>
      <c r="D19" s="16" t="s">
        <v>3</v>
      </c>
      <c r="E19" s="17" t="s">
        <v>41</v>
      </c>
      <c r="F19" s="14">
        <v>450</v>
      </c>
      <c r="G19" s="16" t="s">
        <v>42</v>
      </c>
      <c r="H19" s="16" t="s">
        <v>43</v>
      </c>
    </row>
    <row r="20" spans="1:8" x14ac:dyDescent="0.25">
      <c r="A20" s="13">
        <v>45540</v>
      </c>
      <c r="B20" s="19">
        <f>MONTH(tbl_data[[#This Row],[Data]])</f>
        <v>9</v>
      </c>
      <c r="C20" s="16" t="s">
        <v>2</v>
      </c>
      <c r="D20" s="16" t="s">
        <v>4</v>
      </c>
      <c r="E20" s="17" t="s">
        <v>5</v>
      </c>
      <c r="F20" s="14">
        <v>300</v>
      </c>
      <c r="G20" s="16" t="s">
        <v>42</v>
      </c>
      <c r="H20" s="16" t="s">
        <v>6</v>
      </c>
    </row>
    <row r="21" spans="1:8" x14ac:dyDescent="0.25">
      <c r="A21" s="13">
        <v>45543</v>
      </c>
      <c r="B21" s="19">
        <f>MONTH(tbl_data[[#This Row],[Data]])</f>
        <v>9</v>
      </c>
      <c r="C21" s="16" t="s">
        <v>2</v>
      </c>
      <c r="D21" s="16" t="s">
        <v>7</v>
      </c>
      <c r="E21" s="17" t="s">
        <v>58</v>
      </c>
      <c r="F21" s="14">
        <v>200</v>
      </c>
      <c r="G21" s="16" t="s">
        <v>39</v>
      </c>
      <c r="H21" s="16" t="s">
        <v>6</v>
      </c>
    </row>
    <row r="22" spans="1:8" x14ac:dyDescent="0.25">
      <c r="A22" s="13">
        <v>45546</v>
      </c>
      <c r="B22" s="19">
        <f>MONTH(tbl_data[[#This Row],[Data]])</f>
        <v>9</v>
      </c>
      <c r="C22" s="16" t="s">
        <v>2</v>
      </c>
      <c r="D22" s="16" t="s">
        <v>8</v>
      </c>
      <c r="E22" s="17" t="s">
        <v>59</v>
      </c>
      <c r="F22" s="14">
        <v>600</v>
      </c>
      <c r="G22" s="16" t="s">
        <v>42</v>
      </c>
      <c r="H22" s="16" t="s">
        <v>43</v>
      </c>
    </row>
    <row r="23" spans="1:8" x14ac:dyDescent="0.25">
      <c r="A23" s="13">
        <v>45549</v>
      </c>
      <c r="B23" s="19">
        <f>MONTH(tbl_data[[#This Row],[Data]])</f>
        <v>9</v>
      </c>
      <c r="C23" s="16" t="s">
        <v>2</v>
      </c>
      <c r="D23" s="16" t="s">
        <v>9</v>
      </c>
      <c r="E23" s="17" t="s">
        <v>47</v>
      </c>
      <c r="F23" s="14">
        <v>350</v>
      </c>
      <c r="G23" s="16" t="s">
        <v>39</v>
      </c>
      <c r="H23" s="16" t="s">
        <v>6</v>
      </c>
    </row>
    <row r="24" spans="1:8" x14ac:dyDescent="0.25">
      <c r="A24" s="13">
        <v>45552</v>
      </c>
      <c r="B24" s="19">
        <f>MONTH(tbl_data[[#This Row],[Data]])</f>
        <v>9</v>
      </c>
      <c r="C24" s="16" t="s">
        <v>2</v>
      </c>
      <c r="D24" s="16" t="s">
        <v>10</v>
      </c>
      <c r="E24" s="17" t="s">
        <v>60</v>
      </c>
      <c r="F24" s="14">
        <v>500</v>
      </c>
      <c r="G24" s="16" t="s">
        <v>44</v>
      </c>
      <c r="H24" s="16" t="s">
        <v>43</v>
      </c>
    </row>
    <row r="25" spans="1:8" x14ac:dyDescent="0.25">
      <c r="A25" s="13">
        <v>45555</v>
      </c>
      <c r="B25" s="19">
        <f>MONTH(tbl_data[[#This Row],[Data]])</f>
        <v>9</v>
      </c>
      <c r="C25" s="16" t="s">
        <v>0</v>
      </c>
      <c r="D25" s="16" t="s">
        <v>36</v>
      </c>
      <c r="E25" s="16" t="s">
        <v>61</v>
      </c>
      <c r="F25" s="14">
        <v>1200</v>
      </c>
      <c r="G25" s="16" t="s">
        <v>39</v>
      </c>
      <c r="H25" s="16" t="s">
        <v>40</v>
      </c>
    </row>
    <row r="26" spans="1:8" x14ac:dyDescent="0.25">
      <c r="A26" s="13">
        <v>45555</v>
      </c>
      <c r="B26" s="19">
        <f>MONTH(tbl_data[[#This Row],[Data]])</f>
        <v>9</v>
      </c>
      <c r="C26" s="16" t="s">
        <v>2</v>
      </c>
      <c r="D26" s="16" t="s">
        <v>12</v>
      </c>
      <c r="E26" s="17" t="s">
        <v>62</v>
      </c>
      <c r="F26" s="14">
        <v>800</v>
      </c>
      <c r="G26" s="16" t="s">
        <v>39</v>
      </c>
      <c r="H26" s="16" t="s">
        <v>6</v>
      </c>
    </row>
    <row r="27" spans="1:8" x14ac:dyDescent="0.25">
      <c r="A27" s="13">
        <v>45558</v>
      </c>
      <c r="B27" s="19">
        <f>MONTH(tbl_data[[#This Row],[Data]])</f>
        <v>9</v>
      </c>
      <c r="C27" s="16" t="s">
        <v>2</v>
      </c>
      <c r="D27" s="16" t="s">
        <v>13</v>
      </c>
      <c r="E27" s="17" t="s">
        <v>63</v>
      </c>
      <c r="F27" s="14">
        <v>1500</v>
      </c>
      <c r="G27" s="16" t="s">
        <v>44</v>
      </c>
      <c r="H27" s="16" t="s">
        <v>43</v>
      </c>
    </row>
    <row r="28" spans="1:8" x14ac:dyDescent="0.25">
      <c r="A28" s="13">
        <v>45561</v>
      </c>
      <c r="B28" s="19">
        <f>MONTH(tbl_data[[#This Row],[Data]])</f>
        <v>9</v>
      </c>
      <c r="C28" s="16" t="s">
        <v>2</v>
      </c>
      <c r="D28" s="16" t="s">
        <v>14</v>
      </c>
      <c r="E28" s="17" t="s">
        <v>64</v>
      </c>
      <c r="F28" s="14">
        <v>250</v>
      </c>
      <c r="G28" s="16" t="s">
        <v>42</v>
      </c>
      <c r="H28" s="16" t="s">
        <v>6</v>
      </c>
    </row>
    <row r="29" spans="1:8" x14ac:dyDescent="0.25">
      <c r="A29" s="13">
        <v>45564</v>
      </c>
      <c r="B29" s="19">
        <f>MONTH(tbl_data[[#This Row],[Data]])</f>
        <v>9</v>
      </c>
      <c r="C29" s="16" t="s">
        <v>2</v>
      </c>
      <c r="D29" s="16" t="s">
        <v>15</v>
      </c>
      <c r="E29" s="17" t="s">
        <v>65</v>
      </c>
      <c r="F29" s="14">
        <v>400</v>
      </c>
      <c r="G29" s="16" t="s">
        <v>44</v>
      </c>
      <c r="H29" s="16" t="s">
        <v>43</v>
      </c>
    </row>
    <row r="30" spans="1:8" x14ac:dyDescent="0.25">
      <c r="A30" s="13">
        <v>45566</v>
      </c>
      <c r="B30" s="19">
        <f>MONTH(tbl_data[[#This Row],[Data]])</f>
        <v>10</v>
      </c>
      <c r="C30" s="16" t="s">
        <v>0</v>
      </c>
      <c r="D30" s="16" t="s">
        <v>1</v>
      </c>
      <c r="E30" s="16" t="s">
        <v>38</v>
      </c>
      <c r="F30" s="14">
        <v>5000</v>
      </c>
      <c r="G30" s="16" t="s">
        <v>39</v>
      </c>
      <c r="H30" s="16" t="s">
        <v>40</v>
      </c>
    </row>
    <row r="31" spans="1:8" x14ac:dyDescent="0.25">
      <c r="A31" s="13">
        <v>45566</v>
      </c>
      <c r="B31" s="19">
        <f>MONTH(tbl_data[[#This Row],[Data]])</f>
        <v>10</v>
      </c>
      <c r="C31" s="16" t="s">
        <v>2</v>
      </c>
      <c r="D31" s="16" t="s">
        <v>3</v>
      </c>
      <c r="E31" s="16" t="s">
        <v>41</v>
      </c>
      <c r="F31" s="14">
        <v>600</v>
      </c>
      <c r="G31" s="16" t="s">
        <v>42</v>
      </c>
      <c r="H31" s="16" t="s">
        <v>43</v>
      </c>
    </row>
    <row r="32" spans="1:8" x14ac:dyDescent="0.25">
      <c r="A32" s="13">
        <v>45568</v>
      </c>
      <c r="B32" s="19">
        <f>MONTH(tbl_data[[#This Row],[Data]])</f>
        <v>10</v>
      </c>
      <c r="C32" s="16" t="s">
        <v>2</v>
      </c>
      <c r="D32" s="16" t="s">
        <v>4</v>
      </c>
      <c r="E32" s="16" t="s">
        <v>66</v>
      </c>
      <c r="F32" s="14">
        <v>200</v>
      </c>
      <c r="G32" s="16" t="s">
        <v>44</v>
      </c>
      <c r="H32" s="16" t="s">
        <v>6</v>
      </c>
    </row>
    <row r="33" spans="1:8" x14ac:dyDescent="0.25">
      <c r="A33" s="13">
        <v>45570</v>
      </c>
      <c r="B33" s="19">
        <f>MONTH(tbl_data[[#This Row],[Data]])</f>
        <v>10</v>
      </c>
      <c r="C33" s="16" t="s">
        <v>2</v>
      </c>
      <c r="D33" s="16" t="s">
        <v>7</v>
      </c>
      <c r="E33" s="16" t="s">
        <v>67</v>
      </c>
      <c r="F33" s="14">
        <v>180</v>
      </c>
      <c r="G33" s="16" t="s">
        <v>39</v>
      </c>
      <c r="H33" s="16" t="s">
        <v>6</v>
      </c>
    </row>
    <row r="34" spans="1:8" x14ac:dyDescent="0.25">
      <c r="A34" s="13">
        <v>45573</v>
      </c>
      <c r="B34" s="19">
        <f>MONTH(tbl_data[[#This Row],[Data]])</f>
        <v>10</v>
      </c>
      <c r="C34" s="16" t="s">
        <v>2</v>
      </c>
      <c r="D34" s="16" t="s">
        <v>8</v>
      </c>
      <c r="E34" s="16" t="s">
        <v>68</v>
      </c>
      <c r="F34" s="14">
        <v>120</v>
      </c>
      <c r="G34" s="16" t="s">
        <v>42</v>
      </c>
      <c r="H34" s="16" t="s">
        <v>43</v>
      </c>
    </row>
    <row r="35" spans="1:8" x14ac:dyDescent="0.25">
      <c r="A35" s="13">
        <v>45575</v>
      </c>
      <c r="B35" s="19">
        <f>MONTH(tbl_data[[#This Row],[Data]])</f>
        <v>10</v>
      </c>
      <c r="C35" s="16" t="s">
        <v>2</v>
      </c>
      <c r="D35" s="16" t="s">
        <v>9</v>
      </c>
      <c r="E35" s="16" t="s">
        <v>69</v>
      </c>
      <c r="F35" s="14">
        <v>350</v>
      </c>
      <c r="G35" s="16" t="s">
        <v>44</v>
      </c>
      <c r="H35" s="16" t="s">
        <v>43</v>
      </c>
    </row>
    <row r="36" spans="1:8" x14ac:dyDescent="0.25">
      <c r="A36" s="13">
        <v>45578</v>
      </c>
      <c r="B36" s="19">
        <f>MONTH(tbl_data[[#This Row],[Data]])</f>
        <v>10</v>
      </c>
      <c r="C36" s="16" t="s">
        <v>2</v>
      </c>
      <c r="D36" s="16" t="s">
        <v>10</v>
      </c>
      <c r="E36" s="16" t="s">
        <v>70</v>
      </c>
      <c r="F36" s="14">
        <v>400</v>
      </c>
      <c r="G36" s="16" t="s">
        <v>39</v>
      </c>
      <c r="H36" s="16" t="s">
        <v>6</v>
      </c>
    </row>
    <row r="37" spans="1:8" x14ac:dyDescent="0.25">
      <c r="A37" s="13">
        <v>45580</v>
      </c>
      <c r="B37" s="19">
        <f>MONTH(tbl_data[[#This Row],[Data]])</f>
        <v>10</v>
      </c>
      <c r="C37" s="16" t="s">
        <v>2</v>
      </c>
      <c r="D37" s="16" t="s">
        <v>12</v>
      </c>
      <c r="E37" s="16" t="s">
        <v>20</v>
      </c>
      <c r="F37" s="14">
        <v>450</v>
      </c>
      <c r="G37" s="16" t="s">
        <v>42</v>
      </c>
      <c r="H37" s="16" t="s">
        <v>6</v>
      </c>
    </row>
    <row r="38" spans="1:8" x14ac:dyDescent="0.25">
      <c r="A38" s="13">
        <v>45583</v>
      </c>
      <c r="B38" s="19">
        <f>MONTH(tbl_data[[#This Row],[Data]])</f>
        <v>10</v>
      </c>
      <c r="C38" s="16" t="s">
        <v>0</v>
      </c>
      <c r="D38" s="16" t="s">
        <v>37</v>
      </c>
      <c r="E38" s="16" t="s">
        <v>71</v>
      </c>
      <c r="F38" s="14">
        <v>1500</v>
      </c>
      <c r="G38" s="16" t="s">
        <v>39</v>
      </c>
      <c r="H38" s="16" t="s">
        <v>40</v>
      </c>
    </row>
    <row r="39" spans="1:8" x14ac:dyDescent="0.25">
      <c r="A39" s="13">
        <v>45583</v>
      </c>
      <c r="B39" s="19">
        <f>MONTH(tbl_data[[#This Row],[Data]])</f>
        <v>10</v>
      </c>
      <c r="C39" s="16" t="s">
        <v>2</v>
      </c>
      <c r="D39" s="16" t="s">
        <v>13</v>
      </c>
      <c r="E39" s="16" t="s">
        <v>72</v>
      </c>
      <c r="F39" s="14">
        <v>300</v>
      </c>
      <c r="G39" s="16" t="s">
        <v>44</v>
      </c>
      <c r="H39" s="16" t="s">
        <v>43</v>
      </c>
    </row>
    <row r="40" spans="1:8" x14ac:dyDescent="0.25">
      <c r="A40" s="13">
        <v>45585</v>
      </c>
      <c r="B40" s="19">
        <f>MONTH(tbl_data[[#This Row],[Data]])</f>
        <v>10</v>
      </c>
      <c r="C40" s="16" t="s">
        <v>2</v>
      </c>
      <c r="D40" s="16" t="s">
        <v>14</v>
      </c>
      <c r="E40" s="16" t="s">
        <v>73</v>
      </c>
      <c r="F40" s="14">
        <v>800</v>
      </c>
      <c r="G40" s="16" t="s">
        <v>39</v>
      </c>
      <c r="H40" s="16" t="s">
        <v>6</v>
      </c>
    </row>
    <row r="41" spans="1:8" x14ac:dyDescent="0.25">
      <c r="A41" s="13">
        <v>45587</v>
      </c>
      <c r="B41" s="19">
        <f>MONTH(tbl_data[[#This Row],[Data]])</f>
        <v>10</v>
      </c>
      <c r="C41" s="16" t="s">
        <v>2</v>
      </c>
      <c r="D41" s="16" t="s">
        <v>15</v>
      </c>
      <c r="E41" s="16" t="s">
        <v>74</v>
      </c>
      <c r="F41" s="14">
        <v>250</v>
      </c>
      <c r="G41" s="16" t="s">
        <v>44</v>
      </c>
      <c r="H41" s="16" t="s">
        <v>43</v>
      </c>
    </row>
    <row r="42" spans="1:8" x14ac:dyDescent="0.25">
      <c r="A42" s="13">
        <v>45589</v>
      </c>
      <c r="B42" s="19">
        <f>MONTH(tbl_data[[#This Row],[Data]])</f>
        <v>10</v>
      </c>
      <c r="C42" s="16" t="s">
        <v>2</v>
      </c>
      <c r="D42" s="16" t="s">
        <v>17</v>
      </c>
      <c r="E42" s="16" t="s">
        <v>75</v>
      </c>
      <c r="F42" s="14">
        <v>150</v>
      </c>
      <c r="G42" s="16" t="s">
        <v>42</v>
      </c>
      <c r="H42" s="16" t="s">
        <v>6</v>
      </c>
    </row>
    <row r="43" spans="1:8" x14ac:dyDescent="0.25">
      <c r="A43" s="13">
        <v>45591</v>
      </c>
      <c r="B43" s="19">
        <f>MONTH(tbl_data[[#This Row],[Data]])</f>
        <v>10</v>
      </c>
      <c r="C43" s="16" t="s">
        <v>2</v>
      </c>
      <c r="D43" s="16" t="s">
        <v>16</v>
      </c>
      <c r="E43" s="16" t="s">
        <v>76</v>
      </c>
      <c r="F43" s="14">
        <v>250</v>
      </c>
      <c r="G43" s="16" t="s">
        <v>39</v>
      </c>
      <c r="H43" s="16" t="s">
        <v>43</v>
      </c>
    </row>
    <row r="44" spans="1:8" x14ac:dyDescent="0.25">
      <c r="A44" s="13">
        <v>45595</v>
      </c>
      <c r="B44" s="19">
        <f>MONTH(tbl_data[[#This Row],[Data]])</f>
        <v>10</v>
      </c>
      <c r="C44" s="16" t="s">
        <v>2</v>
      </c>
      <c r="D44" s="16" t="s">
        <v>19</v>
      </c>
      <c r="E44" s="16" t="s">
        <v>77</v>
      </c>
      <c r="F44" s="14">
        <v>220</v>
      </c>
      <c r="G44" s="16" t="s">
        <v>39</v>
      </c>
      <c r="H44" s="16" t="s">
        <v>43</v>
      </c>
    </row>
    <row r="45" spans="1:8" x14ac:dyDescent="0.25">
      <c r="A45" s="13">
        <v>45596</v>
      </c>
      <c r="B45" s="19">
        <f>MONTH(tbl_data[[#This Row],[Data]])</f>
        <v>10</v>
      </c>
      <c r="C45" s="16" t="s">
        <v>2</v>
      </c>
      <c r="D45" s="16" t="s">
        <v>18</v>
      </c>
      <c r="E45" s="16" t="s">
        <v>78</v>
      </c>
      <c r="F45" s="14">
        <v>500</v>
      </c>
      <c r="G45" s="16" t="s">
        <v>44</v>
      </c>
      <c r="H45" s="16" t="s">
        <v>43</v>
      </c>
    </row>
  </sheetData>
  <pageMargins left="0.511811024" right="0.511811024" top="0.78740157499999996" bottom="0.78740157499999996" header="0.31496062000000002" footer="0.31496062000000002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E64555-E86F-466C-8CF1-5353DD81A988}">
  <sheetPr>
    <tabColor theme="4" tint="0.39997558519241921"/>
  </sheetPr>
  <dimension ref="C2:J21"/>
  <sheetViews>
    <sheetView workbookViewId="0">
      <selection activeCell="D12" sqref="D12"/>
    </sheetView>
  </sheetViews>
  <sheetFormatPr defaultRowHeight="15" x14ac:dyDescent="0.25"/>
  <cols>
    <col min="3" max="3" width="20.85546875" bestFit="1" customWidth="1"/>
    <col min="4" max="4" width="12.140625" bestFit="1" customWidth="1"/>
    <col min="5" max="5" width="18.28515625" customWidth="1"/>
    <col min="6" max="6" width="18" bestFit="1" customWidth="1"/>
    <col min="7" max="7" width="13.85546875" bestFit="1" customWidth="1"/>
    <col min="9" max="9" width="18" bestFit="1" customWidth="1"/>
    <col min="10" max="10" width="13.85546875" bestFit="1" customWidth="1"/>
    <col min="11" max="12" width="10.7109375" bestFit="1" customWidth="1"/>
    <col min="13" max="13" width="14.42578125" bestFit="1" customWidth="1"/>
    <col min="14" max="14" width="8.28515625" bestFit="1" customWidth="1"/>
    <col min="15" max="16" width="5" bestFit="1" customWidth="1"/>
    <col min="17" max="17" width="11.28515625" bestFit="1" customWidth="1"/>
    <col min="18" max="18" width="10.7109375" bestFit="1" customWidth="1"/>
    <col min="19" max="26" width="6.5703125" bestFit="1" customWidth="1"/>
    <col min="27" max="27" width="8.5703125" bestFit="1" customWidth="1"/>
    <col min="28" max="28" width="5.85546875" bestFit="1" customWidth="1"/>
    <col min="29" max="29" width="11.28515625" bestFit="1" customWidth="1"/>
    <col min="30" max="30" width="10.7109375" bestFit="1" customWidth="1"/>
    <col min="31" max="31" width="5.5703125" bestFit="1" customWidth="1"/>
    <col min="32" max="32" width="5.85546875" bestFit="1" customWidth="1"/>
    <col min="33" max="33" width="11.28515625" bestFit="1" customWidth="1"/>
    <col min="34" max="34" width="10.7109375" bestFit="1" customWidth="1"/>
    <col min="35" max="44" width="6.5703125" bestFit="1" customWidth="1"/>
    <col min="45" max="45" width="8.5703125" bestFit="1" customWidth="1"/>
    <col min="46" max="59" width="6.85546875" bestFit="1" customWidth="1"/>
    <col min="60" max="60" width="8.85546875" bestFit="1" customWidth="1"/>
    <col min="61" max="61" width="11.28515625" bestFit="1" customWidth="1"/>
    <col min="62" max="62" width="10.7109375" bestFit="1" customWidth="1"/>
  </cols>
  <sheetData>
    <row r="2" spans="3:10" x14ac:dyDescent="0.25">
      <c r="C2" t="s">
        <v>33</v>
      </c>
      <c r="F2" s="2" t="s">
        <v>34</v>
      </c>
    </row>
    <row r="3" spans="3:10" x14ac:dyDescent="0.25">
      <c r="C3" s="4" t="s">
        <v>22</v>
      </c>
      <c r="D3" s="2" t="s">
        <v>2</v>
      </c>
      <c r="F3" s="4" t="s">
        <v>22</v>
      </c>
      <c r="G3" s="2" t="s">
        <v>0</v>
      </c>
    </row>
    <row r="4" spans="3:10" x14ac:dyDescent="0.25">
      <c r="I4" t="s">
        <v>35</v>
      </c>
    </row>
    <row r="5" spans="3:10" x14ac:dyDescent="0.25">
      <c r="C5" s="4" t="s">
        <v>28</v>
      </c>
      <c r="F5" s="4" t="s">
        <v>26</v>
      </c>
      <c r="G5" t="s">
        <v>28</v>
      </c>
      <c r="I5" s="4" t="s">
        <v>26</v>
      </c>
      <c r="J5" t="s">
        <v>28</v>
      </c>
    </row>
    <row r="6" spans="3:10" x14ac:dyDescent="0.25">
      <c r="C6" s="4" t="s">
        <v>23</v>
      </c>
      <c r="D6" t="s">
        <v>82</v>
      </c>
      <c r="F6" s="5" t="s">
        <v>1</v>
      </c>
      <c r="G6" s="18">
        <v>5000</v>
      </c>
      <c r="I6" s="5" t="s">
        <v>0</v>
      </c>
      <c r="J6" s="18">
        <v>6500</v>
      </c>
    </row>
    <row r="7" spans="3:10" x14ac:dyDescent="0.25">
      <c r="C7" s="2" t="s">
        <v>3</v>
      </c>
      <c r="D7" s="18">
        <v>600</v>
      </c>
      <c r="F7" s="5" t="s">
        <v>37</v>
      </c>
      <c r="G7" s="18">
        <v>1500</v>
      </c>
      <c r="I7" s="5" t="s">
        <v>2</v>
      </c>
      <c r="J7" s="18">
        <v>4770</v>
      </c>
    </row>
    <row r="8" spans="3:10" x14ac:dyDescent="0.25">
      <c r="C8" s="2" t="s">
        <v>16</v>
      </c>
      <c r="D8" s="18">
        <v>250</v>
      </c>
      <c r="F8" s="5" t="s">
        <v>27</v>
      </c>
      <c r="G8" s="18">
        <v>6500</v>
      </c>
      <c r="I8" s="5" t="s">
        <v>27</v>
      </c>
      <c r="J8" s="18">
        <v>11270</v>
      </c>
    </row>
    <row r="9" spans="3:10" x14ac:dyDescent="0.25">
      <c r="C9" s="2" t="s">
        <v>9</v>
      </c>
      <c r="D9" s="18">
        <v>350</v>
      </c>
    </row>
    <row r="10" spans="3:10" x14ac:dyDescent="0.25">
      <c r="C10" s="2" t="s">
        <v>13</v>
      </c>
      <c r="D10" s="18">
        <v>300</v>
      </c>
    </row>
    <row r="11" spans="3:10" x14ac:dyDescent="0.25">
      <c r="C11" s="2" t="s">
        <v>19</v>
      </c>
      <c r="D11" s="18">
        <v>220</v>
      </c>
    </row>
    <row r="12" spans="3:10" x14ac:dyDescent="0.25">
      <c r="C12" s="2" t="s">
        <v>7</v>
      </c>
      <c r="D12" s="18">
        <v>180</v>
      </c>
    </row>
    <row r="13" spans="3:10" x14ac:dyDescent="0.25">
      <c r="C13" s="2" t="s">
        <v>17</v>
      </c>
      <c r="D13" s="18">
        <v>150</v>
      </c>
    </row>
    <row r="14" spans="3:10" x14ac:dyDescent="0.25">
      <c r="C14" s="2" t="s">
        <v>15</v>
      </c>
      <c r="D14" s="18">
        <v>250</v>
      </c>
    </row>
    <row r="15" spans="3:10" x14ac:dyDescent="0.25">
      <c r="C15" s="2" t="s">
        <v>8</v>
      </c>
      <c r="D15" s="18">
        <v>120</v>
      </c>
    </row>
    <row r="16" spans="3:10" x14ac:dyDescent="0.25">
      <c r="C16" s="2" t="s">
        <v>12</v>
      </c>
      <c r="D16" s="18">
        <v>450</v>
      </c>
    </row>
    <row r="17" spans="3:4" x14ac:dyDescent="0.25">
      <c r="C17" s="2" t="s">
        <v>4</v>
      </c>
      <c r="D17" s="18">
        <v>200</v>
      </c>
    </row>
    <row r="18" spans="3:4" x14ac:dyDescent="0.25">
      <c r="C18" s="2" t="s">
        <v>14</v>
      </c>
      <c r="D18" s="18">
        <v>800</v>
      </c>
    </row>
    <row r="19" spans="3:4" x14ac:dyDescent="0.25">
      <c r="C19" s="2" t="s">
        <v>10</v>
      </c>
      <c r="D19" s="18">
        <v>400</v>
      </c>
    </row>
    <row r="20" spans="3:4" x14ac:dyDescent="0.25">
      <c r="C20" s="2" t="s">
        <v>18</v>
      </c>
      <c r="D20" s="18">
        <v>500</v>
      </c>
    </row>
    <row r="21" spans="3:4" x14ac:dyDescent="0.25">
      <c r="C21" s="2" t="s">
        <v>27</v>
      </c>
      <c r="D21" s="18">
        <v>4770</v>
      </c>
    </row>
  </sheetData>
  <pageMargins left="0.511811024" right="0.511811024" top="0.78740157499999996" bottom="0.78740157499999996" header="0.31496062000000002" footer="0.31496062000000002"/>
  <pageSetup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A29B9-BCD0-4B77-912F-C2B951FDEA9F}">
  <sheetPr>
    <tabColor theme="4" tint="-0.249977111117893"/>
  </sheetPr>
  <dimension ref="B1:F21"/>
  <sheetViews>
    <sheetView workbookViewId="0">
      <selection activeCell="B10" sqref="B10"/>
    </sheetView>
  </sheetViews>
  <sheetFormatPr defaultRowHeight="15" x14ac:dyDescent="0.25"/>
  <cols>
    <col min="2" max="2" width="21" customWidth="1"/>
    <col min="3" max="3" width="17.140625" customWidth="1"/>
    <col min="5" max="6" width="10.7109375" bestFit="1" customWidth="1"/>
  </cols>
  <sheetData>
    <row r="1" spans="2:6" s="7" customFormat="1" ht="63" customHeight="1" x14ac:dyDescent="0.25"/>
    <row r="3" spans="2:6" s="2" customFormat="1" x14ac:dyDescent="0.25">
      <c r="B3" s="9" t="s">
        <v>31</v>
      </c>
      <c r="C3" s="10">
        <f>SUM(Tabela4[Valor reservado])</f>
        <v>3861</v>
      </c>
    </row>
    <row r="4" spans="2:6" s="2" customFormat="1" x14ac:dyDescent="0.25">
      <c r="B4" s="9" t="s">
        <v>32</v>
      </c>
      <c r="C4" s="10">
        <v>10000</v>
      </c>
    </row>
    <row r="5" spans="2:6" s="2" customFormat="1" x14ac:dyDescent="0.25"/>
    <row r="6" spans="2:6" x14ac:dyDescent="0.25">
      <c r="B6" t="s">
        <v>30</v>
      </c>
      <c r="C6" t="s">
        <v>29</v>
      </c>
    </row>
    <row r="7" spans="2:6" x14ac:dyDescent="0.25">
      <c r="B7" s="1">
        <v>45506</v>
      </c>
      <c r="C7" s="8">
        <v>346</v>
      </c>
      <c r="E7" s="3"/>
      <c r="F7" s="3"/>
    </row>
    <row r="8" spans="2:6" x14ac:dyDescent="0.25">
      <c r="B8" s="1">
        <v>45510</v>
      </c>
      <c r="C8" s="8">
        <v>10</v>
      </c>
    </row>
    <row r="9" spans="2:6" x14ac:dyDescent="0.25">
      <c r="B9" s="1">
        <v>45522</v>
      </c>
      <c r="C9" s="8">
        <v>220</v>
      </c>
    </row>
    <row r="10" spans="2:6" x14ac:dyDescent="0.25">
      <c r="B10" s="1">
        <v>45526</v>
      </c>
      <c r="C10" s="8">
        <v>345</v>
      </c>
    </row>
    <row r="11" spans="2:6" x14ac:dyDescent="0.25">
      <c r="B11" s="1">
        <v>45536</v>
      </c>
      <c r="C11" s="8">
        <v>483</v>
      </c>
    </row>
    <row r="12" spans="2:6" x14ac:dyDescent="0.25">
      <c r="B12" s="1">
        <v>45536</v>
      </c>
      <c r="C12" s="8">
        <v>499</v>
      </c>
    </row>
    <row r="13" spans="2:6" x14ac:dyDescent="0.25">
      <c r="B13" s="1">
        <v>45541</v>
      </c>
      <c r="C13" s="8">
        <v>37</v>
      </c>
    </row>
    <row r="14" spans="2:6" x14ac:dyDescent="0.25">
      <c r="B14" s="1">
        <v>45543</v>
      </c>
      <c r="C14" s="8">
        <v>252</v>
      </c>
    </row>
    <row r="15" spans="2:6" x14ac:dyDescent="0.25">
      <c r="B15" s="1">
        <v>45546</v>
      </c>
      <c r="C15" s="8">
        <v>65</v>
      </c>
    </row>
    <row r="16" spans="2:6" x14ac:dyDescent="0.25">
      <c r="B16" s="1">
        <v>45548</v>
      </c>
      <c r="C16" s="8">
        <v>500</v>
      </c>
    </row>
    <row r="17" spans="2:3" x14ac:dyDescent="0.25">
      <c r="B17" s="1">
        <v>45563</v>
      </c>
      <c r="C17" s="8">
        <v>183</v>
      </c>
    </row>
    <row r="18" spans="2:3" x14ac:dyDescent="0.25">
      <c r="B18" s="1">
        <v>45563</v>
      </c>
      <c r="C18" s="8">
        <v>205</v>
      </c>
    </row>
    <row r="19" spans="2:3" x14ac:dyDescent="0.25">
      <c r="B19" s="1">
        <v>45568</v>
      </c>
      <c r="C19" s="8">
        <v>193</v>
      </c>
    </row>
    <row r="20" spans="2:3" x14ac:dyDescent="0.25">
      <c r="B20" s="1">
        <v>45580</v>
      </c>
      <c r="C20" s="8">
        <v>345</v>
      </c>
    </row>
    <row r="21" spans="2:3" x14ac:dyDescent="0.25">
      <c r="B21" s="1">
        <v>45592</v>
      </c>
      <c r="C21" s="8">
        <v>178</v>
      </c>
    </row>
  </sheetData>
  <sortState xmlns:xlrd2="http://schemas.microsoft.com/office/spreadsheetml/2017/richdata2" ref="B7:C21">
    <sortCondition ref="B7"/>
  </sortState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2B4E8-FC5B-4006-9EF1-561EF84450FD}">
  <dimension ref="A62:U62"/>
  <sheetViews>
    <sheetView showGridLines="0" showRowColHeaders="0" tabSelected="1" zoomScale="85" zoomScaleNormal="85" workbookViewId="0">
      <selection activeCell="I15" sqref="I15"/>
    </sheetView>
  </sheetViews>
  <sheetFormatPr defaultColWidth="0" defaultRowHeight="15" x14ac:dyDescent="0.25"/>
  <cols>
    <col min="1" max="1" width="37.42578125" style="11" customWidth="1"/>
    <col min="2" max="21" width="9.140625" style="6" customWidth="1"/>
    <col min="22" max="16384" width="9.140625" hidden="1"/>
  </cols>
  <sheetData>
    <row r="62" spans="21:21" x14ac:dyDescent="0.25">
      <c r="U62" s="12"/>
    </row>
  </sheetData>
  <pageMargins left="0.511811024" right="0.511811024" top="0.78740157499999996" bottom="0.78740157499999996" header="0.31496062000000002" footer="0.31496062000000002"/>
  <pageSetup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O r d e r " > < C u s t o m C o n t e n t > < ! [ C D A T A [ t b l _ d a d o s , T a b e l a 3 ] ] > < / C u s t o m C o n t e n t > < / G e m i n i > 
</file>

<file path=customXml/item11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C l i e n t W i n d o w X M L " > < C u s t o m C o n t e n t > < ! [ C D A T A [ t b l _ d a d o s ] ] > < / C u s t o m C o n t e n t > < / G e m i n i > 
</file>

<file path=customXml/item13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 2 0 2 4 - 1 1 - 1 2 T 2 2 : 4 3 : 2 3 . 0 9 2 7 1 7 5 - 0 3 : 0 0 < / L a s t P r o c e s s e d T i m e > < / D a t a M o d e l i n g S a n d b o x . S e r i a l i z e d S a n d b o x E r r o r C a c h e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1 1 5 2 ] ] > < / C u s t o m C o n t e n t > < / G e m i n i > 
</file>

<file path=customXml/item1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 t b l _ d a d o s 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 t b l _ d a d o s 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 C o l u m n s \ M � s 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 C o l u m n s \ T i p o 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 C o l u m n s \ C a t e g o r i a 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 C o l u m n s \ D e s c r i � � o 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 C o l u m n s \ V a l o r 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 C o l u m n s \ O p e r a � � o   B a n c � r i a 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 C o l u m n s \ S t a t u s 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 t b l _ d a d o s 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4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6.xml>��< ? x m l   v e r s i o n = " 1 . 0 "   e n c o d i n g = " u t f - 1 6 " ? > < D a t a M a s h u p   s q m i d = " 3 0 1 7 f 8 a 3 - c e 7 7 - 4 6 6 c - 9 b e 0 - f c c 0 0 c 4 4 a d 2 4 "   x m l n s = " h t t p : / / s c h e m a s . m i c r o s o f t . c o m / D a t a M a s h u p " > A A A A A G s E A A B Q S w M E F A A C A A g A h G k y W n Y J K I O n A A A A + A A A A B I A H A B D b 2 5 m a W c v U G F j a 2 F n Z S 5 4 b W w g o h g A K K A U A A A A A A A A A A A A A A A A A A A A A A A A A A A A h Y / R C o I w G I V f R X b v N s 1 Q 5 H d C 3 S Z E Q X Q 7 1 t K R T n G z + W 5 d 9 E i 9 Q k J Z 3 X V 5 D t + B 7 z x u d 8 j H p v a u s j e q 1 R k K M E W e 1 K I 9 K V 1 m a L B n P 0 E 5 g y 0 X F 1 5 K b 4 K 1 S U e j M l R Z 2 6 W E O O e w W + C 2 L 0 l I a U C O x W Y v K t l w X 2 l j u R Y S f V a n / y v E 4 P C S Y S G O E 7 y M I 4 q j J A A y 1 1 A o / U X C y R h T I D 8 l r I f a D r 1 k n f V X O y B z B P J + w Z 5 Q S w M E F A A C A A g A h G k y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R p M l q L g L Y S Y g E A A M M C A A A T A B w A R m 9 y b X V s Y X M v U 2 V j d G l v b j E u b S C i G A A o o B Q A A A A A A A A A A A A A A A A A A A A A A A A A A A C l k c 1 q A j E U h f f C v M M l 3 Y w w C G 3 p D x U X o p W W b l q c U o p K u T q 3 N Z j J H Z K M a A e f p 6 s + h S / W O N o q o q t m E z i 5 5 3 w n i a W R k 6 y h u 9 5 P 6 0 E l q N g x G k q g x d o Z V o o M N E C R C y r g V 8 e r 5 I X b 2 Y h U 7 Y X N Z M g 8 C T t S U W 3 l I O 1 s K N o 3 / W d L x v Z f 0 a Y y 7 b f J T h x n / W a W g W a g 0 j x T d i a q E e h c q Q i c y a k a r S F b 9 F t 3 T O Q 8 r + Q W v X t H a U N s z 0 X 0 I H X S E O W Y G C x 6 b X Q 4 2 M S c i B Y O a f m F a s w W H g 2 n P J U J W + H z Y h z 6 x q X m 6 I 4 w 8 W 3 D f W 4 E v c 1 E U 6 n u C B U a 2 1 g V H V T / E L H M G J r K k c G E t 8 m x Q W 3 f 2 a Q t V n m q 4 3 l G N j x a K C o K 8 Z S j d g y O p g Q J g c X l d 4 K Q s Y E R O v p g I z G C K S o 2 Z M H m K R r 5 i a U Z n E / 3 x p l b R F C I N f H s V 0 c 9 3 5 H P 9 + U 9 r P 8 / f 5 F / c C 8 O c y 8 P y 1 d H U q 5 3 x x f V o C L 1 4 Q e v / w B Q S w E C L Q A U A A I A C A C E a T J a d g k o g 6 c A A A D 4 A A A A E g A A A A A A A A A A A A A A A A A A A A A A Q 2 9 u Z m l n L 1 B h Y 2 t h Z 2 U u e G 1 s U E s B A i 0 A F A A C A A g A h G k y W g / K 6 a u k A A A A 6 Q A A A B M A A A A A A A A A A A A A A A A A 8 w A A A F t D b 2 5 0 Z W 5 0 X 1 R 5 c G V z X S 5 4 b W x Q S w E C L Q A U A A I A C A C E a T J a i 4 C 2 E m I B A A D D A g A A E w A A A A A A A A A A A A A A A A D k A Q A A R m 9 y b X V s Y X M v U 2 V j d G l v b j E u b V B L B Q Y A A A A A A w A D A M I A A A C T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B g A A A A A A A I 8 G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D b 2 5 0 c m 9 s b G V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d m l n Y X R p b 2 5 T d G V w T m F t Z S I g V m F s d W U 9 I n N O Y X Z l Z 2 H D p 8 O j b y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U t M D E t M T h U M T Y 6 M T A 6 M j c u M T Y 0 N j A 4 N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2 9 u d H J v b G x l c i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n R y b 2 x s Z X I v Q 2 9 u d H J v b G x l c l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n R y b 2 x s Z X I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n R y b 2 x s Z X I v V G l w b y U y M E F s d G V y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H E 8 9 U Y k S g h O t c C s 8 q 6 l u s E A A A A A A g A A A A A A E G Y A A A A B A A A g A A A A J s / + M m g c / 1 U E T b l G j F 8 E b 9 T D j P F 2 n w 1 p J R c A 8 f h V E A k A A A A A D o A A A A A C A A A g A A A A N u U 7 a 6 y K f + K e / B x X 7 x 1 A 6 0 0 x C C Z 5 U 1 J G 5 k 4 / a A g M 9 K 9 Q A A A A j M R Y + j h 9 E e L r e P T z 5 W E x 7 b d R S I / e 2 g i v z r B T 4 0 9 w s z M p z E D f + l W J w y k / h M n O d j 5 k p R H d p + 1 x s l G 9 a R 4 r m O C D C B + b f N w 9 j 6 z Q U D N J l G 3 L Z u J A A A A A a 9 m L Y S Z T a s w S o N r B 4 Y I l R p P T 1 E 8 C n s h l y Q U v s l D f 6 L U I q a 4 R x U / q H y l a s A A j m e f h I O z I 5 / C F 1 j d G H o e t G 4 g e 7 Q = = < / D a t a M a s h u p > 
</file>

<file path=customXml/item7.xml>��< ? x m l   v e r s i o n = " 1 . 0 "   e n c o d i n g = " U T F - 1 6 " ? > < G e m i n i   x m l n s = " h t t p : / / g e m i n i / p i v o t c u s t o m i z a t i o n / T a b l e X M L _ t b l _ d a d o s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 D a t a < / s t r i n g > < / k e y > < v a l u e > < i n t > 1 3 0 < / i n t > < / v a l u e > < / i t e m > < i t e m > < k e y > < s t r i n g > M � s < / s t r i n g > < / k e y > < v a l u e > < i n t > 6 2 < / i n t > < / v a l u e > < / i t e m > < i t e m > < k e y > < s t r i n g > T i p o < / s t r i n g > < / k e y > < v a l u e > < i n t > 6 3 < / i n t > < / v a l u e > < / i t e m > < i t e m > < k e y > < s t r i n g > C a t e g o r i a < / s t r i n g > < / k e y > < v a l u e > < i n t > 9 5 < / i n t > < / v a l u e > < / i t e m > < i t e m > < k e y > < s t r i n g > D e s c r i � � o < / s t r i n g > < / k e y > < v a l u e > < i n t > 1 9 1 < / i n t > < / v a l u e > < / i t e m > < i t e m > < k e y > < s t r i n g > V a l o r < / s t r i n g > < / k e y > < v a l u e > < i n t > 6 8 < / i n t > < / v a l u e > < / i t e m > < i t e m > < k e y > < s t r i n g > O p e r a � � o   B a n c � r i a < / s t r i n g > < / k e y > < v a l u e > < i n t > 1 5 0 < / i n t > < / v a l u e > < / i t e m > < i t e m > < k e y > < s t r i n g > S t a t u s < / s t r i n g > < / k e y > < v a l u e > < i n t > 7 4 < / i n t > < / v a l u e > < / i t e m > < / C o l u m n W i d t h s > < C o l u m n D i s p l a y I n d e x > < i t e m > < k e y > < s t r i n g > D a t a < / s t r i n g > < / k e y > < v a l u e > < i n t > 0 < / i n t > < / v a l u e > < / i t e m > < i t e m > < k e y > < s t r i n g > M � s < / s t r i n g > < / k e y > < v a l u e > < i n t > 1 < / i n t > < / v a l u e > < / i t e m > < i t e m > < k e y > < s t r i n g > T i p o < / s t r i n g > < / k e y > < v a l u e > < i n t > 2 < / i n t > < / v a l u e > < / i t e m > < i t e m > < k e y > < s t r i n g > C a t e g o r i a < / s t r i n g > < / k e y > < v a l u e > < i n t > 3 < / i n t > < / v a l u e > < / i t e m > < i t e m > < k e y > < s t r i n g > D e s c r i � � o < / s t r i n g > < / k e y > < v a l u e > < i n t > 4 < / i n t > < / v a l u e > < / i t e m > < i t e m > < k e y > < s t r i n g > V a l o r < / s t r i n g > < / k e y > < v a l u e > < i n t > 5 < / i n t > < / v a l u e > < / i t e m > < i t e m > < k e y > < s t r i n g > O p e r a � � o   B a n c � r i a < / s t r i n g > < / k e y > < v a l u e > < i n t > 6 < / i n t > < / v a l u e > < / i t e m > < i t e m > < k e y > < s t r i n g > S t a t u s 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S o r t B y C o l u m n > D e s c r i � � o < / S o r t B y C o l u m n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 t b l _ d a d o s 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 t b l _ d a d o s 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 C o l u m n s \ D a t a < / K e y > < / D i a g r a m O b j e c t K e y > < D i a g r a m O b j e c t K e y > < K e y > C o l u m n s \ M � s < / K e y > < / D i a g r a m O b j e c t K e y > < D i a g r a m O b j e c t K e y > < K e y > C o l u m n s \ T i p o < / K e y > < / D i a g r a m O b j e c t K e y > < D i a g r a m O b j e c t K e y > < K e y > C o l u m n s \ C a t e g o r i a < / K e y > < / D i a g r a m O b j e c t K e y > < D i a g r a m O b j e c t K e y > < K e y > C o l u m n s \ D e s c r i � � o < / K e y > < / D i a g r a m O b j e c t K e y > < D i a g r a m O b j e c t K e y > < K e y > C o l u m n s \ V a l o r < / K e y > < / D i a g r a m O b j e c t K e y > < D i a g r a m O b j e c t K e y > < K e y > C o l u m n s \ O p e r a � � o   B a n c � r i a < / K e y > < / D i a g r a m O b j e c t K e y > < D i a g r a m O b j e c t K e y > < K e y > C o l u m n s \ S t a t u s 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 C o l u m n s \ M � s 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 C o l u m n s \ T i p o 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 C o l u m n s \ C a t e g o r i a 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 C o l u m n s \ D e s c r i � � o 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 C o l u m n s \ V a l o r 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 C o l u m n s \ O p e r a � � o   B a n c � r i a 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 C o l u m n s \ S t a t u s 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Props1.xml><?xml version="1.0" encoding="utf-8"?>
<ds:datastoreItem xmlns:ds="http://schemas.openxmlformats.org/officeDocument/2006/customXml" ds:itemID="{5169F6BB-52E7-4BE1-8A05-3FC6EFE2020C}">
  <ds:schemaRefs/>
</ds:datastoreItem>
</file>

<file path=customXml/itemProps10.xml><?xml version="1.0" encoding="utf-8"?>
<ds:datastoreItem xmlns:ds="http://schemas.openxmlformats.org/officeDocument/2006/customXml" ds:itemID="{1B8AE944-2CE0-4D97-8066-9DD3DD89860E}">
  <ds:schemaRefs/>
</ds:datastoreItem>
</file>

<file path=customXml/itemProps11.xml><?xml version="1.0" encoding="utf-8"?>
<ds:datastoreItem xmlns:ds="http://schemas.openxmlformats.org/officeDocument/2006/customXml" ds:itemID="{FB552BD6-8F1F-4B4D-970C-AD448D5AE51D}">
  <ds:schemaRefs/>
</ds:datastoreItem>
</file>

<file path=customXml/itemProps12.xml><?xml version="1.0" encoding="utf-8"?>
<ds:datastoreItem xmlns:ds="http://schemas.openxmlformats.org/officeDocument/2006/customXml" ds:itemID="{E0DA2282-B0CE-41EC-91D3-3916F30B9D20}">
  <ds:schemaRefs/>
</ds:datastoreItem>
</file>

<file path=customXml/itemProps13.xml><?xml version="1.0" encoding="utf-8"?>
<ds:datastoreItem xmlns:ds="http://schemas.openxmlformats.org/officeDocument/2006/customXml" ds:itemID="{4E570B9D-6A23-4097-9228-D5662EDDCC81}">
  <ds:schemaRefs/>
</ds:datastoreItem>
</file>

<file path=customXml/itemProps14.xml><?xml version="1.0" encoding="utf-8"?>
<ds:datastoreItem xmlns:ds="http://schemas.openxmlformats.org/officeDocument/2006/customXml" ds:itemID="{B3935673-5698-4AEF-82F2-DEE70606C713}">
  <ds:schemaRefs/>
</ds:datastoreItem>
</file>

<file path=customXml/itemProps15.xml><?xml version="1.0" encoding="utf-8"?>
<ds:datastoreItem xmlns:ds="http://schemas.openxmlformats.org/officeDocument/2006/customXml" ds:itemID="{B123EF71-8424-459F-8A40-5EF99465E55C}">
  <ds:schemaRefs/>
</ds:datastoreItem>
</file>

<file path=customXml/itemProps16.xml><?xml version="1.0" encoding="utf-8"?>
<ds:datastoreItem xmlns:ds="http://schemas.openxmlformats.org/officeDocument/2006/customXml" ds:itemID="{9DF14C4B-C075-4A9A-A7B5-11BDCA33D5F0}">
  <ds:schemaRefs/>
</ds:datastoreItem>
</file>

<file path=customXml/itemProps17.xml><?xml version="1.0" encoding="utf-8"?>
<ds:datastoreItem xmlns:ds="http://schemas.openxmlformats.org/officeDocument/2006/customXml" ds:itemID="{DD1A4A2E-C463-4021-BE07-4C85D4D0B5CE}">
  <ds:schemaRefs/>
</ds:datastoreItem>
</file>

<file path=customXml/itemProps2.xml><?xml version="1.0" encoding="utf-8"?>
<ds:datastoreItem xmlns:ds="http://schemas.openxmlformats.org/officeDocument/2006/customXml" ds:itemID="{DFDD50FA-28D9-4415-82EB-665BF4BFD0F5}">
  <ds:schemaRefs/>
</ds:datastoreItem>
</file>

<file path=customXml/itemProps3.xml><?xml version="1.0" encoding="utf-8"?>
<ds:datastoreItem xmlns:ds="http://schemas.openxmlformats.org/officeDocument/2006/customXml" ds:itemID="{617E10B5-6065-4406-BCCD-4EBAC7B40978}">
  <ds:schemaRefs/>
</ds:datastoreItem>
</file>

<file path=customXml/itemProps4.xml><?xml version="1.0" encoding="utf-8"?>
<ds:datastoreItem xmlns:ds="http://schemas.openxmlformats.org/officeDocument/2006/customXml" ds:itemID="{13722EB5-7C1E-4478-8733-8C63BD0C4DCA}">
  <ds:schemaRefs/>
</ds:datastoreItem>
</file>

<file path=customXml/itemProps5.xml><?xml version="1.0" encoding="utf-8"?>
<ds:datastoreItem xmlns:ds="http://schemas.openxmlformats.org/officeDocument/2006/customXml" ds:itemID="{2222CCBE-54F6-43BC-B978-D8846BBD3596}">
  <ds:schemaRefs/>
</ds:datastoreItem>
</file>

<file path=customXml/itemProps6.xml><?xml version="1.0" encoding="utf-8"?>
<ds:datastoreItem xmlns:ds="http://schemas.openxmlformats.org/officeDocument/2006/customXml" ds:itemID="{18C5C2CE-5591-4ADB-989D-EBEC683A1749}">
  <ds:schemaRefs>
    <ds:schemaRef ds:uri="http://schemas.microsoft.com/DataMashup"/>
  </ds:schemaRefs>
</ds:datastoreItem>
</file>

<file path=customXml/itemProps7.xml><?xml version="1.0" encoding="utf-8"?>
<ds:datastoreItem xmlns:ds="http://schemas.openxmlformats.org/officeDocument/2006/customXml" ds:itemID="{CDC8FBD3-BD8E-4489-A22D-DA7728BF2C65}">
  <ds:schemaRefs/>
</ds:datastoreItem>
</file>

<file path=customXml/itemProps8.xml><?xml version="1.0" encoding="utf-8"?>
<ds:datastoreItem xmlns:ds="http://schemas.openxmlformats.org/officeDocument/2006/customXml" ds:itemID="{3DED8F7F-539C-4B05-B8EC-47A38A754906}">
  <ds:schemaRefs/>
</ds:datastoreItem>
</file>

<file path=customXml/itemProps9.xml><?xml version="1.0" encoding="utf-8"?>
<ds:datastoreItem xmlns:ds="http://schemas.openxmlformats.org/officeDocument/2006/customXml" ds:itemID="{B859CD4C-E5EA-4A2A-9215-936DBD4E10B2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Data</vt:lpstr>
      <vt:lpstr>Controller</vt:lpstr>
      <vt:lpstr>Reservas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Yasmim</dc:creator>
  <cp:lastModifiedBy>Yasmim</cp:lastModifiedBy>
  <dcterms:created xsi:type="dcterms:W3CDTF">2024-11-10T21:34:18Z</dcterms:created>
  <dcterms:modified xsi:type="dcterms:W3CDTF">2025-01-18T19:11:06Z</dcterms:modified>
</cp:coreProperties>
</file>