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liwei/Documents/Semester 4/Time Series Anaysis for Energy Data/Forked Repository/Forked TSA Spring 2023/Data/"/>
    </mc:Choice>
  </mc:AlternateContent>
  <xr:revisionPtr revIDLastSave="0" documentId="13_ncr:1_{F6E26710-A7F7-C448-A53D-8E35EA94075B}" xr6:coauthVersionLast="47" xr6:coauthVersionMax="47" xr10:uidLastSave="{00000000-0000-0000-0000-000000000000}"/>
  <bookViews>
    <workbookView xWindow="0" yWindow="500" windowWidth="28800" windowHeight="17500" xr2:uid="{363D6C71-834F-5F44-B625-737F54D7F40F}"/>
  </bookViews>
  <sheets>
    <sheet name="Class_exercis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E31" i="5"/>
  <c r="E30" i="5"/>
  <c r="D32" i="5"/>
  <c r="D30" i="5"/>
  <c r="D31" i="5"/>
  <c r="D20" i="5"/>
  <c r="D21" i="5"/>
  <c r="D22" i="5"/>
  <c r="D23" i="5"/>
  <c r="D24" i="5"/>
  <c r="D25" i="5"/>
  <c r="D26" i="5"/>
  <c r="D27" i="5"/>
  <c r="D28" i="5"/>
  <c r="D29" i="5"/>
  <c r="D19" i="5"/>
  <c r="C31" i="5"/>
  <c r="B31" i="5"/>
  <c r="C20" i="5"/>
  <c r="C21" i="5"/>
  <c r="C22" i="5"/>
  <c r="C23" i="5"/>
  <c r="C24" i="5"/>
  <c r="C25" i="5"/>
  <c r="C26" i="5"/>
  <c r="C27" i="5"/>
  <c r="C28" i="5"/>
  <c r="C29" i="5"/>
  <c r="C19" i="5"/>
  <c r="B20" i="5"/>
  <c r="B21" i="5"/>
  <c r="B22" i="5"/>
  <c r="B23" i="5"/>
  <c r="B24" i="5"/>
  <c r="B25" i="5"/>
  <c r="B26" i="5"/>
  <c r="B27" i="5"/>
  <c r="B28" i="5"/>
  <c r="B29" i="5"/>
  <c r="B19" i="5"/>
  <c r="C18" i="5"/>
  <c r="B18" i="5"/>
  <c r="E93" i="5"/>
  <c r="E92" i="5"/>
  <c r="F90" i="5"/>
  <c r="F89" i="5"/>
  <c r="F88" i="5"/>
  <c r="F87" i="5"/>
  <c r="F86" i="5"/>
  <c r="F85" i="5"/>
  <c r="F84" i="5"/>
  <c r="F83" i="5"/>
</calcChain>
</file>

<file path=xl/sharedStrings.xml><?xml version="1.0" encoding="utf-8"?>
<sst xmlns="http://schemas.openxmlformats.org/spreadsheetml/2006/main" count="14" uniqueCount="9">
  <si>
    <t>t</t>
  </si>
  <si>
    <t>Y_t</t>
  </si>
  <si>
    <t>-</t>
  </si>
  <si>
    <t>Mean</t>
  </si>
  <si>
    <t>Std. Dev.</t>
  </si>
  <si>
    <t>Lag 1</t>
  </si>
  <si>
    <t>ACF(4)</t>
  </si>
  <si>
    <t>Y4_t</t>
  </si>
  <si>
    <t>Collected data on observed temperature in Celsius - last 12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</si>
</sst>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581A-D8F4-ED4D-A1AB-1B508492E906}">
  <dimension ref="A1:S97"/>
  <sheetViews>
    <sheetView tabSelected="1" zoomScale="130" zoomScaleNormal="130" workbookViewId="0">
      <selection activeCell="I14" sqref="I14"/>
    </sheetView>
  </sheetViews>
  <sheetFormatPr baseColWidth="10" defaultRowHeight="16" x14ac:dyDescent="0.2"/>
  <cols>
    <col min="21" max="21" width="3.1640625" customWidth="1"/>
  </cols>
  <sheetData>
    <row r="1" spans="1:6" x14ac:dyDescent="0.2">
      <c r="A1" t="s">
        <v>8</v>
      </c>
    </row>
    <row r="3" spans="1:6" ht="21" x14ac:dyDescent="0.25">
      <c r="A3" s="2" t="s">
        <v>0</v>
      </c>
      <c r="B3" s="2" t="s">
        <v>1</v>
      </c>
    </row>
    <row r="4" spans="1:6" x14ac:dyDescent="0.2">
      <c r="A4" s="1">
        <v>1</v>
      </c>
      <c r="B4" s="1">
        <v>14.2</v>
      </c>
      <c r="C4">
        <f>CORREL(B5:B15,C5:C15)</f>
        <v>0.45740390726668745</v>
      </c>
    </row>
    <row r="5" spans="1:6" ht="16" customHeight="1" x14ac:dyDescent="0.2">
      <c r="A5" s="1">
        <v>2</v>
      </c>
      <c r="B5" s="1">
        <v>16.399999999999999</v>
      </c>
      <c r="C5" s="1">
        <v>14.2</v>
      </c>
    </row>
    <row r="6" spans="1:6" x14ac:dyDescent="0.2">
      <c r="A6" s="1">
        <v>3</v>
      </c>
      <c r="B6" s="1">
        <v>11.9</v>
      </c>
      <c r="C6" s="1">
        <v>16.399999999999999</v>
      </c>
      <c r="D6" s="1">
        <v>14.2</v>
      </c>
    </row>
    <row r="7" spans="1:6" ht="16" customHeight="1" x14ac:dyDescent="0.2">
      <c r="A7" s="1">
        <v>4</v>
      </c>
      <c r="B7" s="1">
        <v>15.2</v>
      </c>
      <c r="C7" s="1">
        <v>11.9</v>
      </c>
      <c r="D7" s="1">
        <v>16.399999999999999</v>
      </c>
      <c r="E7" s="1">
        <v>14.2</v>
      </c>
    </row>
    <row r="8" spans="1:6" ht="16" customHeight="1" x14ac:dyDescent="0.2">
      <c r="A8" s="1">
        <v>5</v>
      </c>
      <c r="B8" s="1">
        <v>18.5</v>
      </c>
      <c r="C8" s="1">
        <v>15.2</v>
      </c>
      <c r="D8" s="1">
        <v>11.9</v>
      </c>
      <c r="E8" s="1">
        <v>16.399999999999999</v>
      </c>
      <c r="F8" s="1">
        <v>14.2</v>
      </c>
    </row>
    <row r="9" spans="1:6" ht="16" customHeight="1" x14ac:dyDescent="0.2">
      <c r="A9" s="1">
        <v>6</v>
      </c>
      <c r="B9" s="1">
        <v>22.1</v>
      </c>
      <c r="C9" s="1">
        <v>18.5</v>
      </c>
      <c r="D9" s="1">
        <v>15.2</v>
      </c>
      <c r="E9" s="1">
        <v>11.9</v>
      </c>
      <c r="F9" s="1">
        <v>16.399999999999999</v>
      </c>
    </row>
    <row r="10" spans="1:6" ht="16" customHeight="1" x14ac:dyDescent="0.2">
      <c r="A10" s="1">
        <v>7</v>
      </c>
      <c r="B10" s="1">
        <v>19.399999999999999</v>
      </c>
      <c r="C10" s="1">
        <v>22.1</v>
      </c>
      <c r="D10" s="1">
        <v>18.5</v>
      </c>
      <c r="E10" s="1">
        <v>15.2</v>
      </c>
      <c r="F10" s="1">
        <v>11.9</v>
      </c>
    </row>
    <row r="11" spans="1:6" ht="16" customHeight="1" x14ac:dyDescent="0.2">
      <c r="A11" s="1">
        <v>8</v>
      </c>
      <c r="B11" s="1">
        <v>25.1</v>
      </c>
      <c r="C11" s="1">
        <v>19.399999999999999</v>
      </c>
      <c r="D11" s="1">
        <v>22.1</v>
      </c>
      <c r="E11" s="1">
        <v>18.5</v>
      </c>
      <c r="F11" s="1">
        <v>15.2</v>
      </c>
    </row>
    <row r="12" spans="1:6" ht="16" customHeight="1" x14ac:dyDescent="0.2">
      <c r="A12" s="1">
        <v>9</v>
      </c>
      <c r="B12" s="1">
        <v>23.4</v>
      </c>
      <c r="C12" s="1">
        <v>25.1</v>
      </c>
      <c r="D12" s="1">
        <v>19.399999999999999</v>
      </c>
      <c r="E12" s="1">
        <v>22.1</v>
      </c>
      <c r="F12" s="1">
        <v>18.5</v>
      </c>
    </row>
    <row r="13" spans="1:6" ht="16" customHeight="1" x14ac:dyDescent="0.2">
      <c r="A13" s="3">
        <v>10</v>
      </c>
      <c r="B13" s="3">
        <v>18.100000000000001</v>
      </c>
      <c r="C13" s="1">
        <v>23.4</v>
      </c>
      <c r="D13" s="1">
        <v>25.1</v>
      </c>
      <c r="E13" s="1">
        <v>19.399999999999999</v>
      </c>
      <c r="F13" s="1">
        <v>22.1</v>
      </c>
    </row>
    <row r="14" spans="1:6" ht="16" customHeight="1" x14ac:dyDescent="0.2">
      <c r="A14" s="1">
        <v>11</v>
      </c>
      <c r="B14" s="1">
        <v>22.6</v>
      </c>
      <c r="C14" s="3">
        <v>18.100000000000001</v>
      </c>
      <c r="D14" s="1">
        <v>23.4</v>
      </c>
      <c r="E14" s="1">
        <v>25.1</v>
      </c>
      <c r="F14" s="1">
        <v>19.399999999999999</v>
      </c>
    </row>
    <row r="15" spans="1:6" ht="16" customHeight="1" x14ac:dyDescent="0.2">
      <c r="A15" s="1">
        <v>12</v>
      </c>
      <c r="B15" s="1">
        <v>17.2</v>
      </c>
      <c r="C15" s="1">
        <v>22.6</v>
      </c>
      <c r="D15" s="3">
        <v>18.100000000000001</v>
      </c>
      <c r="E15" s="1">
        <v>23.4</v>
      </c>
      <c r="F15" s="1">
        <v>25.1</v>
      </c>
    </row>
    <row r="16" spans="1:6" ht="16" customHeight="1" x14ac:dyDescent="0.2">
      <c r="C16" s="1">
        <v>17.2</v>
      </c>
      <c r="D16" s="1">
        <v>22.6</v>
      </c>
      <c r="E16" s="3">
        <v>18.100000000000001</v>
      </c>
      <c r="F16" s="1">
        <v>23.4</v>
      </c>
    </row>
    <row r="17" spans="2:6" ht="16" customHeight="1" x14ac:dyDescent="0.2">
      <c r="D17" s="1">
        <v>17.2</v>
      </c>
      <c r="E17" s="1">
        <v>22.6</v>
      </c>
      <c r="F17" s="3">
        <v>18.100000000000001</v>
      </c>
    </row>
    <row r="18" spans="2:6" ht="16" customHeight="1" x14ac:dyDescent="0.2">
      <c r="B18">
        <f>AVERAGE(B5:B15)</f>
        <v>19.081818181818178</v>
      </c>
      <c r="C18">
        <f>AVERAGE(C5:C15)</f>
        <v>18.809090909090909</v>
      </c>
      <c r="E18" s="1">
        <v>17.2</v>
      </c>
      <c r="F18" s="1">
        <v>22.6</v>
      </c>
    </row>
    <row r="19" spans="2:6" ht="16" customHeight="1" x14ac:dyDescent="0.2">
      <c r="B19">
        <f>B5-$B$18</f>
        <v>-2.6818181818181799</v>
      </c>
      <c r="C19">
        <f>C5-$C$16</f>
        <v>-3</v>
      </c>
      <c r="D19">
        <f>B19*C19</f>
        <v>8.0454545454545396</v>
      </c>
      <c r="F19" s="1">
        <v>17.2</v>
      </c>
    </row>
    <row r="20" spans="2:6" ht="16" customHeight="1" x14ac:dyDescent="0.2">
      <c r="B20">
        <f t="shared" ref="B20:B30" si="0">B6-$B$18</f>
        <v>-7.1818181818181781</v>
      </c>
      <c r="C20">
        <f t="shared" ref="C20:C29" si="1">C6-$C$16</f>
        <v>-0.80000000000000071</v>
      </c>
      <c r="D20">
        <f t="shared" ref="D20:D31" si="2">B20*C20</f>
        <v>5.7454545454545478</v>
      </c>
    </row>
    <row r="21" spans="2:6" ht="16" customHeight="1" x14ac:dyDescent="0.2">
      <c r="B21">
        <f t="shared" si="0"/>
        <v>-3.8818181818181792</v>
      </c>
      <c r="C21">
        <f t="shared" si="1"/>
        <v>-5.2999999999999989</v>
      </c>
      <c r="D21">
        <f t="shared" si="2"/>
        <v>20.573636363636346</v>
      </c>
    </row>
    <row r="22" spans="2:6" ht="16" customHeight="1" x14ac:dyDescent="0.2">
      <c r="B22">
        <f t="shared" si="0"/>
        <v>-0.58181818181817846</v>
      </c>
      <c r="C22">
        <f t="shared" si="1"/>
        <v>-2</v>
      </c>
      <c r="D22">
        <f t="shared" si="2"/>
        <v>1.1636363636363569</v>
      </c>
    </row>
    <row r="23" spans="2:6" ht="16" customHeight="1" x14ac:dyDescent="0.2">
      <c r="B23">
        <f t="shared" si="0"/>
        <v>3.018181818181823</v>
      </c>
      <c r="C23">
        <f t="shared" si="1"/>
        <v>1.3000000000000007</v>
      </c>
      <c r="D23">
        <f t="shared" si="2"/>
        <v>3.9236363636363718</v>
      </c>
    </row>
    <row r="24" spans="2:6" ht="16" customHeight="1" x14ac:dyDescent="0.2">
      <c r="B24">
        <f t="shared" si="0"/>
        <v>0.31818181818182012</v>
      </c>
      <c r="C24">
        <f t="shared" si="1"/>
        <v>4.9000000000000021</v>
      </c>
      <c r="D24">
        <f t="shared" si="2"/>
        <v>1.5590909090909193</v>
      </c>
    </row>
    <row r="25" spans="2:6" ht="17" customHeight="1" x14ac:dyDescent="0.2">
      <c r="B25">
        <f t="shared" si="0"/>
        <v>6.018181818181823</v>
      </c>
      <c r="C25">
        <f t="shared" si="1"/>
        <v>2.1999999999999993</v>
      </c>
      <c r="D25">
        <f t="shared" si="2"/>
        <v>13.240000000000006</v>
      </c>
    </row>
    <row r="26" spans="2:6" x14ac:dyDescent="0.2">
      <c r="B26">
        <f t="shared" si="0"/>
        <v>4.3181818181818201</v>
      </c>
      <c r="C26">
        <f t="shared" si="1"/>
        <v>7.9000000000000021</v>
      </c>
      <c r="D26">
        <f t="shared" si="2"/>
        <v>34.113636363636388</v>
      </c>
    </row>
    <row r="27" spans="2:6" x14ac:dyDescent="0.2">
      <c r="B27">
        <f t="shared" si="0"/>
        <v>-0.98181818181817704</v>
      </c>
      <c r="C27">
        <f t="shared" si="1"/>
        <v>6.1999999999999993</v>
      </c>
      <c r="D27">
        <f t="shared" si="2"/>
        <v>-6.0872727272726967</v>
      </c>
    </row>
    <row r="28" spans="2:6" x14ac:dyDescent="0.2">
      <c r="B28">
        <f t="shared" si="0"/>
        <v>3.518181818181823</v>
      </c>
      <c r="C28">
        <f t="shared" si="1"/>
        <v>0.90000000000000213</v>
      </c>
      <c r="D28">
        <f t="shared" si="2"/>
        <v>3.166363636363648</v>
      </c>
    </row>
    <row r="29" spans="2:6" ht="16" customHeight="1" x14ac:dyDescent="0.2">
      <c r="B29">
        <f t="shared" si="0"/>
        <v>-1.8818181818181792</v>
      </c>
      <c r="C29">
        <f t="shared" si="1"/>
        <v>5.4000000000000021</v>
      </c>
      <c r="D29">
        <f t="shared" si="2"/>
        <v>-10.161818181818171</v>
      </c>
    </row>
    <row r="30" spans="2:6" ht="16" customHeight="1" x14ac:dyDescent="0.2">
      <c r="D30">
        <f>SUM(D19:D29)</f>
        <v>75.281818181818252</v>
      </c>
      <c r="E30">
        <f>SQRT(D30)</f>
        <v>8.6765095621348944</v>
      </c>
    </row>
    <row r="31" spans="2:6" ht="16" customHeight="1" x14ac:dyDescent="0.2">
      <c r="B31">
        <f>STDEV(B5:B15)</f>
        <v>3.9387353761882054</v>
      </c>
      <c r="C31">
        <f>STDEV(C5:C15)</f>
        <v>4.1786252632784775</v>
      </c>
      <c r="D31">
        <f t="shared" si="2"/>
        <v>16.458499148308693</v>
      </c>
      <c r="E31">
        <f>E30/D31</f>
        <v>0.52717501662516475</v>
      </c>
    </row>
    <row r="32" spans="2:6" ht="16" customHeight="1" x14ac:dyDescent="0.2">
      <c r="D32">
        <f>D30/D31</f>
        <v>4.5740390726668636</v>
      </c>
    </row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ht="16" customHeight="1" x14ac:dyDescent="0.2"/>
    <row r="76" spans="2:19" ht="17" thickBot="1" x14ac:dyDescent="0.25"/>
    <row r="77" spans="2:19" x14ac:dyDescent="0.2">
      <c r="B77" s="4" t="s">
        <v>6</v>
      </c>
      <c r="C77" s="4"/>
      <c r="D77" s="4"/>
      <c r="E77" s="4"/>
      <c r="F77" s="4" t="s">
        <v>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2:19" x14ac:dyDescent="0.2">
      <c r="B78" s="5"/>
      <c r="C78" s="5"/>
      <c r="D78" s="5" t="s">
        <v>0</v>
      </c>
      <c r="E78" s="5" t="s">
        <v>1</v>
      </c>
      <c r="F78" s="5" t="s">
        <v>7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2:19" x14ac:dyDescent="0.2">
      <c r="B79" s="5"/>
      <c r="C79" s="5"/>
      <c r="D79" s="5">
        <v>1</v>
      </c>
      <c r="E79" s="5">
        <v>14.2</v>
      </c>
      <c r="F79" s="5" t="s">
        <v>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2:19" x14ac:dyDescent="0.2">
      <c r="B80" s="5"/>
      <c r="C80" s="5"/>
      <c r="D80" s="5">
        <v>2</v>
      </c>
      <c r="E80" s="5">
        <v>16.399999999999999</v>
      </c>
      <c r="F80" s="5" t="s">
        <v>2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2:19" x14ac:dyDescent="0.2">
      <c r="B81" s="5"/>
      <c r="C81" s="5"/>
      <c r="D81" s="5">
        <v>3</v>
      </c>
      <c r="E81" s="5">
        <v>11.9</v>
      </c>
      <c r="F81" s="5" t="s">
        <v>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2:19" x14ac:dyDescent="0.2">
      <c r="B82" s="5"/>
      <c r="C82" s="5"/>
      <c r="D82" s="5">
        <v>4</v>
      </c>
      <c r="E82" s="5">
        <v>15.2</v>
      </c>
      <c r="F82" s="5" t="s">
        <v>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2:19" x14ac:dyDescent="0.2">
      <c r="B83" s="5"/>
      <c r="C83" s="5"/>
      <c r="D83" s="5">
        <v>5</v>
      </c>
      <c r="E83" s="5">
        <v>18.5</v>
      </c>
      <c r="F83" s="5">
        <f t="shared" ref="F83:F89" si="3">E79</f>
        <v>14.2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2:19" x14ac:dyDescent="0.2">
      <c r="B84" s="5"/>
      <c r="C84" s="5"/>
      <c r="D84" s="5">
        <v>6</v>
      </c>
      <c r="E84" s="5">
        <v>22.1</v>
      </c>
      <c r="F84" s="5">
        <f t="shared" si="3"/>
        <v>16.399999999999999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 x14ac:dyDescent="0.2">
      <c r="B85" s="5"/>
      <c r="C85" s="5"/>
      <c r="D85" s="5">
        <v>7</v>
      </c>
      <c r="E85" s="5">
        <v>19.399999999999999</v>
      </c>
      <c r="F85" s="5">
        <f t="shared" si="3"/>
        <v>11.9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2:19" x14ac:dyDescent="0.2">
      <c r="B86" s="5"/>
      <c r="C86" s="5"/>
      <c r="D86" s="5">
        <v>8</v>
      </c>
      <c r="E86" s="5">
        <v>25.1</v>
      </c>
      <c r="F86" s="5">
        <f t="shared" si="3"/>
        <v>15.2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2:19" x14ac:dyDescent="0.2">
      <c r="B87" s="5"/>
      <c r="C87" s="5"/>
      <c r="D87" s="5">
        <v>9</v>
      </c>
      <c r="E87" s="5">
        <v>23.4</v>
      </c>
      <c r="F87" s="5">
        <f t="shared" si="3"/>
        <v>18.5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2:19" x14ac:dyDescent="0.2">
      <c r="B88" s="5"/>
      <c r="C88" s="5"/>
      <c r="D88" s="5">
        <v>10</v>
      </c>
      <c r="E88" s="5">
        <v>18.100000000000001</v>
      </c>
      <c r="F88" s="5">
        <f t="shared" si="3"/>
        <v>22.1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2:19" x14ac:dyDescent="0.2">
      <c r="B89" s="5"/>
      <c r="C89" s="5"/>
      <c r="D89" s="5">
        <v>11</v>
      </c>
      <c r="E89" s="5">
        <v>22.6</v>
      </c>
      <c r="F89" s="5">
        <f t="shared" si="3"/>
        <v>19.399999999999999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2:19" x14ac:dyDescent="0.2">
      <c r="B90" s="5"/>
      <c r="C90" s="5"/>
      <c r="D90" s="5">
        <v>12</v>
      </c>
      <c r="E90" s="5">
        <v>17.2</v>
      </c>
      <c r="F90" s="5">
        <f>E86</f>
        <v>25.1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2:1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2:19" x14ac:dyDescent="0.2">
      <c r="B92" s="5"/>
      <c r="C92" s="5"/>
      <c r="D92" s="5" t="s">
        <v>3</v>
      </c>
      <c r="E92" s="5">
        <f>AVERAGE(E79:E90)</f>
        <v>18.675000000000001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2:19" x14ac:dyDescent="0.2">
      <c r="B93" s="5"/>
      <c r="C93" s="5"/>
      <c r="D93" s="5" t="s">
        <v>4</v>
      </c>
      <c r="E93" s="5">
        <f>STDEVP(E79:E90)</f>
        <v>3.8403830104127272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2:1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2:1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2:1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2:19" ht="17" thickBot="1" x14ac:dyDescent="0.2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mergeCells count="18">
    <mergeCell ref="L77:L97"/>
    <mergeCell ref="M77:M97"/>
    <mergeCell ref="N77:N97"/>
    <mergeCell ref="G77:G97"/>
    <mergeCell ref="H77:H97"/>
    <mergeCell ref="I77:I97"/>
    <mergeCell ref="J77:J97"/>
    <mergeCell ref="K77:K97"/>
    <mergeCell ref="B77:B97"/>
    <mergeCell ref="C77:C97"/>
    <mergeCell ref="D77:D97"/>
    <mergeCell ref="E77:E97"/>
    <mergeCell ref="F77:F97"/>
    <mergeCell ref="O77:O97"/>
    <mergeCell ref="P77:P97"/>
    <mergeCell ref="Q77:Q97"/>
    <mergeCell ref="R77:R97"/>
    <mergeCell ref="S77:S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Lima, Ph.D.</dc:creator>
  <cp:lastModifiedBy>Microsoft Office User</cp:lastModifiedBy>
  <dcterms:created xsi:type="dcterms:W3CDTF">2018-02-24T21:39:36Z</dcterms:created>
  <dcterms:modified xsi:type="dcterms:W3CDTF">2023-01-26T18:02:11Z</dcterms:modified>
</cp:coreProperties>
</file>