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C:\Users\Luca\Documents\Study-Paper\"/>
    </mc:Choice>
  </mc:AlternateContent>
  <xr:revisionPtr revIDLastSave="0" documentId="13_ncr:1_{74B42770-023C-4F9B-B33A-F8BBBCEDC4D3}" xr6:coauthVersionLast="36" xr6:coauthVersionMax="36" xr10:uidLastSave="{00000000-0000-0000-0000-000000000000}"/>
  <bookViews>
    <workbookView xWindow="0" yWindow="0" windowWidth="15200" windowHeight="6810" tabRatio="656" xr2:uid="{36207120-B3EE-40A6-9C56-D086565905B8}"/>
  </bookViews>
  <sheets>
    <sheet name="Cockpit" sheetId="5" r:id="rId1"/>
    <sheet name="Requirements" sheetId="26" r:id="rId2"/>
    <sheet name="Programs" sheetId="23" r:id="rId3"/>
    <sheet name="Morphological Box" sheetId="19" r:id="rId4"/>
    <sheet name="Stock Selection" sheetId="25" r:id="rId5"/>
    <sheet name="Collected Data Overview" sheetId="24" r:id="rId6"/>
    <sheet name="Related Work" sheetId="9" r:id="rId7"/>
    <sheet name="Data Tools" sheetId="16" r:id="rId8"/>
    <sheet name="AI Types" sheetId="15" r:id="rId9"/>
  </sheet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25" l="1"/>
  <c r="D15" i="25"/>
  <c r="B15" i="25"/>
  <c r="D13" i="25"/>
  <c r="C13" i="25"/>
  <c r="B13" i="25"/>
  <c r="D11" i="25"/>
  <c r="C11" i="25"/>
  <c r="B11" i="25"/>
  <c r="D9" i="25"/>
  <c r="C9" i="25"/>
  <c r="B9" i="25"/>
  <c r="D7" i="25"/>
  <c r="C7" i="25"/>
  <c r="B7" i="25"/>
  <c r="D5" i="25"/>
  <c r="C5" i="25"/>
  <c r="B5" i="25"/>
  <c r="D3" i="25"/>
  <c r="C3" i="25"/>
  <c r="B3" i="25"/>
  <c r="D17" i="24" l="1"/>
</calcChain>
</file>

<file path=xl/sharedStrings.xml><?xml version="1.0" encoding="utf-8"?>
<sst xmlns="http://schemas.openxmlformats.org/spreadsheetml/2006/main" count="397" uniqueCount="355">
  <si>
    <t>Paper</t>
  </si>
  <si>
    <t>Bib</t>
  </si>
  <si>
    <t>04.10.2023</t>
  </si>
  <si>
    <t>Project Start</t>
  </si>
  <si>
    <t>06.10.2023</t>
  </si>
  <si>
    <t>Paper is set up and ready to be written in</t>
  </si>
  <si>
    <t>Project is Registered</t>
  </si>
  <si>
    <t>13.10.2023</t>
  </si>
  <si>
    <t>Advisor assigned: Steffen Quadt</t>
  </si>
  <si>
    <t>Date:</t>
  </si>
  <si>
    <t>Status:</t>
  </si>
  <si>
    <t>Description:</t>
  </si>
  <si>
    <t>Status</t>
  </si>
  <si>
    <t>23.10.2023</t>
  </si>
  <si>
    <t>Project Management and overall planning finished</t>
  </si>
  <si>
    <t>Research for "Related Work" is done.</t>
  </si>
  <si>
    <t>Finished</t>
  </si>
  <si>
    <t>In Process</t>
  </si>
  <si>
    <t>Not Startet</t>
  </si>
  <si>
    <t>Problem</t>
  </si>
  <si>
    <t>Fundamentals: "How to select Stock" done</t>
  </si>
  <si>
    <t>Stock for prediction selected</t>
  </si>
  <si>
    <t>22.10.2023</t>
  </si>
  <si>
    <t>11.10.2023</t>
  </si>
  <si>
    <t>09.10.2023</t>
  </si>
  <si>
    <t>08.10.2023</t>
  </si>
  <si>
    <t>Cockpit and timeplan made. Needs to be approved by Vision Team</t>
  </si>
  <si>
    <t>Note:</t>
  </si>
  <si>
    <t>Register Document</t>
  </si>
  <si>
    <t>Write Mail</t>
  </si>
  <si>
    <t>20.10.2023</t>
  </si>
  <si>
    <t>List of Requierments first version finished:</t>
  </si>
  <si>
    <t>List of Requirements</t>
  </si>
  <si>
    <t>Vision:
 Create an AI that predicts stock price changes, aiming to exceed a 1% profit margin within a month by adapting to market conditions and news through autonomous real-time data input.</t>
  </si>
  <si>
    <t>23.10.2023'</t>
  </si>
  <si>
    <t>Choose what type of AI to use and how to implement it.</t>
  </si>
  <si>
    <t>Github App</t>
  </si>
  <si>
    <t>Github Web</t>
  </si>
  <si>
    <t>Link:</t>
  </si>
  <si>
    <t>Research also in books : DH and KIT Bib</t>
  </si>
  <si>
    <t>Also Book Research</t>
  </si>
  <si>
    <t>Testat 1 Moodle hochladen</t>
  </si>
  <si>
    <t>Moodle Testat 1</t>
  </si>
  <si>
    <t>18.12.2023</t>
  </si>
  <si>
    <t>Abgabe Bericht 1</t>
  </si>
  <si>
    <t>07.06.2023</t>
  </si>
  <si>
    <t>Abgabe Bericht 2</t>
  </si>
  <si>
    <t>13.06.2024</t>
  </si>
  <si>
    <t>Highlights of Mechatronics</t>
  </si>
  <si>
    <t>Inhalte: Gesamtstruktur erstellen („äußere Form“), Titelblatt, evtl. Sperrvermerk, Erklärung zur Eigenleistung, Inhaltsverzeichnis, Abkürzungsverzeichnis, Abbildungs- und Tabellenverzeichnis, evtl. Formelverzeichnis, evtl. Vorwort, Zeitplan, Aufgaben-/Problemstellung, Motivation, Aufgabenbeschreibung, geplante Vorgehensweise, Anforderungsdefinition/-analyse, Literaturverzeichnis</t>
  </si>
  <si>
    <t>Testat 2 Moodle Hochladen</t>
  </si>
  <si>
    <t>Inhalte: Lösungsvorschläge, Lösungsbewertung, Stand der Technik, Grundlagen</t>
  </si>
  <si>
    <t>Abgabetermin FIX</t>
  </si>
  <si>
    <t>Vorarbeit • Projektplanung und Festlegung Projektumfang • Zielfestlegung • Stand der Technik und Literatur • evtl. Aufbau eines Prototypen / Funktionsmuster • Dokumentatio</t>
  </si>
  <si>
    <t>• Die Erstellung der Studienarbeit erfolgt nach den Richtlinien wissenschaftlichen Arbeitens.</t>
  </si>
  <si>
    <t>APPLYING MACHINE LEARNING MODELS IN STOCK MARKET PREDICTION</t>
  </si>
  <si>
    <t>Name</t>
  </si>
  <si>
    <t>Predicting the daily return direction of the stock market using hybrid machine learning algorithms</t>
  </si>
  <si>
    <t>Forecasting Intraday stock price trends with text mining techniques</t>
  </si>
  <si>
    <t>@INPROCEEDINGS{1265201,
  author={Mittermayer, M.-A.},
  booktitle={37th Annual Hawaii International Conference on System Sciences, 2004. Proceedings of the}, 
  title={Forecasting Intraday stock price trends with text mining techniques}, 
  year={2004},
  volume={},
  number={},
  pages={10 pp.-},
  doi={10.1109/HICSS.2004.1265201}}</t>
  </si>
  <si>
    <t>@article{zhong2019predicting,
  title={Predicting the daily return direction of the stock market using hybrid machine learning algorithms},
  author={Zhong, Xiao and Enke, David},
  journal={Financial Innovation},
  volume={5},
  number={1},
  pages={1--20},
  year={2019},
  publisher={Springer}
}</t>
  </si>
  <si>
    <t>@article{vignesh2018applying,
  title={Applying machine learning models in stock market prediction},
  author={Vignesh, CK},
  journal={IRJET, Journal},
  year={2018}
}</t>
  </si>
  <si>
    <t>Bibtex</t>
  </si>
  <si>
    <t>@article{schumaker2009textual,
  title={Textual analysis of stock market prediction using breaking financial news: The AZFin text system},
  author={Schumaker, Robert P and Chen, Hsinchun},
  journal={ACM Transactions on Information Systems (TOIS)},
  volume={27},
  number={2},
  pages={1--19},
  year={2009},
  publisher={ACM New York, NY, USA}
}</t>
  </si>
  <si>
    <t>Textual Analysis of Stock Market Prediction Using Financial News Articles</t>
  </si>
  <si>
    <t>@inproceedings{smailovic2013predictive,
  title={Predictive sentiment analysis of tweets: A stock market application},
  author={Smailovi{\'c}, Jasmina and Gr{\v{c}}ar, Miha and Lavra{\v{c}}, Nada and {\v{Z}}nidar{\v{s}}i{\v{c}}, Martin},
  booktitle={Human-Computer Interaction and Knowledge Discovery in Complex, Unstructured, Big Data: Third International Workshop, HCI-KDD 2013, Held at SouthCHI 2013, Maribor, Slovenia, July 1-3, 2013. Proceedings},
  pages={77--88},
  year={2013},
  organization={Springer}
}</t>
  </si>
  <si>
    <t>Predictive Sentiment Analysis of Tweets: A Stock Market Application</t>
  </si>
  <si>
    <t>@inproceedings{batra2018integrating,
  title={Integrating StockTwits with sentiment analysis for better prediction of stock price movement},
  author={Batra, Rakhi and Daudpota, Sher Muhammad},
  booktitle={2018 international conference on computing, mathematics and engineering technologies (ICoMET)},
  pages={1--5},
  year={2018},
  organization={IEEE}
}</t>
  </si>
  <si>
    <t>Integrating StockTwits with sentiment analysis for better prediction of stock price movement</t>
  </si>
  <si>
    <t>Empirical evaluation of an automated intraday stock recommendation system incorporating both market data and textual news</t>
  </si>
  <si>
    <t>@article{geva2014empirical,
  title={Empirical evaluation of an automated intraday stock recommendation system incorporating both market data and textual news},
  author={Geva, Tomer and Zahavi, Jacob},
  journal={Decision support systems},
  volume={57},
  pages={212--223},
  year={2014},
  publisher={Elsevier}
}</t>
  </si>
  <si>
    <t>Related Work'!A1</t>
  </si>
  <si>
    <t>@article{ren2018forecasting,
  title={Forecasting stock market movement direction using sentiment analysis and support vector machine},
  author={Ren, Rui and Wu, Desheng Dash and Liu, Tianxiang},
  journal={IEEE Systems Journal},
  volume={13},
  number={1},
  pages={760--770},
  year={2018},
  publisher={IEEE}
}</t>
  </si>
  <si>
    <t>Forecasting Stock Market Movement Direction Using Sentiment Analysis and Support Vector Machine</t>
  </si>
  <si>
    <t>23.10.20232</t>
  </si>
  <si>
    <t>Year</t>
  </si>
  <si>
    <t>Topic describtion</t>
  </si>
  <si>
    <t>Compare SVM and LTSM for stock price predicition</t>
  </si>
  <si>
    <t>Kind of AI</t>
  </si>
  <si>
    <t>Explanation</t>
  </si>
  <si>
    <t>SVM</t>
  </si>
  <si>
    <t>Decision Tree</t>
  </si>
  <si>
    <t>Random Forest</t>
  </si>
  <si>
    <t>Support Vector Machines (SVM)</t>
  </si>
  <si>
    <t xml:space="preserve"> Long Short Term Memory (LSTM)</t>
  </si>
  <si>
    <t>Data Source</t>
  </si>
  <si>
    <t>Yahoo Finance 2011-2015.
The 2008 subprime financial crisis created an 
unexpected change in the trends and hence that has 
been avoided. If not, it would cause unusual and 
unexplained behaviour by the model.</t>
  </si>
  <si>
    <t>Stock</t>
  </si>
  <si>
    <t>Yahoo, Microsoft</t>
  </si>
  <si>
    <t>Parameters</t>
  </si>
  <si>
    <t>Momentum, Volatility, Index Momentum, Index Volatility, Stock Momentum, Stock Price Volatility</t>
  </si>
  <si>
    <t>Scikit Learn Library</t>
  </si>
  <si>
    <t>Result</t>
  </si>
  <si>
    <t>SVM (rise or fall) 65,2 %; LSTM (rise or fall) 66,83%</t>
  </si>
  <si>
    <t>DONE</t>
  </si>
  <si>
    <t>Deep Neural Networks (DNN)</t>
  </si>
  <si>
    <t>Comments</t>
  </si>
  <si>
    <t>Reduce data size</t>
  </si>
  <si>
    <t>fuzzy robust principal component analysis (FRPCA)</t>
  </si>
  <si>
    <t>principal component analysis (PCA)</t>
  </si>
  <si>
    <t>kernel-based principal component analysis (KPCA)</t>
  </si>
  <si>
    <t>Reduce data size
PCA is a classical and well-known statistical linear method
for extracting the most influential features from a high-dimensional data space</t>
  </si>
  <si>
    <t>SPDR S&amp;P 500 ETF (SPY)</t>
  </si>
  <si>
    <t>The 60 potential features can be divided into 10 groups, including the SPY return for the current day and the three previous days, the relative difference in percentage of the SPY return, the exponential moving averages of the SPY return, Treasury bill (T-bill) rates, certificate of deposit rates, financial and economic indicators, term and default spreads, exchange rates between the USD and four other cur_x0002_rencies, the return of seven major world indices (other than the S&amp;P 500), the SPY trading volume, and the return of eight large capitalization companies within the S&amp;P 500 (which is a market cap weighted index and driven by the larger capitalization companies within the index).</t>
  </si>
  <si>
    <t>Yahoo finance
Federal Reserve Economic Data
currency: investing.com</t>
  </si>
  <si>
    <t>This paragraph discusses the application of deep neural networks and principal component analysis for predicting the daily return direction of the SPDR S&amp;P 500 ETF based on financial and economic features, finding that DNNs with PCA-represented data outperform other methods in classification accuracy and trading strategy performance.</t>
  </si>
  <si>
    <t>mean squared error (MSE)</t>
  </si>
  <si>
    <t>Can only predict high or low. Not enough for me! Predict if price will increase or decrease in any give day in future</t>
  </si>
  <si>
    <t>Layers from 12-1000 increased to controll overfitting! Missing data is filled with average of 1 before and 1 after. If datapoint is an "outliner" it got ajsuted to fir in certain range
 Previous
studies (e.g., Thawornwong &amp; Enke, 2004) have shown that when developing forecasting/
trading systems, direction forecasts (up or down) perform better in a trading environment/
simulation than level forecasts (predicting the exact value of the stock or index one period
forward). While level forecasts can result in models with higher reported training/testing
prediction accuracy (greater than 90% in some instances), often these models are
over-fitted to the data to achieve these results. Consequently, such models are more likely
to suffer in a trading environment/simulation. On the other hand, since a small miss is still
a miss (e.g., predicting up but being slightly down), successful direction forecasts are more
likely to have a prediction accuracy closer to 60%; yet, these models still perform better at
these accuracy levels when simulating real-world trading since the results from these
models are more likely to be on the right side of the trade. Therefore, the following model_x0002_ing focuses on making an accurate and ideally profitable direction forecast.</t>
  </si>
  <si>
    <t>DNN 58,6% (Layers around 20-50)</t>
  </si>
  <si>
    <t>NewsCATS (News Categorization and Trading System), a system implemented to predict stock price trends for the time immediately after the publication of press releases.</t>
  </si>
  <si>
    <t>term frequenzy</t>
  </si>
  <si>
    <t>how often word occurs in text</t>
  </si>
  <si>
    <t>inverse documnt freqwuenzy</t>
  </si>
  <si>
    <t>(k-nearest-neighbor</t>
  </si>
  <si>
    <t xml:space="preserve">NYSE, NASDAQ_x0002_AMEX, and 5 regional stock exchanges) fBoth archives together 
have a total volume of approximately 150 GB, 
comprised of around 1 billion trades, 3 billion 
quotes, and 150,000 press releases. The archive 
is continuously extended with data from 2003. </t>
  </si>
  <si>
    <t>2002 (1 year)</t>
  </si>
  <si>
    <t>Porters Algorythm</t>
  </si>
  <si>
    <t>unstructured Data, used term frequenzy and inverse document frequency and their product, priori domain knowledge. A dictionary consist_x0002_ing of 392 keywords, each considered a typical 
buzzword capable of influencing the stock 
market in either direction, was defined by several 
experts. 
. We specifically exclude all 
press releases that 
• have no ticker symbol. 
• have two or more ticker symbols. 
• make no reference to the stock exchange 
the company is listed on. 
• make reference to a stock exchange other 
than NYSE or NASDAQ-AMEX. 
• have no subject code. 
We create three categories of press releases: 
"Good News", "Bad News", and "No Movers." 
using: knearest neigbor and porters alhgotythm</t>
  </si>
  <si>
    <t>Java</t>
  </si>
  <si>
    <t>programm and lybary</t>
  </si>
  <si>
    <t>SVM, profiot per trade = 0.11% for trades happening 60 min after press</t>
  </si>
  <si>
    <t>From our research we found that our machine learning model using article terms and the stock price at the time of article release performed much better predicting the +20 minute stock price than linear regression. These results were consistent throughout the three evaluation metrics of Closeness, Directional Accuracy, and Simulated Trading across all three textual representations.</t>
  </si>
  <si>
    <t>This paper examines the role of financial news articles on three different textual representations; Bag of Words, Noun Phrases, and Named Entities and their ability to predict discrete number stock prices twenty minutes after an article release. Using a Support Vector Machine (SVM) derivative, we show that our model had a statistically significant impact on predicting future stock prices compared to linear regression. We further demonstrate that using a Noun Phrase representation scheme performs better than the de facto standard of Bag of Words.</t>
  </si>
  <si>
    <t>SVM 50,8%</t>
  </si>
  <si>
    <t>bag of words</t>
  </si>
  <si>
    <t>In this approach, a list of semantically empty stop-words are removed from the article (e.g.; the, a, and for). The remaining terms are then used as the textual representation. The Bag of Words approach has been used as the de facto standard of financial article research primarily because of its simple nature and ease of use.</t>
  </si>
  <si>
    <t>S&amp;P500</t>
  </si>
  <si>
    <t>Disscussion boards oct 2005 - nov 2005
Yahoo Finance</t>
  </si>
  <si>
    <t>The application addressed in this paper studies whether Twitter feeds, expressing public opinion concerning companies and their products, are a suitable data source for forecasting the movements in stock closing prices. </t>
  </si>
  <si>
    <t>categorize tweets into 
three sentiment categories (positive, negative and neutral)
Trying to determine future revenues or stock prices has attracted a lot of attention in 
numerous research areas. Early research on this topic claimed that stock price move_x0002_ments do not follow any patterns or trends and past price movements cannot be used 
to predict future ones [1]. Later studies, however, show the opposite [2]. It has also 
been shown that emotions have an effect on rational thinking and social behavior [3] 
and that the stock market itself can be considered as a measure of social mood</t>
  </si>
  <si>
    <t>Self Organized Fuzzy Neural Network</t>
  </si>
  <si>
    <t>Stock Prediction Using Twitter Sentiment Analysis</t>
  </si>
  <si>
    <t>Apple 2010-2017</t>
  </si>
  <si>
    <t>SVM 76.65% only with tweets</t>
  </si>
  <si>
    <t>J48</t>
  </si>
  <si>
    <t>Naive Bayes</t>
  </si>
  <si>
    <t>Abstract— Sentiment Analysis is new way of machine learning to extract opinion orientation (positive, negative, neutral) from a text segment written for any product, organization, person or any other entity. Sentiment Analysis can be used to predict the mood of people that have impact on stock prices, therefore it can help in prediction of actual stock movement. In order to exploit the benefits of sentiment analysis in stock market industry we have performed sentiment analysis on tweets related to Apple products, which are extracted from StockTwits (a social networking site) from 2010 to 2017.Along with tweets, we have also used market index data which is extracted from Yahoo Finance for the same period. The sentiment score of a tweet is calculated by sentiment analysis of tweets through SVM. As a result each tweet is categorized as bullish or bearish. Then sentiment score and market data is used to build a SVM model to predict next day’s stock movement. Results show that there is positive relation between people opinion and market data and proposed work has an accuracy of 76.65% in stock prediction.</t>
  </si>
  <si>
    <t>Naïve Bayes Bernoulli, SVM models were build using Yahoo Finance and Tweeter dataset. 87% accuracy was achieved in prediction with less than 10% error
Wenga et-al in [12] has collected the data from disparate 
online data sources like Google, Wikipedia for achieving more 
accuracy in prediction. Although they have achieved 85% 
accuracy but no mechanism is defined to validate the data 
collected from Google and Wikipedia as there can be 
unauthenticated data</t>
  </si>
  <si>
    <t>Stocktwits: It provides two APIs to gather different type of data i-e Search API and Stream API. Streaming API provides the latest 30 tweets of a specific user, company or on provided criteria through query. The user requires authentication key to request 
the streaming of tweet data. Once the server authenticates user, 
it opens the connection and stream the tweets to the user. 
Stock Data from yahuu finance</t>
  </si>
  <si>
    <t>In this study we evaluate the effectiveness of augmenting numerical market data with textual-news data, using data mining methods, for forecasting stock returns in intraday trading. Integrating these two sources of data not only enriches the information available for the forecasting model, but it can potentially capture joint patterns that may not otherwise be identified when each data source is employed separately</t>
  </si>
  <si>
    <t>72 copanies from  S&amp;P 500</t>
  </si>
  <si>
    <t>1 year of data 2006-2007
 Market data
were obtained from the New York Stock Exchange (NYSE) Trades and
Quotes (TAQ) database
Textual news data were obtained from the “Reuters 3000” service.
This news feed also provides content from multiple other information
providers (e.g., PR Newswire and Edgar Online), including financial
statements, companies' announcements, and financial commentary
and analysis. Overall, 51,263 news items were obtained</t>
  </si>
  <si>
    <t>Using only textual data in prediction models also has its drawbacks, as it misses out on joint patterns of stock price changes and news pub_x0002_lication. Examples of such joint patterns have been described in [7] and [45]. Clearly, only a trading recommendation system that is based on both market data and news data can benefit from the synergy between these two different sources of information and has the potential to de_x0002_tect their combined effect on stock prices.
Due to the instability of early-morning
trades, we began the analysis at 9:45. We stopped making predictions
at 15:00 each day (1 hour before the end of the trading day). Overall,
this data creation process resulted in, approximately, 1.1 M data
instances
Used: Bag of words, sentiment score, calobrated sentiment score
best results: Market, Simple News Count, Categories, Calibrated Sentiment
e used the commercial sentiment scoring software by Digital
Trowel, Ltd. [13,14,21] to assign a sentiment score to each news item
in our dataset</t>
  </si>
  <si>
    <t>NN 8.57% return by investing 200k and SLR investing 400k 3.46%</t>
  </si>
  <si>
    <t>Investor sentiment plays an important role on the stock market. User-generated textual content on the Internet provides a precious source to reflect investor psychology and predicts stock prices as a complement to stock market data. This paper integrates sentiment analysis into a machine learning method based on SVM. Furthermore, we take the day-of-week effect into consideration and construct more reliable and realistic sentiment indexes. Empirical results illustrate that the accuracy of forecasting the movement direction of the SSE 50 Index can be as high as 89.93% with a rise of 18.6% after introducing sentiment variables. And, meanwhile, our model helps investors make wiser decisions. These findings also imply that sentiment probably contains precious information about the asset fundamental values and can be regarded as one of the leading indicators of the stock market</t>
  </si>
  <si>
    <t>Spider</t>
  </si>
  <si>
    <t>Web Crawler</t>
  </si>
  <si>
    <t>RBF kernel function</t>
  </si>
  <si>
    <t>SVM: fivefold cross-validation approach is adapted to train an SVM model. Eventually, we find the proper parameters and the kernel functions to achieve the best performance. Figs. 4 and 5 document the processes of parameter selection. Panel A of Table III sheds light on the prediction results. For Experiment 1, the accuracy can be 79.96%, and we use RBF kernel function, C = 256,γ = 0.9942; for Experiment 2, the accuracy can be as high as 97.73%, and we employ RBF kernel function, C = 181.0193,γ = 0.005524</t>
  </si>
  <si>
    <t>China, the SSE 50 Index</t>
  </si>
  <si>
    <t>In this paper, we apply sentiment analysis and machine learning principles to find the correlation between ”public sentiment” and ”market sentiment”</t>
  </si>
  <si>
    <t>Dow Jones Industrial Average</t>
  </si>
  <si>
    <t>@inproceedings{Mittal2011StockPU,
  title={Stock Prediction Using Twitter Sentiment Analysis},
  author={Anshul Mittal},
  year={2011},
  url={https://api.semanticscholar.org/CorpusID:9097723}
}</t>
  </si>
  <si>
    <t>June 2009-December 2009
Yahoo Finance
public twitter data</t>
  </si>
  <si>
    <t>We develop our own word list based on the well known Profile of Mood States (POMS) questionnaire.</t>
  </si>
  <si>
    <t>We perform sentiment analysis on pub_x0002_licly available Twitter data to find the public mood and the degree of membership into 4 classes - Calm, Happy, Alert and Kind
2. Tweet Filtering
As mentioned earlier, the tweet data is enormous and
will take several hours to be processed if used as it
is (which makes the task of daily predictions difficult).
Therefore, we filtered and considered only those tweets
which are more likely to express a feeling, i.e. we con_x0002_sider only those tweets which contain the words ”feel”,
”makes me”, ”I’m” or ”I am” in them.
score of a word = #of times the word matches tweets in a day/total matches of words</t>
  </si>
  <si>
    <t>For SVM we used the LIBSVM [2] library, but we implemented the other three in MATLAB ourselves as we could not find good working libraries for them. The Self Organizing Fuzzy Neural Net_x0002_work (SOFNN) is a five layer fuzzy neural network which uses ellipsoidal basis function (EBF) neurons consisting of a center vector and a width vector. We implemented the online alorithm for creating SOFNNs as introduced in [3] in which neurons are added or pruned from the existing net_x0002_work as new samples arrive.</t>
  </si>
  <si>
    <t xml:space="preserve">SOFNN: 75% </t>
  </si>
  <si>
    <t>FinBERT Transformer Model</t>
  </si>
  <si>
    <t>Forecasting the S&amp;P 500 Index Using Mathematical-Based Sentiment Analysis and Deep Learning Models: A FinBERT Transformer Model and LSTM</t>
  </si>
  <si>
    <t>@Article{axioms12090835,
AUTHOR = {Kim, Jihwan and Kim, Hui-Sang and Choi, Sun-Yong},
TITLE = {Forecasting the S&amp;amp;P 500 Index Using Mathematical-Based Sentiment Analysis and Deep Learning Models: A FinBERT Transformer Model and LSTM},
JOURNAL = {Axioms},
VOLUME = {12},
YEAR = {2023},
NUMBER = {9},
ARTICLE-NUMBER = {835},
URL = {https://www.mdpi.com/2075-1680/12/9/835},
ISSN = {2075-1680},
}</t>
  </si>
  <si>
    <t>Stock price prediction has been a subject of significant interest in the financial mathematics field. Recently, interest in natural language processing models has increased, and among them, transformer models, such as BERT and FinBERT, are attracting attention. This study uses a math_x0002_ematical framework to investigate the effects of human sentiment on stock movements, especially in text data. I</t>
  </si>
  <si>
    <t>The New York Times
2018 -2022</t>
  </si>
  <si>
    <t>FinBERT</t>
  </si>
  <si>
    <t>better than ulmfit</t>
  </si>
  <si>
    <t>The FinBERT, a specialized language model built upon BERT, is tailored for financial language processing. Trained on financial texts such as news, earnings reports, regulations, and analyst summaries, FinBERT has gained prominence for its efficacy in predicting stock prices in various studies
A forecasted directional accu_x0002_racy of 71.18% for the system resulted in a trading return of 8.50%
Hyperparameter Tuning:</t>
  </si>
  <si>
    <t>LTSM and NYT 79% 
LTSM only 81%</t>
  </si>
  <si>
    <t>Output = 1 or 0
Supervised Learning (Learning Data has 1 or 0 in first line)
Seperates different groupes by forming decision boundaries
directly and formally [20]. With the help of kernel functions, such as radical basis function (RBF) kernel and polynomial kernel, 
it is able to solve the nonlinear problem by projecting it onto the high-dimensional feature space</t>
  </si>
  <si>
    <t>if data is not linear seperatable we use third dimesion to be able to put clean cut between groups
owever, when there are more and more dimensions, computations within that space become more and more expensive. This is when the kernel trick comes in. It allows us to operate in the original feature space without computing the coordinates of the data in a higher dimensional space.
In essence, what the kernel trick does for us is to offer a more efficient and less expensive way to transform data into higher dimensions.
May overfit the model!</t>
  </si>
  <si>
    <t>Comment for Project</t>
  </si>
  <si>
    <t>Explain Source</t>
  </si>
  <si>
    <t xml:space="preserve">https://www.youtube.com/watch?v=_YPScrckx28&amp;t=15s&amp;pp=ygUEc3ZtIA%3D%3D
https://medium.com/@zxr.nju/what-is-the-kernel-trick-why-is-it-important-98a98db0961d
</t>
  </si>
  <si>
    <t>Is used in most cases in combination with other Data Tools like Kernel Function. Than it is able to predict the stock market really well. The input data is really importat I think it needs to be struktured and cleaned well</t>
  </si>
  <si>
    <t>Recurrent neural network</t>
  </si>
  <si>
    <t>Different to feed forward NN:
The output of a neuron can very well be used as input for a previous layer or the current layer. This is much closer to how our brain works than how feedforward neural networks are constructed. In many applications, we also need to understand the steps computed immediately before improving the overall result.</t>
  </si>
  <si>
    <t xml:space="preserve">https://youtu.be/5dMXyiWddYs?si=nlJjIhWWyFDyjPXm
https://colah.github.io/posts/2015-08-Understanding-LSTMs/
</t>
  </si>
  <si>
    <t>subtype of Recurrent neural network intruduced 1997 hochreiter and schmidhuber
Aim is to regonize patterns in data
captures long term demendencies in data
A common LSTM unit is composed of a cell, an input gate, an output gate and a forget gate
LSTM, or Long Short-Term Memory, is a type of neural network designed to remember and use information over long sequences. It's like a smart note-taking system for a computer. For example, if you want to predict the weather, an LSTM can remember past temperature and humidity data, as well as any recent changes, to make accurate predictions. It's good at handling sequences, such as time series data or text, where remembering past information is crucial.</t>
  </si>
  <si>
    <t>could be good because nn can go back and weigh things differnetly</t>
  </si>
  <si>
    <t>100 page ML book</t>
  </si>
  <si>
    <t>Sounds like the perfect plan for Stock predicting. But why is everyone using SVM then? Only one source used LSTM and got 80% accuracy.</t>
  </si>
  <si>
    <t>A decision tree is a tree-like structure that represents a series of decisions and their possible consequences. It is used in machine learning for classification and regression tasks. An example of a decision tree is a flowchart that helps a person decide what to wear based on the weather conditions</t>
  </si>
  <si>
    <t>https://www.analyticsvidhya.com/blog/2021/08/decision-tree-algorithm/#:~:text=A%20decision%20tree%20is%20a%20tree%2Dlike%20structure%20that%20represents,based%20on%20the%20weather%20conditions.</t>
  </si>
  <si>
    <t>Way to simple for the project cant predict the many outcomes</t>
  </si>
  <si>
    <t>Overfitting is problem
no going back</t>
  </si>
  <si>
    <t>Back Propagation Neural Network / FeedForward NN (Vanilla NN)</t>
  </si>
  <si>
    <t>Neural Network with more than 10 hidden layers
Overfitting is problem
A deep neural network is a type of artificial intelligence that mimics the human brain. It's composed of many interconnected layers (hence "deep") that process and learn from data. Each layer can extract different features. For example, in image recognition, a deep neural network can identify not only basic shapes but also complex patterns, like recognizing specific breeds of dogs in photos.</t>
  </si>
  <si>
    <t>A random forest is a type of AI model used for tasks like classification and regression. It's an ensemble of many decision trees. Each tree makes a prediction, and the forest combines their outputs to improve accuracy. For example, in a random forest AI used for predicting whether an email is spam or not, each decision tree might look at different email features like sender, subject, and content to make a prediction.
The "random" in "random forest" comes from the fact that each decision tree in the ensemble is built using a random subset of the data and a random subset of the features. This randomness helps create diverse trees. By combining these diverse trees, the random forest can make more accurate predictions and reduce the risk of overfitting (fitting the model too closely to the training data). It's like having a group of people with different perspectives voting on the best prediction.
bagging method; in this method, a random sample of data in a training set is selected with replacement—meaning that the individual data points can be chosen more than once. After several data samples are generated, these models are then trained independently, and depending on the type of task—i.e. regression or classification—the average or majority of those predictions yield a more accurate estimate. This approach is commonly used to reduce variance within a noisy dataset.</t>
  </si>
  <si>
    <t>https://www.ibm.com/topics/random-forest#:~:text=Random%20forest%20is%20a%20commonly,both%20classification%20and%20regression%20problems.</t>
  </si>
  <si>
    <t>A Self-Organized Fuzzy Neural Network (SOFNN) is a type of artificial neural network that combines fuzzy logic and neural network concepts. It self-organizes its structure and adapts to data. Fuzzy logic handles uncertainty, and neural networks learn patterns. SOFNN uses both to model complex relationships. 
Instead of 1 or 0 fuzzy logic can handle things in between.</t>
  </si>
  <si>
    <t>would be amazing to be able to predict "rise strong" "rise" or "falls a lot" "falls a little" maybe this is the thing between SVM with 1 or 0 and predicting the stock price as a number.</t>
  </si>
  <si>
    <t>Java implementation of decision tree</t>
  </si>
  <si>
    <t>Put the parameters like: Here is a list of the topics covered in the explanation:
1. **Learning Rate**
2. **Number of Epochs**
3. **Batch Size**
4. **Network Architecture**
5. **Activation Functions**
6. **Regularization**
7. **Dropout Rate**
8. **Loss Function**
9. **Optimization Algorithm**
10. **Hyperparameters**
11. **Data Augmentation**
12. **Feature Selection**
Than input these into antother ai and find the best combination of parameters to predict the best output</t>
  </si>
  <si>
    <t>Own Idea</t>
  </si>
  <si>
    <t>AI used to train other AI (Hyperparameter optimization)</t>
  </si>
  <si>
    <t>Will use Python so out</t>
  </si>
  <si>
    <t>Not what I am looking for</t>
  </si>
  <si>
    <t>"normal" NN used it for Student Prediction. Worked well. Maybe if Database is there compare between SVM, NN and LTSM</t>
  </si>
  <si>
    <t>with so many vaiiables and data if NN than Deep Neuroal network. The amount of layers needs to be testet</t>
  </si>
  <si>
    <t>Maybe good to use for News anaylsis</t>
  </si>
  <si>
    <t>classification for example in "good" , "medium" and"bad" news
Counting words giving likelihood for each word and use for next text</t>
  </si>
  <si>
    <t>In Maximum Entropy RL, the agent tries to optimise the policy to choose the right action that can receive the highest sum of reward and long term sum of entropy.</t>
  </si>
  <si>
    <t>Perfect to make the programm long term better</t>
  </si>
  <si>
    <t>Maximum Entropy Learn/ Reinformement learning</t>
  </si>
  <si>
    <t>FinBERT is a pre-trained language model specialized for financial text analysis, fine-tuned on a large corpus of financial data. It's designed to determine sentiment in financial news, tweets, and reports. FinBERT typically outperforms traditional rule-based methods with significantly higher accuracy due to its ability to understand context and nuances in financial language.</t>
  </si>
  <si>
    <t>Needs to be able to fit requiremtnes</t>
  </si>
  <si>
    <t xml:space="preserve">Artificial Intelligence Applied to Stock
Market Trading: A Review
FERNANDO G. D. C. FERREIRA1
, AMIR H. GANDOMI </t>
  </si>
  <si>
    <t>This paper presents a systematic
review of the literature on Artificial Intelligence applied to investments in the stock market based on a
sample of 2326 papers from the Scopus website between 1995 and 2019.</t>
  </si>
  <si>
    <t>@article{ferreira2021artificial,
  title={Artificial intelligence applied to stock market trading: a review},
  author={Ferreira, Fernando GDC and Gandomi, Amir H and Cardoso, Rodrigo TN},
  journal={IEEE Access},
  volume={9},
  pages={30898--30917},
  year={2021},
  publisher={IEEE}
}</t>
  </si>
  <si>
    <t>Finbert</t>
  </si>
  <si>
    <t>@misc{araci2019finbert,
      title={FinBERT: Financial Sentiment Analysis with Pre-trained Language Models}, 
      author={Dogu Araci},
      year={2019},
      eprint={1908.10063},
      archivePrefix={arXiv},
      primaryClass={cs.CL}
}</t>
  </si>
  <si>
    <t>Financial sentiment analysis is a challenging task due to the spe_x0002_cialized language and lack of labeled data in that domain. General_x0002_purpose models are not effective enough because of specialized
language used in financial context. We hypothesize that pre-trained
language models can help with this problem because they require
fewer labeled examples and they can be further trained on domain_x0002_specific corpora. We introduce FinBERT, a language model based
on BERT, to tackle NLP tasks in financial domain. Our results show
improvement in every measured metric on current state-of-the_x0002_art results for two financial sentiment analysis datasets. We find
that even with a smaller training set and fine-tuning only a part of
the model, FinBERT outperforms state-of-the-art machine learning
methods.</t>
  </si>
  <si>
    <t xml:space="preserve">97% and higher than lstm </t>
  </si>
  <si>
    <t>Programming Language</t>
  </si>
  <si>
    <t>Data Storage</t>
  </si>
  <si>
    <t>Data Size Reduction</t>
  </si>
  <si>
    <t>Missing Data Filling</t>
  </si>
  <si>
    <t>News Analysis Tools</t>
  </si>
  <si>
    <t>Learning Type</t>
  </si>
  <si>
    <t>Number or Binary</t>
  </si>
  <si>
    <t>Variant 1</t>
  </si>
  <si>
    <t>Variant 2</t>
  </si>
  <si>
    <t>Variant 3</t>
  </si>
  <si>
    <t>Variant 4</t>
  </si>
  <si>
    <t>Decision/Variant</t>
  </si>
  <si>
    <r>
      <t xml:space="preserve">Unsupervised
</t>
    </r>
    <r>
      <rPr>
        <sz val="11"/>
        <color theme="1"/>
        <rFont val="Calibri"/>
        <family val="2"/>
        <scheme val="minor"/>
      </rPr>
      <t>+unlabeled Data</t>
    </r>
  </si>
  <si>
    <t>Single or ETF</t>
  </si>
  <si>
    <t>Yearly Growth</t>
  </si>
  <si>
    <t>P/E Ratio</t>
  </si>
  <si>
    <t>EPS</t>
  </si>
  <si>
    <t>Revenue Growth</t>
  </si>
  <si>
    <t>Danelfin Rating</t>
  </si>
  <si>
    <t>Sum</t>
  </si>
  <si>
    <t>Danelfin Description</t>
  </si>
  <si>
    <t>Oracle Corporation</t>
  </si>
  <si>
    <t>Intuit Inc.</t>
  </si>
  <si>
    <t xml:space="preserve">Adobe Inc. </t>
  </si>
  <si>
    <t>Abgegeben am 07.11.2023</t>
  </si>
  <si>
    <t>Write program that uses API to collect data</t>
  </si>
  <si>
    <t>Put program on server and let it automatically run once a day</t>
  </si>
  <si>
    <t>Finish writing the paper</t>
  </si>
  <si>
    <t>07.11.2023</t>
  </si>
  <si>
    <t>11.12.2023</t>
  </si>
  <si>
    <t>10.12.2023</t>
  </si>
  <si>
    <t>07.11.2023*</t>
  </si>
  <si>
    <t>my_main.timer</t>
  </si>
  <si>
    <t>my_main.service</t>
  </si>
  <si>
    <t>my_main.py</t>
  </si>
  <si>
    <t>my_dc.py</t>
  </si>
  <si>
    <t>my_backup_to_ssd.py</t>
  </si>
  <si>
    <t>my_ms.py</t>
  </si>
  <si>
    <t>OnCalender</t>
  </si>
  <si>
    <t>Source</t>
  </si>
  <si>
    <t>Update Time</t>
  </si>
  <si>
    <t>News about Adobe Inc.</t>
  </si>
  <si>
    <t>News about Shantanu Narayen (CEO of Adobe Inc.)</t>
  </si>
  <si>
    <t>Newsapi.org</t>
  </si>
  <si>
    <t>Daily</t>
  </si>
  <si>
    <t>Stock Prices</t>
  </si>
  <si>
    <t>Alphavantage.co</t>
  </si>
  <si>
    <t>News about ADBE</t>
  </si>
  <si>
    <t>Retail Sales</t>
  </si>
  <si>
    <t>Currency Rate USD to JPY</t>
  </si>
  <si>
    <t>Monthly</t>
  </si>
  <si>
    <t>CPI</t>
  </si>
  <si>
    <t>Unemployment Rate</t>
  </si>
  <si>
    <t>Company Overview</t>
  </si>
  <si>
    <t>Income Statement</t>
  </si>
  <si>
    <t>Balance Sheet</t>
  </si>
  <si>
    <t>Earnings</t>
  </si>
  <si>
    <t>Federal Funds Rate</t>
  </si>
  <si>
    <t>real GPD USA</t>
  </si>
  <si>
    <t>Inflation</t>
  </si>
  <si>
    <t>Quaterly</t>
  </si>
  <si>
    <t>8x yearly</t>
  </si>
  <si>
    <t>Yearly</t>
  </si>
  <si>
    <t>[File Size]=KB</t>
  </si>
  <si>
    <t>total</t>
  </si>
  <si>
    <t>Marketcapitalization</t>
  </si>
  <si>
    <t>Collected_Data Local
Collected_Data SSD</t>
  </si>
  <si>
    <t>my_config.py
my_email_body.txt</t>
  </si>
  <si>
    <t>dc.py
my_backup  _to_ssd.py
my_ms.py</t>
  </si>
  <si>
    <t>-Triggered by my_main.timer
-then runs my_main.py</t>
  </si>
  <si>
    <t>Program names</t>
  </si>
  <si>
    <t>Dependencies</t>
  </si>
  <si>
    <t>Descriptions</t>
  </si>
  <si>
    <t>-Linked to calendar
-Triggered daily at 11:11 p.m</t>
  </si>
  <si>
    <t>-Runs all scripts inside venv</t>
  </si>
  <si>
    <t>-Collects data
-Saves JSON
-Writes mail body file</t>
  </si>
  <si>
    <t>-Makes backup on ssd
-Copies whole tree</t>
  </si>
  <si>
    <t xml:space="preserve">-Reads mail body file
-Sends mail to user
</t>
  </si>
  <si>
    <t>Order</t>
  </si>
  <si>
    <t>1--&gt;</t>
  </si>
  <si>
    <t>2--&gt;</t>
  </si>
  <si>
    <t>4--&gt;</t>
  </si>
  <si>
    <t>5--&gt;</t>
  </si>
  <si>
    <t>6!</t>
  </si>
  <si>
    <t>3--&gt;</t>
  </si>
  <si>
    <t>Intuit (INTU) has an AI Score of 5/10 (Hold) because its overall probability of beating the market (S&amp;P 500) in the next 3 months (37.30%) is -1.65% vs. the average probability (38.95%) of US stocks</t>
  </si>
  <si>
    <t xml:space="preserve">Oracle (ORCL) has an AI Score of 7/10 (Buy) because its overall probability of beating the market (S&amp;P 500) in the next 3 months (41.92%) is +2.97% vs. the average probability (38.95%) of US stocks </t>
  </si>
  <si>
    <t xml:space="preserve">Adobe (ADBE) has an AI Score of 6/10 (Hold) because its overall probability of beating the market (S&amp;P 500) in the next 3 months (40.30%) is +1.35% vs. the average probability (38.95%) of US stocks </t>
  </si>
  <si>
    <t>Server</t>
  </si>
  <si>
    <r>
      <rPr>
        <b/>
        <sz val="11"/>
        <color theme="1"/>
        <rFont val="Calibri"/>
        <family val="2"/>
        <scheme val="minor"/>
      </rPr>
      <t>Java</t>
    </r>
    <r>
      <rPr>
        <sz val="11"/>
        <color theme="1"/>
        <rFont val="Calibri"/>
        <family val="2"/>
        <scheme val="minor"/>
      </rPr>
      <t xml:space="preserve">
+Large ML ecosystem
-Verbose syntax</t>
    </r>
  </si>
  <si>
    <r>
      <rPr>
        <b/>
        <sz val="11"/>
        <color theme="1"/>
        <rFont val="Calibri"/>
        <family val="2"/>
        <scheme val="minor"/>
      </rPr>
      <t>Python</t>
    </r>
    <r>
      <rPr>
        <sz val="11"/>
        <color theme="1"/>
        <rFont val="Calibri"/>
        <family val="2"/>
        <scheme val="minor"/>
      </rPr>
      <t xml:space="preserve">
+User friendly
+ML libraries</t>
    </r>
  </si>
  <si>
    <r>
      <rPr>
        <b/>
        <sz val="11"/>
        <color theme="1"/>
        <rFont val="Calibri"/>
        <family val="2"/>
        <scheme val="minor"/>
      </rPr>
      <t>C++</t>
    </r>
    <r>
      <rPr>
        <sz val="11"/>
        <color theme="1"/>
        <rFont val="Calibri"/>
        <family val="2"/>
        <scheme val="minor"/>
      </rPr>
      <t xml:space="preserve">
+Fast runtime
-Complex
-Few ML abstractions</t>
    </r>
  </si>
  <si>
    <r>
      <t xml:space="preserve">Stock Index
</t>
    </r>
    <r>
      <rPr>
        <sz val="11"/>
        <color theme="1"/>
        <rFont val="Calibri"/>
        <family val="2"/>
        <scheme val="minor"/>
      </rPr>
      <t>+Common method
+Number not emotions</t>
    </r>
  </si>
  <si>
    <r>
      <t xml:space="preserve">Combined
</t>
    </r>
    <r>
      <rPr>
        <sz val="11"/>
        <color theme="1"/>
        <rFont val="Calibri"/>
        <family val="2"/>
        <scheme val="minor"/>
      </rPr>
      <t>+A lot of data
-Harder to process
-More API = more errors
+Much higher accuracy possible</t>
    </r>
  </si>
  <si>
    <r>
      <t xml:space="preserve">News
</t>
    </r>
    <r>
      <rPr>
        <sz val="11"/>
        <color theme="1"/>
        <rFont val="Calibri"/>
        <family val="2"/>
        <scheme val="minor"/>
      </rPr>
      <t>-Can be fake</t>
    </r>
    <r>
      <rPr>
        <b/>
        <sz val="11"/>
        <color theme="1"/>
        <rFont val="Calibri"/>
        <family val="2"/>
        <scheme val="minor"/>
      </rPr>
      <t xml:space="preserve">
</t>
    </r>
    <r>
      <rPr>
        <sz val="11"/>
        <color theme="1"/>
        <rFont val="Calibri"/>
        <family val="2"/>
        <scheme val="minor"/>
      </rPr>
      <t>-Difficult to analyze</t>
    </r>
  </si>
  <si>
    <r>
      <t xml:space="preserve">Sentiment
</t>
    </r>
    <r>
      <rPr>
        <sz val="11"/>
        <color theme="1"/>
        <rFont val="Calibri"/>
        <family val="2"/>
        <scheme val="minor"/>
      </rPr>
      <t>+Big impact on stocks
-Hifficult to analyze
+Several sources</t>
    </r>
  </si>
  <si>
    <r>
      <t xml:space="preserve">Single Stock
</t>
    </r>
    <r>
      <rPr>
        <sz val="11"/>
        <color theme="1"/>
        <rFont val="Calibri"/>
        <family val="2"/>
        <scheme val="minor"/>
      </rPr>
      <t>+More fluctuations = higher profit margin
+Less predictable
+Easy to filter relevant articles</t>
    </r>
  </si>
  <si>
    <r>
      <t xml:space="preserve">Investment Fund
</t>
    </r>
    <r>
      <rPr>
        <sz val="11"/>
        <color theme="1"/>
        <rFont val="Calibri"/>
        <family val="2"/>
        <scheme val="minor"/>
      </rPr>
      <t>-Less fluctuation = lower profit margin</t>
    </r>
    <r>
      <rPr>
        <b/>
        <sz val="11"/>
        <color theme="1"/>
        <rFont val="Calibri"/>
        <family val="2"/>
        <scheme val="minor"/>
      </rPr>
      <t xml:space="preserve">
</t>
    </r>
    <r>
      <rPr>
        <sz val="11"/>
        <color theme="1"/>
        <rFont val="Calibri"/>
        <family val="2"/>
        <scheme val="minor"/>
      </rPr>
      <t>-Hard to find News about all Stocks</t>
    </r>
  </si>
  <si>
    <r>
      <t xml:space="preserve">Database
</t>
    </r>
    <r>
      <rPr>
        <sz val="11"/>
        <color theme="1"/>
        <rFont val="Calibri"/>
        <family val="2"/>
        <scheme val="minor"/>
      </rPr>
      <t>+Scalable
+Querying
+Indexing
+Large data
-Complex setup</t>
    </r>
  </si>
  <si>
    <r>
      <t xml:space="preserve">CSV
</t>
    </r>
    <r>
      <rPr>
        <sz val="11"/>
        <color theme="1"/>
        <rFont val="Calibri"/>
        <family val="2"/>
        <scheme val="minor"/>
      </rPr>
      <t>+Simple to use
+Small memory use
-No tools available</t>
    </r>
    <r>
      <rPr>
        <b/>
        <sz val="11"/>
        <color theme="1"/>
        <rFont val="Calibri"/>
        <family val="2"/>
        <scheme val="minor"/>
      </rPr>
      <t xml:space="preserve">
</t>
    </r>
    <r>
      <rPr>
        <sz val="11"/>
        <color theme="1"/>
        <rFont val="Calibri"/>
        <family val="2"/>
        <scheme val="minor"/>
      </rPr>
      <t>+Human readable
+Hasy to create and share</t>
    </r>
  </si>
  <si>
    <r>
      <t xml:space="preserve">JSON
</t>
    </r>
    <r>
      <rPr>
        <sz val="11"/>
        <color theme="1"/>
        <rFont val="Calibri"/>
        <family val="2"/>
        <scheme val="minor"/>
      </rPr>
      <t>-More complex to use
+Structure
+Used in API
-Larger storage usage</t>
    </r>
  </si>
  <si>
    <r>
      <t xml:space="preserve">PCA FRPCA
</t>
    </r>
    <r>
      <rPr>
        <sz val="11"/>
        <color theme="1"/>
        <rFont val="Calibri"/>
        <family val="2"/>
        <scheme val="minor"/>
      </rPr>
      <t>+Less data
-Complex to set up
assumes linearity
+Less overfitting
-More underfitting
+Faster training</t>
    </r>
  </si>
  <si>
    <r>
      <t xml:space="preserve">KPCA
</t>
    </r>
    <r>
      <rPr>
        <sz val="11"/>
        <color theme="1"/>
        <rFont val="Calibri"/>
        <family val="2"/>
        <scheme val="minor"/>
      </rPr>
      <t xml:space="preserve">+Non linear
-More overfitting
</t>
    </r>
  </si>
  <si>
    <r>
      <t xml:space="preserve">None
</t>
    </r>
    <r>
      <rPr>
        <sz val="11"/>
        <color theme="1"/>
        <rFont val="Calibri"/>
        <family val="2"/>
        <scheme val="minor"/>
      </rPr>
      <t>+No additional work
+Methods can easily implemented later</t>
    </r>
  </si>
  <si>
    <r>
      <t xml:space="preserve">Linear Interpolation
</t>
    </r>
    <r>
      <rPr>
        <sz val="11"/>
        <color theme="1"/>
        <rFont val="Calibri"/>
        <family val="2"/>
        <scheme val="minor"/>
      </rPr>
      <t>+No tool needed
+Easy to use</t>
    </r>
  </si>
  <si>
    <r>
      <t xml:space="preserve">Delete
</t>
    </r>
    <r>
      <rPr>
        <sz val="11"/>
        <color theme="1"/>
        <rFont val="Calibri"/>
        <family val="2"/>
        <scheme val="minor"/>
      </rPr>
      <t>-Model cant find important relations because of missing data</t>
    </r>
  </si>
  <si>
    <r>
      <t xml:space="preserve">K-nearest
</t>
    </r>
    <r>
      <rPr>
        <sz val="11"/>
        <color theme="1"/>
        <rFont val="Calibri"/>
        <family val="2"/>
        <scheme val="minor"/>
      </rPr>
      <t>-Library needed
-Complex</t>
    </r>
  </si>
  <si>
    <r>
      <t xml:space="preserve">Term Frequency
</t>
    </r>
    <r>
      <rPr>
        <sz val="11"/>
        <color theme="1"/>
        <rFont val="Calibri"/>
        <family val="2"/>
        <scheme val="minor"/>
      </rPr>
      <t>+Easy use no library
-Words are not overall good or bad</t>
    </r>
  </si>
  <si>
    <r>
      <t xml:space="preserve">Inverse Document Frequency
</t>
    </r>
    <r>
      <rPr>
        <sz val="11"/>
        <color theme="1"/>
        <rFont val="Calibri"/>
        <family val="2"/>
        <scheme val="minor"/>
      </rPr>
      <t>-Complex setup</t>
    </r>
  </si>
  <si>
    <r>
      <t xml:space="preserve">FinBert
</t>
    </r>
    <r>
      <rPr>
        <sz val="11"/>
        <color theme="1"/>
        <rFont val="Calibri"/>
        <family val="2"/>
        <scheme val="minor"/>
      </rPr>
      <t xml:space="preserve">+Pretrained model for Finance
+Accuracy around 97%
-complex setup 
</t>
    </r>
  </si>
  <si>
    <r>
      <t>Bag of Words
-</t>
    </r>
    <r>
      <rPr>
        <sz val="11"/>
        <color theme="1"/>
        <rFont val="Calibri"/>
        <family val="2"/>
        <scheme val="minor"/>
      </rPr>
      <t>No context 
-Just basic understanding</t>
    </r>
  </si>
  <si>
    <r>
      <t xml:space="preserve">Semi-Supervised
</t>
    </r>
    <r>
      <rPr>
        <sz val="11"/>
        <color theme="1"/>
        <rFont val="Calibri"/>
        <family val="2"/>
        <scheme val="minor"/>
      </rPr>
      <t>+Labeled and unlabeled data</t>
    </r>
  </si>
  <si>
    <r>
      <t xml:space="preserve">Supervised
</t>
    </r>
    <r>
      <rPr>
        <sz val="11"/>
        <color theme="1"/>
        <rFont val="Calibri"/>
        <family val="2"/>
        <scheme val="minor"/>
      </rPr>
      <t>+Labeled data</t>
    </r>
  </si>
  <si>
    <r>
      <t xml:space="preserve">Reinforced
</t>
    </r>
    <r>
      <rPr>
        <sz val="11"/>
        <color theme="1"/>
        <rFont val="Calibri"/>
        <family val="2"/>
        <scheme val="minor"/>
      </rPr>
      <t>+Reward system</t>
    </r>
  </si>
  <si>
    <r>
      <t xml:space="preserve">Binary (Classification)
</t>
    </r>
    <r>
      <rPr>
        <sz val="11"/>
        <color theme="1"/>
        <rFont val="Calibri"/>
        <family val="2"/>
        <scheme val="minor"/>
      </rPr>
      <t>-Only 1 or 0 as output</t>
    </r>
  </si>
  <si>
    <r>
      <t xml:space="preserve">Numeric (Regression)
</t>
    </r>
    <r>
      <rPr>
        <sz val="11"/>
        <color theme="1"/>
        <rFont val="Calibri"/>
        <family val="2"/>
        <scheme val="minor"/>
      </rPr>
      <t>+Exact stock price prediction</t>
    </r>
  </si>
  <si>
    <r>
      <t xml:space="preserve">Historical and Realtime
</t>
    </r>
    <r>
      <rPr>
        <sz val="11"/>
        <color theme="1"/>
        <rFont val="Calibri"/>
        <family val="2"/>
        <scheme val="minor"/>
      </rPr>
      <t>-Not possible to find historical data
+more data to train</t>
    </r>
  </si>
  <si>
    <r>
      <t xml:space="preserve">Realtime
</t>
    </r>
    <r>
      <rPr>
        <sz val="11"/>
        <color theme="1"/>
        <rFont val="Calibri"/>
        <family val="2"/>
        <scheme val="minor"/>
      </rPr>
      <t>-Less Data
+Right format
+Easier to validate
+Data collection from now on builds historical data</t>
    </r>
  </si>
  <si>
    <r>
      <t xml:space="preserve">Historical
</t>
    </r>
    <r>
      <rPr>
        <sz val="11"/>
        <color theme="1"/>
        <rFont val="Calibri"/>
        <family val="2"/>
        <scheme val="minor"/>
      </rPr>
      <t>-No adjustment to new situations
-Can´t find historical news</t>
    </r>
  </si>
  <si>
    <r>
      <t xml:space="preserve">Raspberry Pi 
</t>
    </r>
    <r>
      <rPr>
        <sz val="11"/>
        <color theme="1"/>
        <rFont val="Calibri"/>
        <family val="2"/>
        <scheme val="minor"/>
      </rPr>
      <t>+Low power consumtion
+Control over everything
-Complex to setup</t>
    </r>
  </si>
  <si>
    <r>
      <t xml:space="preserve">Cloud Provider
</t>
    </r>
    <r>
      <rPr>
        <sz val="11"/>
        <color theme="1"/>
        <rFont val="Calibri"/>
        <family val="2"/>
        <scheme val="minor"/>
      </rPr>
      <t>-Monthly cost
+Data safety</t>
    </r>
  </si>
  <si>
    <r>
      <t xml:space="preserve">Laptop
</t>
    </r>
    <r>
      <rPr>
        <sz val="11"/>
        <color theme="1"/>
        <rFont val="Calibri"/>
        <family val="2"/>
        <scheme val="minor"/>
      </rPr>
      <t>-Very high power consumption
+Easy to setup
-Need old laptop</t>
    </r>
  </si>
  <si>
    <t>Yearly Growth normalized</t>
  </si>
  <si>
    <t>Marketcapitalization normalized</t>
  </si>
  <si>
    <t>P/E Ratio normalized</t>
  </si>
  <si>
    <t>EPS normalized</t>
  </si>
  <si>
    <t>Revenue Growth normalized</t>
  </si>
  <si>
    <t>Danelfin Rating normalized</t>
  </si>
  <si>
    <t>Main Requirements</t>
  </si>
  <si>
    <t>Optional Requirements</t>
  </si>
  <si>
    <t>1. Recommend the user to buy, sell, or hold a specific stock</t>
  </si>
  <si>
    <t>1. Machine learning model optimized for speed and efficiency</t>
  </si>
  <si>
    <t>2. Collect training data daily</t>
  </si>
  <si>
    <t>2. Robust security measures for safeguarding training data</t>
  </si>
  <si>
    <t>3. Predict short, middle, and long-term stock development</t>
  </si>
  <si>
    <t>3. Encryption used for data transmission and storage</t>
  </si>
  <si>
    <t>4. Outperform the "hold strategy" for 1% long term (minimum 1 year)</t>
  </si>
  <si>
    <t>4. Simulate stock investments with virtual portfolios</t>
  </si>
  <si>
    <t>5. User interface for inputting chosen stocks and viewing predictions</t>
  </si>
  <si>
    <t>6. System designed to handle a growing user base and increasing data volume</t>
  </si>
  <si>
    <t>7. Compliance with relevant financial regulations and data privacy laws</t>
  </si>
  <si>
    <t>8. Documentation of system architecture, data sources, and algorithms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</si>
</sst>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0.00\ &quot;billion €&quot;"/>
  </numFmts>
  <fonts count="19" x14ac:knownFonts="1">
    <font>
      <sz val="11"/>
      <color theme="1"/>
      <name val="Calibri"/>
      <family val="2"/>
      <scheme val="minor"/>
    </font>
    <font>
      <u/>
      <sz val="11"/>
      <color theme="10"/>
      <name val="Calibri"/>
      <family val="2"/>
      <scheme val="minor"/>
    </font>
    <font>
      <sz val="12"/>
      <color theme="0"/>
      <name val="Eras Bold ITC"/>
      <family val="2"/>
    </font>
    <font>
      <sz val="14"/>
      <color theme="1"/>
      <name val="Calibri"/>
      <family val="2"/>
      <scheme val="minor"/>
    </font>
    <font>
      <sz val="16"/>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sz val="12"/>
      <name val="Calibri"/>
      <family val="2"/>
      <scheme val="minor"/>
    </font>
    <font>
      <sz val="12"/>
      <name val="Segoe UI"/>
      <family val="2"/>
    </font>
    <font>
      <sz val="14"/>
      <color rgb="FF333333"/>
      <name val="Segoe UI"/>
      <family val="2"/>
    </font>
    <font>
      <sz val="11"/>
      <name val="Calibri"/>
      <family val="2"/>
      <scheme val="minor"/>
    </font>
    <font>
      <b/>
      <sz val="11"/>
      <color theme="1"/>
      <name val="Calibri"/>
      <family val="2"/>
      <scheme val="minor"/>
    </font>
    <font>
      <b/>
      <sz val="11"/>
      <name val="Calibri"/>
      <family val="2"/>
      <scheme val="minor"/>
    </font>
    <font>
      <sz val="11"/>
      <color theme="10"/>
      <name val="Calibri"/>
      <family val="2"/>
      <scheme val="minor"/>
    </font>
    <font>
      <u/>
      <sz val="11"/>
      <name val="Calibri"/>
      <family val="2"/>
      <scheme val="minor"/>
    </font>
    <font>
      <sz val="10"/>
      <name val="Arial"/>
      <family val="2"/>
    </font>
    <font>
      <sz val="14"/>
      <name val="Calibri"/>
      <family val="2"/>
      <scheme val="minor"/>
    </font>
    <font>
      <u/>
      <sz val="14"/>
      <name val="Calibri"/>
      <family val="2"/>
      <scheme val="minor"/>
    </font>
  </fonts>
  <fills count="15">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
      <patternFill patternType="solid">
        <fgColor theme="1"/>
        <bgColor indexed="64"/>
      </patternFill>
    </fill>
    <fill>
      <patternFill patternType="solid">
        <fgColor rgb="FFFF00FF"/>
        <bgColor indexed="64"/>
      </patternFill>
    </fill>
    <fill>
      <patternFill patternType="solid">
        <fgColor rgb="FFFFFF00"/>
        <bgColor indexed="64"/>
      </patternFill>
    </fill>
    <fill>
      <patternFill patternType="solid">
        <fgColor rgb="FF00B0F0"/>
        <bgColor indexed="64"/>
      </patternFill>
    </fill>
    <fill>
      <patternFill patternType="solid">
        <fgColor rgb="FFBCBCBC"/>
        <bgColor indexed="64"/>
      </patternFill>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34">
    <xf numFmtId="0" fontId="0" fillId="0" borderId="0" xfId="0"/>
    <xf numFmtId="0" fontId="0" fillId="0" borderId="0" xfId="0"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8" borderId="0" xfId="0" applyFill="1" applyAlignment="1">
      <alignment horizontal="center" vertical="center" wrapText="1"/>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0" borderId="0" xfId="0" applyAlignment="1">
      <alignment vertical="center"/>
    </xf>
    <xf numFmtId="164"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wrapText="1"/>
    </xf>
    <xf numFmtId="0" fontId="0" fillId="10" borderId="0" xfId="0" applyFill="1" applyAlignment="1">
      <alignment horizontal="center" vertical="center" wrapText="1"/>
    </xf>
    <xf numFmtId="0" fontId="0" fillId="10" borderId="1" xfId="0" applyFill="1" applyBorder="1" applyAlignment="1">
      <alignment horizontal="center" vertical="center" wrapText="1"/>
    </xf>
    <xf numFmtId="0" fontId="4" fillId="0" borderId="3" xfId="0" applyFont="1" applyBorder="1" applyAlignment="1">
      <alignment horizontal="center" vertical="center"/>
    </xf>
    <xf numFmtId="164" fontId="4" fillId="0" borderId="2" xfId="0" applyNumberFormat="1" applyFont="1" applyBorder="1" applyAlignment="1">
      <alignment horizontal="center" vertical="center"/>
    </xf>
    <xf numFmtId="0" fontId="4" fillId="0" borderId="0" xfId="0" applyFont="1" applyAlignment="1">
      <alignment horizontal="center" vertical="center"/>
    </xf>
    <xf numFmtId="0" fontId="3" fillId="8" borderId="0" xfId="0" applyFont="1" applyFill="1" applyAlignment="1">
      <alignment horizontal="center" vertical="center" wrapText="1"/>
    </xf>
    <xf numFmtId="0" fontId="5" fillId="0" borderId="0" xfId="0" applyFont="1" applyAlignment="1">
      <alignment horizontal="center" vertical="center" wrapText="1"/>
    </xf>
    <xf numFmtId="49" fontId="5" fillId="0" borderId="0" xfId="0" applyNumberFormat="1" applyFont="1" applyAlignment="1">
      <alignment horizontal="left" vertical="center" wrapText="1"/>
    </xf>
    <xf numFmtId="0" fontId="6" fillId="0" borderId="0" xfId="0" applyFont="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1" fillId="2" borderId="1" xfId="1" applyFill="1" applyBorder="1" applyAlignment="1">
      <alignment horizontal="center" vertical="center"/>
    </xf>
    <xf numFmtId="0" fontId="0" fillId="0" borderId="1" xfId="0" applyBorder="1" applyAlignment="1">
      <alignment horizontal="left" vertical="top" wrapText="1"/>
    </xf>
    <xf numFmtId="0" fontId="0" fillId="11" borderId="1" xfId="0" applyFill="1" applyBorder="1" applyAlignment="1">
      <alignment horizontal="left" vertical="top" wrapText="1"/>
    </xf>
    <xf numFmtId="0" fontId="0" fillId="0" borderId="8" xfId="0" applyBorder="1" applyAlignment="1">
      <alignment horizontal="left" vertical="top"/>
    </xf>
    <xf numFmtId="0" fontId="12" fillId="0" borderId="1" xfId="0" applyFont="1" applyBorder="1" applyAlignment="1">
      <alignment horizontal="left" vertical="top" wrapText="1"/>
    </xf>
    <xf numFmtId="0" fontId="12" fillId="11" borderId="1" xfId="0" applyFont="1" applyFill="1" applyBorder="1" applyAlignment="1">
      <alignment horizontal="left" vertical="top" wrapText="1"/>
    </xf>
    <xf numFmtId="0" fontId="12" fillId="0" borderId="8" xfId="0" applyFont="1" applyBorder="1" applyAlignment="1">
      <alignment horizontal="left" vertical="top" wrapText="1"/>
    </xf>
    <xf numFmtId="0" fontId="12" fillId="0" borderId="8"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8" xfId="0" applyFont="1" applyBorder="1" applyAlignment="1">
      <alignment horizontal="left" vertical="top"/>
    </xf>
    <xf numFmtId="0" fontId="12" fillId="0" borderId="4" xfId="0" applyFont="1" applyBorder="1" applyAlignment="1">
      <alignment horizontal="left" vertical="top" wrapText="1"/>
    </xf>
    <xf numFmtId="0" fontId="12" fillId="11" borderId="4" xfId="0" applyFont="1" applyFill="1" applyBorder="1" applyAlignment="1">
      <alignment horizontal="left" vertical="top" wrapText="1"/>
    </xf>
    <xf numFmtId="0" fontId="0" fillId="0" borderId="4" xfId="0" applyBorder="1" applyAlignment="1">
      <alignment horizontal="left" vertical="top"/>
    </xf>
    <xf numFmtId="0" fontId="12" fillId="0" borderId="5" xfId="0" applyFont="1" applyBorder="1" applyAlignment="1">
      <alignment horizontal="left" vertical="top"/>
    </xf>
    <xf numFmtId="164" fontId="0" fillId="4" borderId="1" xfId="0" applyNumberFormat="1" applyFill="1" applyBorder="1" applyAlignment="1">
      <alignment horizontal="center" vertical="center"/>
    </xf>
    <xf numFmtId="0" fontId="0" fillId="0" borderId="3" xfId="0" applyBorder="1"/>
    <xf numFmtId="0" fontId="12" fillId="0" borderId="4" xfId="0" applyFont="1" applyFill="1" applyBorder="1" applyAlignment="1">
      <alignment horizontal="left" vertical="top" wrapText="1"/>
    </xf>
    <xf numFmtId="0" fontId="11" fillId="0" borderId="0" xfId="0" applyFont="1" applyFill="1"/>
    <xf numFmtId="0" fontId="9" fillId="0" borderId="0" xfId="0" applyFont="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11" fillId="12" borderId="0" xfId="0" applyFont="1" applyFill="1" applyAlignment="1">
      <alignment horizontal="left" vertical="center" wrapText="1"/>
    </xf>
    <xf numFmtId="0" fontId="11" fillId="11" borderId="0" xfId="0" applyFont="1" applyFill="1" applyAlignment="1">
      <alignment horizontal="left" vertical="center" wrapText="1"/>
    </xf>
    <xf numFmtId="0" fontId="15" fillId="12" borderId="0" xfId="1" applyFont="1" applyFill="1" applyAlignment="1">
      <alignment horizontal="left" vertical="center" wrapText="1"/>
    </xf>
    <xf numFmtId="0" fontId="16" fillId="11" borderId="0" xfId="0" applyFont="1" applyFill="1" applyAlignment="1">
      <alignment horizontal="left" vertical="center" wrapText="1"/>
    </xf>
    <xf numFmtId="0" fontId="0" fillId="0" borderId="2" xfId="0" applyBorder="1"/>
    <xf numFmtId="0" fontId="0" fillId="6" borderId="7" xfId="0"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6" borderId="9" xfId="0" applyFill="1" applyBorder="1" applyAlignment="1">
      <alignment horizontal="left" vertical="center"/>
    </xf>
    <xf numFmtId="0" fontId="0" fillId="0" borderId="4" xfId="0" applyBorder="1" applyAlignment="1">
      <alignment horizontal="left" vertical="center"/>
    </xf>
    <xf numFmtId="0" fontId="6" fillId="0" borderId="3" xfId="0" applyFont="1" applyBorder="1" applyAlignment="1">
      <alignment horizontal="center" vertical="center" wrapText="1"/>
    </xf>
    <xf numFmtId="0" fontId="5" fillId="0" borderId="2" xfId="0" applyFont="1" applyBorder="1" applyAlignment="1">
      <alignment horizontal="center" vertical="center" wrapText="1"/>
    </xf>
    <xf numFmtId="49" fontId="5" fillId="0" borderId="2" xfId="0" applyNumberFormat="1" applyFont="1" applyBorder="1" applyAlignment="1">
      <alignment horizontal="left" vertical="center" wrapText="1"/>
    </xf>
    <xf numFmtId="0" fontId="5" fillId="0" borderId="6" xfId="0" applyFont="1" applyBorder="1" applyAlignment="1">
      <alignment horizontal="center" vertical="center" wrapText="1"/>
    </xf>
    <xf numFmtId="0" fontId="7" fillId="6" borderId="7" xfId="0" applyFont="1" applyFill="1" applyBorder="1" applyAlignment="1">
      <alignment horizontal="left" vertical="center" wrapText="1"/>
    </xf>
    <xf numFmtId="49" fontId="8" fillId="12" borderId="1" xfId="0" applyNumberFormat="1" applyFont="1" applyFill="1" applyBorder="1" applyAlignment="1">
      <alignment horizontal="left" vertical="center" wrapText="1"/>
    </xf>
    <xf numFmtId="0" fontId="8" fillId="0" borderId="1" xfId="0" applyFont="1" applyBorder="1" applyAlignment="1">
      <alignment horizontal="left" vertical="center" wrapText="1"/>
    </xf>
    <xf numFmtId="0" fontId="8" fillId="11" borderId="1" xfId="0" applyFont="1" applyFill="1" applyBorder="1" applyAlignment="1">
      <alignment horizontal="left" vertical="center" wrapText="1"/>
    </xf>
    <xf numFmtId="0" fontId="8" fillId="4" borderId="8" xfId="0" applyFont="1" applyFill="1" applyBorder="1" applyAlignment="1">
      <alignment horizontal="left" vertical="center" wrapText="1"/>
    </xf>
    <xf numFmtId="0" fontId="0" fillId="11" borderId="1" xfId="0" applyFill="1" applyBorder="1" applyAlignment="1">
      <alignment horizontal="left" vertical="center" wrapText="1"/>
    </xf>
    <xf numFmtId="0" fontId="11" fillId="0" borderId="1" xfId="1" applyFont="1" applyBorder="1" applyAlignment="1">
      <alignment horizontal="left" vertical="center" wrapText="1"/>
    </xf>
    <xf numFmtId="0" fontId="0" fillId="11" borderId="1" xfId="0" applyFill="1" applyBorder="1" applyAlignment="1">
      <alignment horizontal="left" vertical="center"/>
    </xf>
    <xf numFmtId="0" fontId="10" fillId="0" borderId="1" xfId="0" applyFont="1" applyBorder="1" applyAlignment="1">
      <alignment horizontal="left" vertical="center" wrapText="1"/>
    </xf>
    <xf numFmtId="0" fontId="0" fillId="0" borderId="1" xfId="0" applyBorder="1" applyAlignment="1">
      <alignment wrapText="1"/>
    </xf>
    <xf numFmtId="0" fontId="0" fillId="11" borderId="1" xfId="0" applyFill="1" applyBorder="1" applyAlignment="1">
      <alignment vertical="top" wrapText="1"/>
    </xf>
    <xf numFmtId="0" fontId="7" fillId="6" borderId="7" xfId="1" applyFont="1" applyFill="1" applyBorder="1" applyAlignment="1">
      <alignment horizontal="left" vertical="center" wrapText="1"/>
    </xf>
    <xf numFmtId="0" fontId="7" fillId="6" borderId="9" xfId="0" applyFont="1" applyFill="1" applyBorder="1" applyAlignment="1">
      <alignment horizontal="left" vertical="center" wrapText="1"/>
    </xf>
    <xf numFmtId="49" fontId="8" fillId="12" borderId="4" xfId="0" applyNumberFormat="1" applyFont="1" applyFill="1" applyBorder="1" applyAlignment="1">
      <alignment horizontal="left" vertical="center" wrapText="1"/>
    </xf>
    <xf numFmtId="0" fontId="8" fillId="0" borderId="4" xfId="0" applyFont="1" applyBorder="1" applyAlignment="1">
      <alignment horizontal="left" vertical="center" wrapText="1"/>
    </xf>
    <xf numFmtId="0" fontId="0" fillId="11" borderId="4" xfId="0" applyFill="1" applyBorder="1" applyAlignment="1">
      <alignment horizontal="left" vertical="center" wrapText="1"/>
    </xf>
    <xf numFmtId="0" fontId="8" fillId="11" borderId="4" xfId="0" applyFont="1" applyFill="1" applyBorder="1" applyAlignment="1">
      <alignment horizontal="left" vertical="center" wrapText="1"/>
    </xf>
    <xf numFmtId="0" fontId="8" fillId="4" borderId="5" xfId="0" applyFont="1" applyFill="1" applyBorder="1" applyAlignment="1">
      <alignment horizontal="left" vertical="center" wrapText="1"/>
    </xf>
    <xf numFmtId="0" fontId="0" fillId="6" borderId="1" xfId="0" applyFill="1" applyBorder="1" applyAlignment="1">
      <alignment horizontal="center" vertical="center" wrapText="1"/>
    </xf>
    <xf numFmtId="0" fontId="3" fillId="6" borderId="1" xfId="0" applyFont="1" applyFill="1" applyBorder="1" applyAlignment="1">
      <alignment horizontal="center" vertical="center" wrapText="1"/>
    </xf>
    <xf numFmtId="0" fontId="11" fillId="8" borderId="1" xfId="0" quotePrefix="1" applyFont="1" applyFill="1" applyBorder="1" applyAlignment="1">
      <alignment horizontal="center" vertical="center" wrapText="1"/>
    </xf>
    <xf numFmtId="0" fontId="11" fillId="8" borderId="1" xfId="0" applyFont="1" applyFill="1" applyBorder="1" applyAlignment="1">
      <alignment horizontal="center" vertical="center" wrapText="1"/>
    </xf>
    <xf numFmtId="164" fontId="11" fillId="8" borderId="1" xfId="0" applyNumberFormat="1" applyFont="1" applyFill="1" applyBorder="1" applyAlignment="1">
      <alignment horizontal="center" vertical="center" wrapText="1"/>
    </xf>
    <xf numFmtId="0" fontId="17" fillId="8" borderId="1" xfId="0" quotePrefix="1" applyFont="1" applyFill="1" applyBorder="1" applyAlignment="1">
      <alignment horizontal="center" vertical="center" wrapText="1"/>
    </xf>
    <xf numFmtId="0" fontId="18" fillId="8" borderId="1" xfId="1" applyFont="1" applyFill="1" applyBorder="1" applyAlignment="1">
      <alignment horizontal="center" vertical="center" wrapText="1"/>
    </xf>
    <xf numFmtId="0" fontId="17" fillId="8" borderId="1" xfId="0" applyFont="1" applyFill="1" applyBorder="1" applyAlignment="1">
      <alignment horizontal="center" vertical="center" wrapText="1"/>
    </xf>
    <xf numFmtId="0" fontId="15" fillId="8" borderId="1" xfId="1" quotePrefix="1" applyFont="1" applyFill="1" applyBorder="1" applyAlignment="1">
      <alignment horizontal="center" vertical="center" wrapText="1"/>
    </xf>
    <xf numFmtId="164" fontId="17" fillId="8" borderId="4" xfId="0" applyNumberFormat="1" applyFont="1" applyFill="1" applyBorder="1" applyAlignment="1">
      <alignment horizontal="center" vertical="center" wrapText="1"/>
    </xf>
    <xf numFmtId="164" fontId="17" fillId="8" borderId="1" xfId="0" applyNumberFormat="1" applyFont="1" applyFill="1" applyBorder="1" applyAlignment="1">
      <alignment horizontal="center" vertical="center" wrapText="1"/>
    </xf>
    <xf numFmtId="0" fontId="0" fillId="0" borderId="0" xfId="0" applyAlignment="1">
      <alignment wrapText="1"/>
    </xf>
    <xf numFmtId="0" fontId="0" fillId="0" borderId="7" xfId="0" applyBorder="1" applyAlignment="1">
      <alignment wrapText="1"/>
    </xf>
    <xf numFmtId="0" fontId="0" fillId="0" borderId="1" xfId="0" applyBorder="1" applyAlignment="1">
      <alignment horizontal="left" vertical="top"/>
    </xf>
    <xf numFmtId="0" fontId="12" fillId="13" borderId="1" xfId="0" applyFont="1" applyFill="1" applyBorder="1" applyAlignment="1">
      <alignment horizontal="left" vertical="top"/>
    </xf>
    <xf numFmtId="0" fontId="12" fillId="13" borderId="1" xfId="0" applyFont="1" applyFill="1" applyBorder="1" applyAlignment="1">
      <alignment horizontal="left" vertical="top" wrapText="1"/>
    </xf>
    <xf numFmtId="0" fontId="13" fillId="13" borderId="7" xfId="0" applyFont="1" applyFill="1" applyBorder="1" applyAlignment="1">
      <alignment horizontal="left" vertical="top"/>
    </xf>
    <xf numFmtId="0" fontId="11" fillId="13" borderId="2" xfId="0" applyFont="1" applyFill="1" applyBorder="1"/>
    <xf numFmtId="0" fontId="11" fillId="13" borderId="6" xfId="0" applyFont="1" applyFill="1" applyBorder="1"/>
    <xf numFmtId="0" fontId="13" fillId="13" borderId="9" xfId="0" applyFont="1" applyFill="1" applyBorder="1" applyAlignment="1">
      <alignment horizontal="left" vertical="top"/>
    </xf>
    <xf numFmtId="0" fontId="13" fillId="13" borderId="2" xfId="0" applyFont="1" applyFill="1" applyBorder="1" applyAlignment="1">
      <alignment horizontal="left" vertical="top"/>
    </xf>
    <xf numFmtId="0" fontId="13" fillId="0" borderId="1" xfId="0" applyFont="1" applyFill="1" applyBorder="1" applyAlignment="1">
      <alignment horizontal="left" vertical="top"/>
    </xf>
    <xf numFmtId="0" fontId="13" fillId="13" borderId="6" xfId="0" applyFont="1" applyFill="1" applyBorder="1" applyAlignment="1">
      <alignment horizontal="right" vertical="top"/>
    </xf>
    <xf numFmtId="0" fontId="0" fillId="0" borderId="8" xfId="0" applyBorder="1" applyAlignment="1">
      <alignment horizontal="right"/>
    </xf>
    <xf numFmtId="0" fontId="0" fillId="0" borderId="5" xfId="0" applyBorder="1" applyAlignment="1">
      <alignment horizontal="right"/>
    </xf>
    <xf numFmtId="0" fontId="13" fillId="0" borderId="1" xfId="0" applyFont="1" applyFill="1" applyBorder="1" applyAlignment="1">
      <alignment horizontal="right" vertical="top"/>
    </xf>
    <xf numFmtId="0" fontId="0" fillId="0" borderId="1" xfId="0" applyBorder="1" applyAlignment="1">
      <alignment horizontal="left"/>
    </xf>
    <xf numFmtId="0" fontId="0" fillId="0" borderId="4" xfId="0" applyBorder="1" applyAlignment="1">
      <alignment horizontal="left"/>
    </xf>
    <xf numFmtId="0" fontId="0" fillId="0" borderId="0" xfId="0" applyAlignment="1">
      <alignment horizontal="left"/>
    </xf>
    <xf numFmtId="0" fontId="13" fillId="13" borderId="2" xfId="0" applyFont="1" applyFill="1" applyBorder="1" applyAlignment="1">
      <alignment vertical="top"/>
    </xf>
    <xf numFmtId="0" fontId="0" fillId="0" borderId="1" xfId="0" applyBorder="1" applyAlignment="1"/>
    <xf numFmtId="0" fontId="0" fillId="0" borderId="4" xfId="0" applyBorder="1" applyAlignment="1"/>
    <xf numFmtId="0" fontId="11" fillId="0" borderId="1" xfId="0" applyFont="1" applyFill="1" applyBorder="1" applyAlignment="1"/>
    <xf numFmtId="0" fontId="0" fillId="0" borderId="0" xfId="0" applyBorder="1" applyAlignment="1"/>
    <xf numFmtId="0" fontId="0" fillId="0" borderId="0" xfId="0" applyAlignment="1"/>
    <xf numFmtId="0" fontId="13" fillId="13" borderId="3" xfId="0" applyFont="1" applyFill="1" applyBorder="1" applyAlignment="1">
      <alignment vertical="top"/>
    </xf>
    <xf numFmtId="0" fontId="0" fillId="0" borderId="7" xfId="0" applyBorder="1" applyAlignment="1"/>
    <xf numFmtId="0" fontId="0" fillId="0" borderId="9" xfId="0" applyBorder="1" applyAlignment="1"/>
    <xf numFmtId="0" fontId="13" fillId="13" borderId="1" xfId="0" applyFont="1" applyFill="1" applyBorder="1" applyAlignment="1">
      <alignment vertical="center"/>
    </xf>
    <xf numFmtId="0" fontId="13" fillId="13" borderId="1" xfId="0" applyFont="1" applyFill="1" applyBorder="1" applyAlignment="1">
      <alignment vertical="center" wrapText="1"/>
    </xf>
    <xf numFmtId="49" fontId="0" fillId="0" borderId="1" xfId="0" applyNumberFormat="1" applyBorder="1" applyAlignment="1">
      <alignment vertical="center" wrapText="1"/>
    </xf>
    <xf numFmtId="0" fontId="0" fillId="0" borderId="0" xfId="0" applyAlignment="1">
      <alignment vertical="center" wrapText="1"/>
    </xf>
    <xf numFmtId="10" fontId="0" fillId="0" borderId="1" xfId="0" applyNumberFormat="1" applyBorder="1" applyAlignment="1">
      <alignment horizontal="left" vertical="top"/>
    </xf>
    <xf numFmtId="165" fontId="0" fillId="0" borderId="1" xfId="0" applyNumberFormat="1" applyBorder="1" applyAlignment="1">
      <alignment horizontal="left" vertical="top"/>
    </xf>
    <xf numFmtId="1" fontId="0" fillId="14" borderId="1" xfId="0" applyNumberFormat="1" applyFill="1" applyBorder="1" applyAlignment="1">
      <alignment horizontal="left" vertical="top"/>
    </xf>
    <xf numFmtId="10" fontId="0" fillId="0" borderId="1" xfId="0" applyNumberFormat="1" applyFill="1" applyBorder="1" applyAlignment="1">
      <alignment horizontal="left" vertical="top"/>
    </xf>
    <xf numFmtId="165" fontId="0" fillId="0" borderId="1" xfId="0" applyNumberFormat="1" applyFill="1" applyBorder="1" applyAlignment="1">
      <alignment horizontal="left" vertical="top"/>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12" fillId="11" borderId="1" xfId="0" applyFont="1" applyFill="1" applyBorder="1" applyAlignment="1">
      <alignment horizontal="left" vertical="top"/>
    </xf>
    <xf numFmtId="1" fontId="0" fillId="11" borderId="1" xfId="0" applyNumberFormat="1" applyFill="1" applyBorder="1" applyAlignment="1">
      <alignment horizontal="left" vertical="top"/>
    </xf>
    <xf numFmtId="1" fontId="0" fillId="2" borderId="1" xfId="0" applyNumberFormat="1" applyFill="1" applyBorder="1" applyAlignment="1">
      <alignment horizontal="left" vertical="top"/>
    </xf>
    <xf numFmtId="0" fontId="1" fillId="2" borderId="1" xfId="1" applyFill="1" applyBorder="1" applyAlignment="1">
      <alignment horizontal="center" vertical="center"/>
    </xf>
    <xf numFmtId="0" fontId="2" fillId="9"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0" fillId="0" borderId="0" xfId="0" applyFill="1" applyBorder="1" applyAlignment="1">
      <alignment horizontal="center" vertical="center"/>
    </xf>
    <xf numFmtId="49" fontId="14" fillId="0" borderId="0" xfId="1" applyNumberFormat="1" applyFont="1" applyFill="1" applyBorder="1" applyAlignment="1">
      <alignment vertical="center" wrapText="1"/>
    </xf>
    <xf numFmtId="49" fontId="1" fillId="0" borderId="0" xfId="1" applyNumberFormat="1" applyFill="1" applyBorder="1" applyAlignment="1">
      <alignment vertical="center" wrapText="1"/>
    </xf>
  </cellXfs>
  <cellStyles count="2">
    <cellStyle name="Link" xfId="1" builtinId="8"/>
    <cellStyle name="Standard" xfId="0" builtinId="0"/>
  </cellStyles>
  <dxfs count="69">
    <dxf>
      <font>
        <strike val="0"/>
        <outline val="0"/>
        <shadow val="0"/>
        <vertAlign val="baseline"/>
        <color auto="1"/>
      </font>
      <alignment horizontal="left" vertical="center" textRotation="0" wrapText="1" indent="0" justifyLastLine="0" shrinkToFit="0" readingOrder="0"/>
    </dxf>
    <dxf>
      <font>
        <strike val="0"/>
        <outline val="0"/>
        <shadow val="0"/>
        <vertAlign val="baseline"/>
        <color auto="1"/>
      </font>
      <fill>
        <patternFill patternType="solid">
          <fgColor indexed="64"/>
          <bgColor rgb="FF00B0F0"/>
        </patternFill>
      </fill>
      <alignment horizontal="left" vertical="center" textRotation="0" wrapText="1" indent="0" justifyLastLine="0" shrinkToFit="0" readingOrder="0"/>
    </dxf>
    <dxf>
      <font>
        <strike val="0"/>
        <outline val="0"/>
        <shadow val="0"/>
        <vertAlign val="baseline"/>
        <color auto="1"/>
      </font>
      <alignment horizontal="left" vertical="center" textRotation="0" wrapText="1" indent="0" justifyLastLine="0" shrinkToFit="0" readingOrder="0"/>
    </dxf>
    <dxf>
      <font>
        <strike val="0"/>
        <outline val="0"/>
        <shadow val="0"/>
        <vertAlign val="baseline"/>
        <color auto="1"/>
      </font>
      <alignment horizontal="left" vertical="center" textRotation="0" wrapText="1" indent="0" justifyLastLine="0" shrinkToFit="0" readingOrder="0"/>
    </dxf>
    <dxf>
      <font>
        <strike val="0"/>
        <outline val="0"/>
        <shadow val="0"/>
        <vertAlign val="baseline"/>
        <color auto="1"/>
      </font>
      <alignment horizontal="left" vertical="center" textRotation="0" wrapText="1" indent="0" justifyLastLine="0" shrinkToFit="0" readingOrder="0"/>
    </dxf>
    <dxf>
      <font>
        <strike val="0"/>
        <outline val="0"/>
        <shadow val="0"/>
        <vertAlign val="baseline"/>
        <color auto="1"/>
      </font>
      <alignment horizontal="left" vertical="center" textRotation="0" indent="0" justifyLastLine="0" shrinkToFit="0" readingOrder="0"/>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2" tint="-9.9978637043366805E-2"/>
        </patternFill>
      </fill>
      <alignment horizontal="left"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outline val="0"/>
        <shadow val="0"/>
        <vertAlign val="baseline"/>
        <sz val="12"/>
        <color auto="1"/>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outline val="0"/>
        <shadow val="0"/>
        <vertAlign val="baseline"/>
        <sz val="12"/>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outline val="0"/>
        <shadow val="0"/>
        <vertAlign val="baseline"/>
        <sz val="12"/>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outline val="0"/>
        <shadow val="0"/>
        <vertAlign val="baseline"/>
        <sz val="12"/>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outline val="0"/>
        <shadow val="0"/>
        <vertAlign val="baseline"/>
        <sz val="12"/>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outline val="0"/>
        <shadow val="0"/>
        <vertAlign val="baseline"/>
        <sz val="12"/>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outline val="0"/>
        <shadow val="0"/>
        <vertAlign val="baseline"/>
        <sz val="12"/>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outline val="0"/>
        <shadow val="0"/>
        <vertAlign val="baseline"/>
        <sz val="12"/>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outline val="0"/>
        <shadow val="0"/>
        <vertAlign val="baseline"/>
        <sz val="12"/>
        <color auto="1"/>
        <name val="Calibri"/>
        <family val="2"/>
        <scheme val="minor"/>
      </font>
      <fill>
        <patternFill patternType="solid">
          <fgColor indexed="64"/>
          <bgColor rgb="FF00B0F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vertAlign val="baseline"/>
        <sz val="12"/>
        <color auto="1"/>
        <name val="Calibri"/>
        <family val="2"/>
        <scheme val="minor"/>
      </font>
      <fill>
        <patternFill patternType="solid">
          <fgColor indexed="64"/>
          <bgColor theme="2" tint="-9.9978637043366805E-2"/>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outline val="0"/>
        <shadow val="0"/>
        <vertAlign val="baseline"/>
        <sz val="12"/>
        <color auto="1"/>
        <name val="Calibri"/>
        <family val="2"/>
        <scheme val="minor"/>
      </font>
      <alignment horizontal="left" vertical="center" textRotation="0" wrapText="1" indent="0" justifyLastLine="0" shrinkToFit="0" readingOrder="0"/>
    </dxf>
    <dxf>
      <border>
        <bottom style="thin">
          <color indexed="64"/>
        </bottom>
      </border>
    </dxf>
    <dxf>
      <font>
        <b val="0"/>
        <i val="0"/>
        <strike val="0"/>
        <outline val="0"/>
        <shadow val="0"/>
        <vertAlign val="baseline"/>
        <sz val="12"/>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right" textRotation="0" wrapText="0" indent="0" justifyLastLine="0" shrinkToFit="0" readingOrder="0"/>
      <border diagonalUp="0" diagonalDown="0" outline="0">
        <left style="thin">
          <color indexed="64"/>
        </left>
        <right/>
        <top style="thin">
          <color indexed="64"/>
        </top>
        <bottom style="thin">
          <color indexed="64"/>
        </bottom>
      </border>
    </dxf>
    <dxf>
      <alignment horizontal="lef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BCBCBC"/>
        </patternFill>
      </fill>
      <alignment horizontal="left" vertical="top" textRotation="0" wrapText="0" indent="0" justifyLastLine="0" shrinkToFit="0" readingOrder="0"/>
      <border diagonalUp="0" diagonalDown="0" outline="0">
        <left style="thin">
          <color indexed="64"/>
        </left>
        <right style="thin">
          <color indexed="64"/>
        </right>
        <top/>
        <bottom/>
      </border>
    </dxf>
    <dxf>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auto="1"/>
        <name val="Calibri"/>
        <family val="2"/>
        <scheme val="minor"/>
      </font>
      <fill>
        <patternFill patternType="solid">
          <fgColor indexed="64"/>
          <bgColor rgb="FFBCBCBC"/>
        </patternFill>
      </fill>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top" textRotation="0" indent="0" justifyLastLine="0" shrinkToFit="0" readingOrder="0"/>
    </dxf>
    <dxf>
      <border>
        <bottom style="thin">
          <color indexed="64"/>
        </bottom>
      </border>
    </dxf>
    <dxf>
      <font>
        <strike val="0"/>
        <outline val="0"/>
        <shadow val="0"/>
        <u val="none"/>
        <vertAlign val="baseline"/>
        <sz val="11"/>
        <color auto="1"/>
        <name val="Calibri"/>
        <family val="2"/>
        <scheme val="minor"/>
      </font>
      <fill>
        <patternFill patternType="solid">
          <fgColor indexed="64"/>
          <bgColor rgb="FFBCBCBC"/>
        </patternFill>
      </fill>
      <border diagonalUp="0" diagonalDown="0" outline="0">
        <left style="thin">
          <color indexed="64"/>
        </left>
        <right style="thin">
          <color indexed="64"/>
        </right>
        <top/>
        <bottom/>
      </border>
    </dxf>
    <dxf>
      <numFmt numFmtId="164" formatCode="[$-F800]dddd\,\ mmmm\ dd\,\ yyyy"/>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9.9978637043366805E-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numFmt numFmtId="164" formatCode="[$-F800]dddd\,\ mmmm\ dd\,\ yyyy"/>
      <fill>
        <patternFill patternType="solid">
          <fgColor indexed="64"/>
          <bgColor theme="0" tint="-0.14999847407452621"/>
        </patternFill>
      </fill>
      <alignment horizontal="center" vertical="center" textRotation="0" indent="0" justifyLastLine="0" shrinkToFit="0" readingOrder="0"/>
    </dxf>
    <dxf>
      <border>
        <bottom style="thin">
          <color indexed="64"/>
        </bottom>
      </border>
    </dxf>
    <dxf>
      <font>
        <strike val="0"/>
        <outline val="0"/>
        <shadow val="0"/>
        <u val="none"/>
        <vertAlign val="baseline"/>
        <sz val="16"/>
        <color theme="1"/>
        <name val="Calibri"/>
        <family val="2"/>
        <scheme val="minor"/>
      </font>
      <numFmt numFmtId="164" formatCode="[$-F800]dddd\,\ mmmm\ dd\,\ yyyy"/>
      <alignment horizontal="center" vertical="center" textRotation="0" indent="0" justifyLastLine="0" shrinkToFit="0" readingOrder="0"/>
      <border diagonalUp="0" diagonalDown="0" outline="0">
        <left style="thin">
          <color indexed="64"/>
        </left>
        <right style="thin">
          <color indexed="64"/>
        </right>
        <top/>
        <bottom/>
      </border>
    </dxf>
  </dxfs>
  <tableStyles count="2" defaultTableStyle="TableStyleMedium2" defaultPivotStyle="PivotStyleLight16">
    <tableStyle name="Tabellenformat 1" pivot="0" count="0" xr9:uid="{0A7AB932-FFE4-4B64-AE0B-AF8D0E3EAE46}"/>
    <tableStyle name="Tabellenformat 2" pivot="0" count="0" xr9:uid="{324D4DD1-D192-46A5-87DA-3B090F450E5C}"/>
  </tableStyles>
  <colors>
    <mruColors>
      <color rgb="FFBCBCBC"/>
      <color rgb="FF2596BE"/>
      <color rgb="FF80808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1835314</xdr:colOff>
      <xdr:row>8</xdr:row>
      <xdr:rowOff>112981</xdr:rowOff>
    </xdr:from>
    <xdr:to>
      <xdr:col>4</xdr:col>
      <xdr:colOff>5141848</xdr:colOff>
      <xdr:row>8</xdr:row>
      <xdr:rowOff>2085707</xdr:rowOff>
    </xdr:to>
    <xdr:pic>
      <xdr:nvPicPr>
        <xdr:cNvPr id="4" name="Grafik 3">
          <a:extLst>
            <a:ext uri="{FF2B5EF4-FFF2-40B4-BE49-F238E27FC236}">
              <a16:creationId xmlns:a16="http://schemas.microsoft.com/office/drawing/2014/main" id="{0BCC5DC1-222E-49BD-989D-36564F2BB8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71678" y="1486890"/>
          <a:ext cx="3306534" cy="1972726"/>
        </a:xfrm>
        <a:prstGeom prst="rect">
          <a:avLst/>
        </a:prstGeom>
      </xdr:spPr>
    </xdr:pic>
    <xdr:clientData/>
  </xdr:twoCellAnchor>
  <xdr:twoCellAnchor>
    <xdr:from>
      <xdr:col>9</xdr:col>
      <xdr:colOff>86591</xdr:colOff>
      <xdr:row>3</xdr:row>
      <xdr:rowOff>517072</xdr:rowOff>
    </xdr:from>
    <xdr:to>
      <xdr:col>10</xdr:col>
      <xdr:colOff>9622</xdr:colOff>
      <xdr:row>3</xdr:row>
      <xdr:rowOff>1521106</xdr:rowOff>
    </xdr:to>
    <xdr:pic>
      <xdr:nvPicPr>
        <xdr:cNvPr id="5" name="Grafik 4">
          <a:extLst>
            <a:ext uri="{FF2B5EF4-FFF2-40B4-BE49-F238E27FC236}">
              <a16:creationId xmlns:a16="http://schemas.microsoft.com/office/drawing/2014/main" id="{6B93D83B-5618-4249-8575-D653C7477D24}"/>
            </a:ext>
          </a:extLst>
        </xdr:cNvPr>
        <xdr:cNvPicPr>
          <a:picLocks noChangeAspect="1"/>
        </xdr:cNvPicPr>
      </xdr:nvPicPr>
      <xdr:blipFill>
        <a:blip xmlns:r="http://schemas.openxmlformats.org/officeDocument/2006/relationships" r:embed="rId2"/>
        <a:stretch>
          <a:fillRect/>
        </a:stretch>
      </xdr:blipFill>
      <xdr:spPr>
        <a:xfrm>
          <a:off x="42256364" y="6353299"/>
          <a:ext cx="3421303" cy="1004034"/>
        </a:xfrm>
        <a:prstGeom prst="rect">
          <a:avLst/>
        </a:prstGeom>
      </xdr:spPr>
    </xdr:pic>
    <xdr:clientData/>
  </xdr:twoCellAnchor>
  <xdr:twoCellAnchor>
    <xdr:from>
      <xdr:col>4</xdr:col>
      <xdr:colOff>295089</xdr:colOff>
      <xdr:row>5</xdr:row>
      <xdr:rowOff>1260928</xdr:rowOff>
    </xdr:from>
    <xdr:to>
      <xdr:col>4</xdr:col>
      <xdr:colOff>5909235</xdr:colOff>
      <xdr:row>5</xdr:row>
      <xdr:rowOff>3311071</xdr:rowOff>
    </xdr:to>
    <xdr:pic>
      <xdr:nvPicPr>
        <xdr:cNvPr id="6" name="Grafik 5">
          <a:extLst>
            <a:ext uri="{FF2B5EF4-FFF2-40B4-BE49-F238E27FC236}">
              <a16:creationId xmlns:a16="http://schemas.microsoft.com/office/drawing/2014/main" id="{A3538616-BAA6-4D61-AACE-22E60F1E86C2}"/>
            </a:ext>
          </a:extLst>
        </xdr:cNvPr>
        <xdr:cNvPicPr>
          <a:picLocks noChangeAspect="1"/>
        </xdr:cNvPicPr>
      </xdr:nvPicPr>
      <xdr:blipFill>
        <a:blip xmlns:r="http://schemas.openxmlformats.org/officeDocument/2006/relationships" r:embed="rId3"/>
        <a:stretch>
          <a:fillRect/>
        </a:stretch>
      </xdr:blipFill>
      <xdr:spPr>
        <a:xfrm>
          <a:off x="9538875" y="1460499"/>
          <a:ext cx="5614146" cy="205014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E61CA3-E5A7-4FF8-B9AC-2D00307477C5}" name="Tabelle22" displayName="Tabelle22" ref="A1:S5" totalsRowShown="0" headerRowDxfId="68" dataDxfId="66" headerRowBorderDxfId="67" tableBorderDxfId="65" totalsRowBorderDxfId="64">
  <tableColumns count="19">
    <tableColumn id="1" xr3:uid="{3FF520D2-8E3A-4AE8-805C-C4646C45E587}" name="Date:" dataDxfId="63"/>
    <tableColumn id="2" xr3:uid="{FD672F44-6D86-4B72-A582-64DCA46A2DB3}" name="04.10.2023" dataDxfId="62"/>
    <tableColumn id="3" xr3:uid="{DA49BD76-55E3-43D9-8B61-A0CEDBDAB405}" name="06.10.2023" dataDxfId="61"/>
    <tableColumn id="4" xr3:uid="{E27DB146-AE47-4251-BCD4-84118C29B815}" name="08.10.2023" dataDxfId="60"/>
    <tableColumn id="5" xr3:uid="{B6324401-B249-4423-A892-E7AB9BD1E5EB}" name="13.10.2023" dataDxfId="59"/>
    <tableColumn id="6" xr3:uid="{2AAD2230-9E55-42F2-B551-0DBB9DE1838A}" name="22.10.2023" dataDxfId="58"/>
    <tableColumn id="11" xr3:uid="{F575BAE3-8A94-4CC5-A98E-A1227B04145D}" name="20.10.2023" dataDxfId="57"/>
    <tableColumn id="7" xr3:uid="{35C78DE9-36FB-41E2-B658-5CF588D697A8}" name="23.10.2023" dataDxfId="56"/>
    <tableColumn id="19" xr3:uid="{6B3C3057-CBC4-41AD-9EF4-1FE1B9FD6F66}" name="23.10.20232"/>
    <tableColumn id="8" xr3:uid="{ED3A73AC-4A56-48DD-B428-C7FE05886236}" name="09.10.2023" dataDxfId="55"/>
    <tableColumn id="9" xr3:uid="{36C8A7AF-02CE-4D10-8BB8-C1C63EB6B436}" name="11.10.2023" dataDxfId="54"/>
    <tableColumn id="12" xr3:uid="{D2A58ED0-A88D-4AB8-843F-1B4C4D6AFC45}" name="23.10.2023'" dataDxfId="53"/>
    <tableColumn id="23" xr3:uid="{416C5757-BE81-430E-8DC3-0A28DA8B83DC}" name="07.11.2023"/>
    <tableColumn id="10" xr3:uid="{0C792CF3-869B-49D5-AD49-E0562F08141C}" name="07.11.2023*" dataDxfId="52"/>
    <tableColumn id="15" xr3:uid="{090D5BD5-1DD1-46B3-A6F0-A65864C1122D}" name="10.12.2023" dataDxfId="51"/>
    <tableColumn id="17" xr3:uid="{CA36D334-22B2-413B-BF80-F8DC2E989D17}" name="11.12.2023" dataDxfId="50"/>
    <tableColumn id="20" xr3:uid="{70CD05EE-44D4-429E-BD9F-AC58430F465B}" name="18.12.2023" dataDxfId="49"/>
    <tableColumn id="21" xr3:uid="{641B1B56-ACF5-4725-A85E-010107BF4820}" name="07.06.2023" dataDxfId="48"/>
    <tableColumn id="22" xr3:uid="{0DECB1D0-300B-4E31-BA4E-F788F1D0A6FF}" name="13.06.2024" dataDxfId="4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040E13-BF8B-44D5-8B1C-C38EB405A010}" name="Tabelle5" displayName="Tabelle5" ref="A1:A5" totalsRowShown="0">
  <autoFilter ref="A1:A5" xr:uid="{45652818-59C7-40BD-ABEF-7CFF631EEDB2}"/>
  <tableColumns count="1">
    <tableColumn id="1" xr3:uid="{784127EB-1A7A-412B-8680-F18B771FA5B1}" name="Main Requirements"/>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662A1FD-D857-4C72-B71A-2781F31EABC6}" name="Tabelle6" displayName="Tabelle6" ref="A7:A15" totalsRowShown="0">
  <autoFilter ref="A7:A15" xr:uid="{C51223AE-3412-4139-869A-F6AA1FAE4E47}"/>
  <tableColumns count="1">
    <tableColumn id="1" xr3:uid="{72CD2F60-1979-40FB-A209-EC768AA525B3}" name="Optional Requirements"/>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C8CDACD-BDF8-4D03-ADA1-2891AE5D3C6A}" name="Tabelle9" displayName="Tabelle9" ref="A1:E12" totalsRowShown="0" headerRowDxfId="46" dataDxfId="44" headerRowBorderDxfId="45" tableBorderDxfId="43" totalsRowBorderDxfId="42">
  <tableColumns count="5">
    <tableColumn id="1" xr3:uid="{B85AD3A3-9AAC-4B8C-AE5C-DAC7DC74247C}" name="Decision/Variant" dataDxfId="41"/>
    <tableColumn id="2" xr3:uid="{7DEACF1A-88CC-4595-85CE-C8BB1B4B0191}" name="Variant 1" dataDxfId="40"/>
    <tableColumn id="3" xr3:uid="{A74BFA96-420F-4980-9515-9AE46F6D9364}" name="Variant 2" dataDxfId="39"/>
    <tableColumn id="4" xr3:uid="{86EA443E-AE80-447E-B812-BAF029D76E31}" name="Variant 3" dataDxfId="38"/>
    <tableColumn id="5" xr3:uid="{4759D042-7509-49CF-9F2C-C16BE51D41D0}" name="Variant 4" dataDxfId="37"/>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BC98A8-059F-4423-9EE1-A453FDF49E5A}" name="Tabelle4" displayName="Tabelle4" ref="A1:D17" totalsRowShown="0" headerRowDxfId="36" headerRowBorderDxfId="35" tableBorderDxfId="34" totalsRowBorderDxfId="33">
  <tableColumns count="4">
    <tableColumn id="1" xr3:uid="{1C9FBB85-E055-4224-B0CF-3D10F2718C0B}" name="Name" dataDxfId="32"/>
    <tableColumn id="2" xr3:uid="{1C75FD44-CCAF-4F41-9E10-F18BD7278858}" name="Source" dataDxfId="31"/>
    <tableColumn id="3" xr3:uid="{A51B8841-8FA5-47C7-A099-B59935CAF01C}" name="Update Time" dataDxfId="30"/>
    <tableColumn id="4" xr3:uid="{DDE6B39E-DF12-4199-B2E3-961A2A77C6CC}" name="[File Size]=KB" dataDxfId="29"/>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A67F63-3580-4937-9E3B-3D5A8E11A6D2}" name="Tabelle2" displayName="Tabelle2" ref="A1:K13" totalsRowShown="0" headerRowDxfId="28" dataDxfId="26" headerRowBorderDxfId="27" tableBorderDxfId="25" totalsRowBorderDxfId="24">
  <autoFilter ref="A1:K13" xr:uid="{4C610FD1-EF58-4D88-A654-22936AA0C302}"/>
  <sortState ref="A6:K13">
    <sortCondition descending="1" ref="C1:C13"/>
  </sortState>
  <tableColumns count="11">
    <tableColumn id="1" xr3:uid="{2372BBE6-ACAF-49D9-9BA4-40A5A656363A}" name="Name" dataDxfId="23"/>
    <tableColumn id="4" xr3:uid="{1546FAD9-5D11-42D6-8E82-B34F69F80852}" name="Bibtex" dataDxfId="22"/>
    <tableColumn id="3" xr3:uid="{84EDC85A-F94E-4280-862A-46EE74C28E08}" name="Year" dataDxfId="21"/>
    <tableColumn id="5" xr3:uid="{3B54D977-62F3-4737-A78C-E553FBFC2543}" name="Topic describtion" dataDxfId="20"/>
    <tableColumn id="13" xr3:uid="{629FF813-7871-42E2-BC76-DB2E245B519D}" name="Comments" dataDxfId="19"/>
    <tableColumn id="7" xr3:uid="{2A521521-6108-430E-9972-B7807426E662}" name="Data Source" dataDxfId="18"/>
    <tableColumn id="8" xr3:uid="{301F75B0-1F33-4880-A4FF-9EEB38052EA5}" name="Stock" dataDxfId="17"/>
    <tableColumn id="9" xr3:uid="{BB298E69-DE06-44A2-88B0-319CD83826E6}" name="Parameters" dataDxfId="16"/>
    <tableColumn id="10" xr3:uid="{D9394CF2-F504-4F91-BE36-CCFE8ED1D1DC}" name="programm and lybary" dataDxfId="15"/>
    <tableColumn id="11" xr3:uid="{AD246113-650F-46A9-8CCB-5C236D6D4A99}" name="Result" dataDxfId="14"/>
    <tableColumn id="12" xr3:uid="{BF928862-4F2F-49CA-9D22-E0F8A472A89B}" name="Status" dataDxfId="13"/>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B71B226-3BC0-4532-B6CE-5A77A060349C}" name="Tabelle7" displayName="Tabelle7" ref="A1:B12" totalsRowShown="0" headerRowDxfId="12" dataDxfId="10" headerRowBorderDxfId="11" tableBorderDxfId="9" totalsRowBorderDxfId="8">
  <autoFilter ref="A1:B12" xr:uid="{1E61798F-DACC-48A0-94F2-C819497FC56E}"/>
  <tableColumns count="2">
    <tableColumn id="1" xr3:uid="{B75867FE-A8D4-4508-BCFB-9F2346DF3A0F}" name="Name" dataDxfId="7"/>
    <tableColumn id="2" xr3:uid="{5DD04F46-CFFF-44AF-B2E0-7197A81FE111}" name="Explanation" dataDxfId="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3FAE3F-50BC-4D2E-8E3D-EEC9B32CF8E8}" name="Tabelle3" displayName="Tabelle3" ref="A1:D14" totalsRowShown="0" headerRowDxfId="5" dataDxfId="4">
  <tableColumns count="4">
    <tableColumn id="1" xr3:uid="{12B6B071-F457-449F-A443-86F7D89DFE8C}" name="Kind of AI" dataDxfId="3"/>
    <tableColumn id="2" xr3:uid="{F017EDCB-9EE2-44F5-8EC3-BFBB2A696F5F}" name="Explanation" dataDxfId="2"/>
    <tableColumn id="4" xr3:uid="{40BC24DC-A6D6-4BDC-926F-DE9D13E02FCB}" name="Explain Source" dataDxfId="1"/>
    <tableColumn id="3" xr3:uid="{38E1B776-2B49-4276-84D1-87563C0395A3}" name="Comment for Project" dataDxfId="0"/>
  </tableColumns>
  <tableStyleInfo name="TableStyleLight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Latex\main.tex" TargetMode="External"/><Relationship Id="rId3" Type="http://schemas.openxmlformats.org/officeDocument/2006/relationships/hyperlink" Target="Documents%20Overall\Burghard_2023_Anmeldung_SA_TMT21.pdf" TargetMode="External"/><Relationship Id="rId7" Type="http://schemas.openxmlformats.org/officeDocument/2006/relationships/hyperlink" Target="https://moodle.dhbw.de/mod/assign/view.php?id=250539" TargetMode="External"/><Relationship Id="rId2" Type="http://schemas.openxmlformats.org/officeDocument/2006/relationships/hyperlink" Target="Latex\bib\BibMaster.bib" TargetMode="External"/><Relationship Id="rId1" Type="http://schemas.openxmlformats.org/officeDocument/2006/relationships/hyperlink" Target="Latex\main.tex" TargetMode="External"/><Relationship Id="rId6" Type="http://schemas.openxmlformats.org/officeDocument/2006/relationships/hyperlink" Target="https://github.com/CastIehard/Study-Paper" TargetMode="External"/><Relationship Id="rId11" Type="http://schemas.openxmlformats.org/officeDocument/2006/relationships/table" Target="../tables/table1.xml"/><Relationship Id="rId5" Type="http://schemas.openxmlformats.org/officeDocument/2006/relationships/hyperlink" Target="..\..\..\AppData\Local\GitHubDesktop\githubDesktop.exe" TargetMode="External"/><Relationship Id="rId10" Type="http://schemas.openxmlformats.org/officeDocument/2006/relationships/printerSettings" Target="../printerSettings/printerSettings1.bin"/><Relationship Id="rId4" Type="http://schemas.openxmlformats.org/officeDocument/2006/relationships/hyperlink" Target="mailto:steffen.quadt@sew-eurodrive.de" TargetMode="External"/><Relationship Id="rId9" Type="http://schemas.openxmlformats.org/officeDocument/2006/relationships/hyperlink" Target="..\..\AppData\Local\GitHubDesktop\githubDesktop.ex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analyticsvidhya.com/blog/2021/08/decision-tree-algorithm/" TargetMode="External"/><Relationship Id="rId2" Type="http://schemas.openxmlformats.org/officeDocument/2006/relationships/hyperlink" Target="https://youtu.be/5dMXyiWddYs?si=nlJjIhWWyFDyjPXm" TargetMode="External"/><Relationship Id="rId1" Type="http://schemas.openxmlformats.org/officeDocument/2006/relationships/hyperlink" Target="https://www.youtube.com/watch?v=_YPScrckx28&amp;t=15s&amp;pp=ygUEc3ZtIA%3D%3D" TargetMode="External"/><Relationship Id="rId6" Type="http://schemas.openxmlformats.org/officeDocument/2006/relationships/table" Target="../tables/table8.xml"/><Relationship Id="rId5" Type="http://schemas.openxmlformats.org/officeDocument/2006/relationships/printerSettings" Target="../printerSettings/printerSettings8.bin"/><Relationship Id="rId4" Type="http://schemas.openxmlformats.org/officeDocument/2006/relationships/hyperlink" Target="https://www.ibm.com/topics/random-for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0D13-3C52-4478-A7CE-5CF601EEC30E}">
  <dimension ref="A1:S27"/>
  <sheetViews>
    <sheetView tabSelected="1" zoomScale="55" zoomScaleNormal="55" workbookViewId="0">
      <selection activeCell="P10" sqref="P10"/>
    </sheetView>
  </sheetViews>
  <sheetFormatPr baseColWidth="10" defaultColWidth="10.81640625" defaultRowHeight="14.5" x14ac:dyDescent="0.35"/>
  <cols>
    <col min="1" max="1" width="14.1796875" style="3" customWidth="1"/>
    <col min="2" max="7" width="15" style="3" bestFit="1" customWidth="1"/>
    <col min="8" max="8" width="22.453125" style="3" bestFit="1" customWidth="1"/>
    <col min="9" max="9" width="51.81640625" style="3" bestFit="1" customWidth="1"/>
    <col min="10" max="11" width="15" style="3" bestFit="1" customWidth="1"/>
    <col min="12" max="12" width="23.26953125" style="3" customWidth="1"/>
    <col min="13" max="13" width="15" style="3" bestFit="1" customWidth="1"/>
    <col min="14" max="14" width="17.7265625" style="3" customWidth="1"/>
    <col min="15" max="15" width="15" style="3" bestFit="1" customWidth="1"/>
    <col min="16" max="16" width="18.54296875" style="3" bestFit="1" customWidth="1"/>
    <col min="17" max="17" width="33" style="3" bestFit="1" customWidth="1"/>
    <col min="18" max="18" width="20.1796875" style="3" bestFit="1" customWidth="1"/>
    <col min="19" max="19" width="15" style="3" bestFit="1" customWidth="1"/>
    <col min="20" max="16384" width="10.81640625" style="3"/>
  </cols>
  <sheetData>
    <row r="1" spans="1:19" s="16" customFormat="1" ht="21" x14ac:dyDescent="0.35">
      <c r="A1" s="14" t="s">
        <v>9</v>
      </c>
      <c r="B1" s="15" t="s">
        <v>2</v>
      </c>
      <c r="C1" s="15" t="s">
        <v>4</v>
      </c>
      <c r="D1" s="15" t="s">
        <v>25</v>
      </c>
      <c r="E1" s="15" t="s">
        <v>7</v>
      </c>
      <c r="F1" s="15" t="s">
        <v>22</v>
      </c>
      <c r="G1" s="15" t="s">
        <v>30</v>
      </c>
      <c r="H1" s="15" t="s">
        <v>13</v>
      </c>
      <c r="I1" s="15" t="s">
        <v>74</v>
      </c>
      <c r="J1" s="15" t="s">
        <v>24</v>
      </c>
      <c r="K1" s="15" t="s">
        <v>23</v>
      </c>
      <c r="L1" s="15" t="s">
        <v>34</v>
      </c>
      <c r="M1" s="15" t="s">
        <v>241</v>
      </c>
      <c r="N1" s="15" t="s">
        <v>244</v>
      </c>
      <c r="O1" s="15" t="s">
        <v>243</v>
      </c>
      <c r="P1" s="15" t="s">
        <v>242</v>
      </c>
      <c r="Q1" s="15" t="s">
        <v>43</v>
      </c>
      <c r="R1" s="15" t="s">
        <v>45</v>
      </c>
      <c r="S1" s="15" t="s">
        <v>47</v>
      </c>
    </row>
    <row r="2" spans="1:19" s="1" customFormat="1" ht="90.65" customHeight="1" x14ac:dyDescent="0.35">
      <c r="A2" s="76" t="s">
        <v>11</v>
      </c>
      <c r="B2" s="2" t="s">
        <v>3</v>
      </c>
      <c r="C2" s="12" t="s">
        <v>6</v>
      </c>
      <c r="D2" s="2" t="s">
        <v>5</v>
      </c>
      <c r="E2" s="2" t="s">
        <v>8</v>
      </c>
      <c r="F2" s="2" t="s">
        <v>14</v>
      </c>
      <c r="G2" s="2" t="s">
        <v>31</v>
      </c>
      <c r="H2" s="2" t="s">
        <v>15</v>
      </c>
      <c r="I2" s="12" t="s">
        <v>41</v>
      </c>
      <c r="J2" s="2" t="s">
        <v>20</v>
      </c>
      <c r="K2" s="2" t="s">
        <v>21</v>
      </c>
      <c r="L2" s="2" t="s">
        <v>35</v>
      </c>
      <c r="M2" s="13" t="s">
        <v>50</v>
      </c>
      <c r="N2" s="11" t="s">
        <v>238</v>
      </c>
      <c r="O2" s="11" t="s">
        <v>239</v>
      </c>
      <c r="P2" s="11" t="s">
        <v>240</v>
      </c>
      <c r="Q2" s="13" t="s">
        <v>44</v>
      </c>
      <c r="R2" s="13" t="s">
        <v>46</v>
      </c>
      <c r="S2" s="13" t="s">
        <v>48</v>
      </c>
    </row>
    <row r="3" spans="1:19" x14ac:dyDescent="0.35">
      <c r="A3" s="7" t="s">
        <v>10</v>
      </c>
      <c r="B3" s="4"/>
      <c r="C3" s="4"/>
      <c r="D3" s="4"/>
      <c r="E3" s="4"/>
      <c r="F3" s="4"/>
      <c r="G3" s="4"/>
      <c r="H3" s="4"/>
      <c r="I3" s="4"/>
      <c r="J3" s="4"/>
      <c r="K3" s="4"/>
      <c r="L3" s="4"/>
      <c r="M3" s="37"/>
      <c r="N3" s="37"/>
      <c r="O3" s="37"/>
      <c r="P3" s="37"/>
      <c r="Q3" s="37"/>
      <c r="R3" s="10"/>
      <c r="S3" s="10"/>
    </row>
    <row r="4" spans="1:19" s="6" customFormat="1" ht="140.5" customHeight="1" x14ac:dyDescent="0.35">
      <c r="A4" s="76" t="s">
        <v>27</v>
      </c>
      <c r="B4" s="78"/>
      <c r="C4" s="79"/>
      <c r="D4" s="79"/>
      <c r="E4" s="79"/>
      <c r="F4" s="79" t="s">
        <v>26</v>
      </c>
      <c r="G4" s="79"/>
      <c r="H4" s="79" t="s">
        <v>39</v>
      </c>
      <c r="I4" s="79" t="s">
        <v>49</v>
      </c>
      <c r="J4" s="79" t="s">
        <v>40</v>
      </c>
      <c r="K4" s="79"/>
      <c r="L4" s="79" t="s">
        <v>205</v>
      </c>
      <c r="M4" s="79" t="s">
        <v>51</v>
      </c>
      <c r="N4" s="80"/>
      <c r="O4" s="80"/>
      <c r="P4" s="80"/>
      <c r="Q4" s="79" t="s">
        <v>53</v>
      </c>
      <c r="R4" s="79" t="s">
        <v>54</v>
      </c>
      <c r="S4" s="79"/>
    </row>
    <row r="5" spans="1:19" s="17" customFormat="1" ht="104.15" customHeight="1" x14ac:dyDescent="0.35">
      <c r="A5" s="77" t="s">
        <v>38</v>
      </c>
      <c r="B5" s="81"/>
      <c r="C5" s="82" t="s">
        <v>28</v>
      </c>
      <c r="D5" s="83"/>
      <c r="E5" s="82" t="s">
        <v>29</v>
      </c>
      <c r="F5" s="83"/>
      <c r="G5" s="82" t="s">
        <v>32</v>
      </c>
      <c r="H5" s="84" t="s">
        <v>71</v>
      </c>
      <c r="I5" s="82" t="s">
        <v>42</v>
      </c>
      <c r="J5" s="83"/>
      <c r="K5" s="82"/>
      <c r="L5" s="84"/>
      <c r="M5" s="85" t="s">
        <v>237</v>
      </c>
      <c r="N5" s="86"/>
      <c r="O5" s="86"/>
      <c r="P5" s="86"/>
      <c r="Q5" s="85"/>
      <c r="R5" s="85"/>
      <c r="S5" s="85"/>
    </row>
    <row r="7" spans="1:19" ht="29.5" customHeight="1" x14ac:dyDescent="0.35">
      <c r="A7" s="4" t="s">
        <v>16</v>
      </c>
      <c r="C7" s="128" t="s">
        <v>0</v>
      </c>
      <c r="D7" s="128"/>
      <c r="F7" s="129" t="s">
        <v>33</v>
      </c>
      <c r="G7" s="130"/>
      <c r="H7" s="130"/>
      <c r="I7" s="130"/>
      <c r="J7" s="130"/>
      <c r="L7" s="128" t="s">
        <v>36</v>
      </c>
      <c r="O7" s="131"/>
      <c r="P7" s="132"/>
      <c r="Q7" s="131"/>
    </row>
    <row r="8" spans="1:19" ht="28" customHeight="1" x14ac:dyDescent="0.35">
      <c r="A8" s="5" t="s">
        <v>17</v>
      </c>
      <c r="C8" s="128"/>
      <c r="D8" s="128"/>
      <c r="F8" s="130"/>
      <c r="G8" s="130"/>
      <c r="H8" s="130"/>
      <c r="I8" s="130"/>
      <c r="J8" s="130"/>
      <c r="L8" s="128"/>
      <c r="O8" s="131"/>
      <c r="P8" s="133"/>
      <c r="Q8" s="131"/>
    </row>
    <row r="9" spans="1:19" ht="32.5" customHeight="1" x14ac:dyDescent="0.35">
      <c r="A9" s="7" t="s">
        <v>18</v>
      </c>
      <c r="F9" s="130"/>
      <c r="G9" s="130"/>
      <c r="H9" s="130"/>
      <c r="I9" s="130"/>
      <c r="J9" s="130"/>
      <c r="O9" s="131"/>
      <c r="P9" s="133"/>
      <c r="Q9" s="131"/>
    </row>
    <row r="10" spans="1:19" ht="32.15" customHeight="1" x14ac:dyDescent="0.35">
      <c r="A10" s="8" t="s">
        <v>19</v>
      </c>
      <c r="C10" s="128" t="s">
        <v>1</v>
      </c>
      <c r="D10" s="128"/>
      <c r="F10" s="130"/>
      <c r="G10" s="130"/>
      <c r="H10" s="130"/>
      <c r="I10" s="130"/>
      <c r="J10" s="130"/>
      <c r="L10" s="23" t="s">
        <v>37</v>
      </c>
      <c r="O10" s="131"/>
      <c r="P10" s="133"/>
      <c r="Q10" s="131"/>
    </row>
    <row r="11" spans="1:19" ht="29.15" customHeight="1" x14ac:dyDescent="0.35">
      <c r="A11" s="13" t="s">
        <v>52</v>
      </c>
      <c r="O11" s="131"/>
      <c r="P11" s="131"/>
      <c r="Q11" s="131"/>
    </row>
    <row r="12" spans="1:19" x14ac:dyDescent="0.35">
      <c r="D12" s="9"/>
      <c r="E12" s="9"/>
      <c r="F12" s="9"/>
      <c r="G12" s="9"/>
      <c r="H12" s="9"/>
      <c r="I12" s="9"/>
      <c r="J12" s="9"/>
    </row>
    <row r="13" spans="1:19" x14ac:dyDescent="0.35">
      <c r="A13" s="117"/>
      <c r="B13" s="117"/>
      <c r="C13" s="117"/>
      <c r="D13" s="117"/>
      <c r="E13" s="117"/>
      <c r="F13" s="117"/>
      <c r="G13" s="117"/>
      <c r="H13" s="117"/>
      <c r="I13" s="9"/>
      <c r="J13" s="9"/>
    </row>
    <row r="14" spans="1:19" x14ac:dyDescent="0.35">
      <c r="A14" s="117"/>
      <c r="B14" s="117"/>
      <c r="C14" s="117"/>
      <c r="D14" s="117"/>
      <c r="E14" s="117"/>
      <c r="F14" s="117"/>
      <c r="G14" s="117"/>
      <c r="H14" s="117"/>
      <c r="I14" s="9"/>
      <c r="J14" s="9"/>
    </row>
    <row r="15" spans="1:19" x14ac:dyDescent="0.35">
      <c r="A15" s="117"/>
      <c r="B15" s="117"/>
      <c r="C15" s="117"/>
      <c r="D15" s="117"/>
      <c r="E15" s="117"/>
      <c r="F15" s="117"/>
      <c r="G15" s="117"/>
      <c r="H15" s="117"/>
      <c r="I15" s="9"/>
      <c r="J15" s="9"/>
    </row>
    <row r="16" spans="1:19" x14ac:dyDescent="0.35">
      <c r="A16" s="117"/>
      <c r="B16" s="117"/>
      <c r="C16" s="117"/>
      <c r="D16" s="117"/>
      <c r="E16" s="117"/>
      <c r="F16" s="117"/>
      <c r="G16" s="117"/>
      <c r="H16" s="117"/>
      <c r="I16" s="9"/>
      <c r="J16" s="9"/>
    </row>
    <row r="17" spans="1:10" x14ac:dyDescent="0.35">
      <c r="A17" s="117"/>
      <c r="B17" s="117"/>
      <c r="C17" s="117"/>
      <c r="D17" s="117"/>
      <c r="E17" s="117"/>
      <c r="F17" s="117"/>
      <c r="G17" s="117"/>
      <c r="H17" s="117"/>
      <c r="I17" s="9"/>
      <c r="J17" s="9"/>
    </row>
    <row r="18" spans="1:10" x14ac:dyDescent="0.35">
      <c r="A18" s="117"/>
      <c r="B18" s="117"/>
      <c r="C18" s="117"/>
      <c r="D18" s="117"/>
      <c r="E18" s="117"/>
      <c r="F18" s="117"/>
      <c r="G18" s="117"/>
      <c r="H18" s="117"/>
      <c r="I18" s="9"/>
      <c r="J18" s="9"/>
    </row>
    <row r="19" spans="1:10" x14ac:dyDescent="0.35">
      <c r="A19" s="117"/>
      <c r="B19" s="117"/>
      <c r="C19" s="117"/>
      <c r="D19" s="117"/>
      <c r="E19" s="117"/>
      <c r="F19" s="117"/>
      <c r="G19" s="117"/>
      <c r="H19" s="117"/>
      <c r="I19" s="9"/>
      <c r="J19" s="9"/>
    </row>
    <row r="20" spans="1:10" x14ac:dyDescent="0.35">
      <c r="D20" s="9"/>
      <c r="E20" s="9"/>
      <c r="F20" s="9"/>
      <c r="G20" s="9"/>
      <c r="H20" s="9"/>
      <c r="I20" s="9"/>
      <c r="J20" s="9"/>
    </row>
    <row r="21" spans="1:10" x14ac:dyDescent="0.35">
      <c r="D21" s="9"/>
      <c r="E21" s="9"/>
      <c r="F21" s="9"/>
      <c r="G21" s="9"/>
      <c r="H21" s="9"/>
      <c r="I21" s="9"/>
      <c r="J21" s="9"/>
    </row>
    <row r="22" spans="1:10" x14ac:dyDescent="0.35">
      <c r="D22" s="9"/>
      <c r="E22" s="9"/>
      <c r="F22" s="9"/>
      <c r="G22" s="9"/>
      <c r="H22" s="9"/>
      <c r="I22" s="9"/>
      <c r="J22" s="9"/>
    </row>
    <row r="23" spans="1:10" x14ac:dyDescent="0.35">
      <c r="D23" s="9"/>
      <c r="E23" s="9"/>
      <c r="F23" s="9"/>
      <c r="G23" s="9"/>
      <c r="H23" s="9"/>
      <c r="I23" s="9"/>
      <c r="J23" s="9"/>
    </row>
    <row r="24" spans="1:10" x14ac:dyDescent="0.35">
      <c r="D24" s="9"/>
      <c r="E24" s="9"/>
      <c r="F24" s="9"/>
      <c r="G24" s="9"/>
      <c r="H24" s="9"/>
      <c r="I24" s="9"/>
      <c r="J24" s="9"/>
    </row>
    <row r="25" spans="1:10" x14ac:dyDescent="0.35">
      <c r="D25" s="9"/>
      <c r="E25" s="9"/>
      <c r="F25" s="9"/>
      <c r="G25" s="9"/>
      <c r="H25" s="9"/>
      <c r="I25" s="9"/>
      <c r="J25" s="9"/>
    </row>
    <row r="26" spans="1:10" x14ac:dyDescent="0.35">
      <c r="D26" s="9"/>
      <c r="E26" s="9"/>
      <c r="F26" s="9"/>
      <c r="G26" s="9"/>
      <c r="H26" s="9"/>
      <c r="I26" s="9"/>
      <c r="J26" s="9"/>
    </row>
    <row r="27" spans="1:10" x14ac:dyDescent="0.35">
      <c r="D27" s="9"/>
      <c r="E27" s="9"/>
      <c r="F27" s="9"/>
      <c r="G27" s="9"/>
    </row>
  </sheetData>
  <mergeCells count="4">
    <mergeCell ref="C7:D8"/>
    <mergeCell ref="F7:J10"/>
    <mergeCell ref="L7:L8"/>
    <mergeCell ref="C10:D10"/>
  </mergeCells>
  <hyperlinks>
    <hyperlink ref="C7" r:id="rId1" xr:uid="{8F71C0F4-E038-4B81-92C1-A7E5E1EF2DF5}"/>
    <hyperlink ref="C10:D10" r:id="rId2" display="Bib" xr:uid="{0BAD98A4-7B2D-40E5-9718-5C2A1A94DFF4}"/>
    <hyperlink ref="C5" r:id="rId3" xr:uid="{D2D636B9-1B48-4011-AB0C-04A280156B1C}"/>
    <hyperlink ref="E5" r:id="rId4" xr:uid="{879F2F90-A8F6-4F2B-91B1-A2A901ECEC2A}"/>
    <hyperlink ref="G5" location="Requirements!A1" display="List of Requirements" xr:uid="{1B07F30B-61E6-4C94-B96B-68F9E9D10D20}"/>
    <hyperlink ref="L7" r:id="rId5" xr:uid="{1B4DF6C9-17B0-442E-8A39-5055B493B947}"/>
    <hyperlink ref="L10" r:id="rId6" xr:uid="{07FDAD8F-7B07-4002-BBD4-B96CB23B13A9}"/>
    <hyperlink ref="I5" r:id="rId7" xr:uid="{A4D87F8C-C1E8-451C-8F42-1A888F754860}"/>
    <hyperlink ref="H5" location="'Related Work'!A1" display="'Related Work'!A1" xr:uid="{7332BB36-4A48-45EC-BA74-2E40BBAAF085}"/>
    <hyperlink ref="C7:D8" r:id="rId8" display="Paper" xr:uid="{68453075-89F3-401F-8F82-3EEBC3CE3EC1}"/>
    <hyperlink ref="L7:L8" r:id="rId9" display="Github App" xr:uid="{04692C39-DF29-4B71-832F-914E51F13205}"/>
  </hyperlinks>
  <pageMargins left="0.7" right="0.7" top="0.78740157499999996" bottom="0.78740157499999996" header="0.3" footer="0.3"/>
  <pageSetup paperSize="9" orientation="portrait" r:id="rId10"/>
  <tableParts count="1">
    <tablePart r:id="rId1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2B0BC-AE5E-4FF4-90D9-6419D07D76A0}">
  <dimension ref="A1:A15"/>
  <sheetViews>
    <sheetView workbookViewId="0">
      <selection activeCell="A8" sqref="A8"/>
    </sheetView>
  </sheetViews>
  <sheetFormatPr baseColWidth="10" defaultRowHeight="14.5" x14ac:dyDescent="0.35"/>
  <cols>
    <col min="1" max="2" width="66.1796875" bestFit="1" customWidth="1"/>
  </cols>
  <sheetData>
    <row r="1" spans="1:1" x14ac:dyDescent="0.35">
      <c r="A1" t="s">
        <v>341</v>
      </c>
    </row>
    <row r="2" spans="1:1" x14ac:dyDescent="0.35">
      <c r="A2" t="s">
        <v>343</v>
      </c>
    </row>
    <row r="3" spans="1:1" x14ac:dyDescent="0.35">
      <c r="A3" t="s">
        <v>345</v>
      </c>
    </row>
    <row r="4" spans="1:1" x14ac:dyDescent="0.35">
      <c r="A4" t="s">
        <v>347</v>
      </c>
    </row>
    <row r="5" spans="1:1" x14ac:dyDescent="0.35">
      <c r="A5" t="s">
        <v>349</v>
      </c>
    </row>
    <row r="7" spans="1:1" x14ac:dyDescent="0.35">
      <c r="A7" t="s">
        <v>342</v>
      </c>
    </row>
    <row r="8" spans="1:1" x14ac:dyDescent="0.35">
      <c r="A8" t="s">
        <v>344</v>
      </c>
    </row>
    <row r="9" spans="1:1" x14ac:dyDescent="0.35">
      <c r="A9" t="s">
        <v>346</v>
      </c>
    </row>
    <row r="10" spans="1:1" x14ac:dyDescent="0.35">
      <c r="A10" t="s">
        <v>348</v>
      </c>
    </row>
    <row r="11" spans="1:1" x14ac:dyDescent="0.35">
      <c r="A11" t="s">
        <v>350</v>
      </c>
    </row>
    <row r="12" spans="1:1" x14ac:dyDescent="0.35">
      <c r="A12" t="s">
        <v>351</v>
      </c>
    </row>
    <row r="13" spans="1:1" x14ac:dyDescent="0.35">
      <c r="A13" t="s">
        <v>352</v>
      </c>
    </row>
    <row r="14" spans="1:1" x14ac:dyDescent="0.35">
      <c r="A14" t="s">
        <v>353</v>
      </c>
    </row>
    <row r="15" spans="1:1" x14ac:dyDescent="0.35">
      <c r="A15" t="s">
        <v>354</v>
      </c>
    </row>
  </sheetData>
  <pageMargins left="0.7" right="0.7" top="0.78740157499999996" bottom="0.78740157499999996"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1C6B9-4B16-4F7E-A77B-247F39B1A122}">
  <dimension ref="A1:G4"/>
  <sheetViews>
    <sheetView zoomScale="85" zoomScaleNormal="85" workbookViewId="0">
      <selection activeCell="C12" sqref="C12"/>
    </sheetView>
  </sheetViews>
  <sheetFormatPr baseColWidth="10" defaultRowHeight="14.5" x14ac:dyDescent="0.35"/>
  <cols>
    <col min="1" max="1" width="14.1796875" bestFit="1" customWidth="1"/>
    <col min="2" max="2" width="13.90625" bestFit="1" customWidth="1"/>
    <col min="3" max="3" width="15.36328125" customWidth="1"/>
    <col min="4" max="4" width="11.26953125" customWidth="1"/>
    <col min="5" max="5" width="13.453125" bestFit="1" customWidth="1"/>
    <col min="6" max="6" width="19.6328125" bestFit="1" customWidth="1"/>
    <col min="7" max="7" width="18.36328125" bestFit="1" customWidth="1"/>
  </cols>
  <sheetData>
    <row r="1" spans="1:7" x14ac:dyDescent="0.35">
      <c r="A1" s="114" t="s">
        <v>283</v>
      </c>
      <c r="B1" s="115" t="s">
        <v>245</v>
      </c>
      <c r="C1" s="115" t="s">
        <v>246</v>
      </c>
      <c r="D1" s="115" t="s">
        <v>247</v>
      </c>
      <c r="E1" s="115" t="s">
        <v>248</v>
      </c>
      <c r="F1" s="115" t="s">
        <v>249</v>
      </c>
      <c r="G1" s="115" t="s">
        <v>250</v>
      </c>
    </row>
    <row r="2" spans="1:7" ht="87" x14ac:dyDescent="0.35">
      <c r="A2" s="115" t="s">
        <v>285</v>
      </c>
      <c r="B2" s="116" t="s">
        <v>286</v>
      </c>
      <c r="C2" s="116" t="s">
        <v>282</v>
      </c>
      <c r="D2" s="116" t="s">
        <v>287</v>
      </c>
      <c r="E2" s="116" t="s">
        <v>288</v>
      </c>
      <c r="F2" s="116" t="s">
        <v>289</v>
      </c>
      <c r="G2" s="116" t="s">
        <v>290</v>
      </c>
    </row>
    <row r="3" spans="1:7" s="87" customFormat="1" ht="87" x14ac:dyDescent="0.35">
      <c r="A3" s="115" t="s">
        <v>284</v>
      </c>
      <c r="B3" s="116" t="s">
        <v>251</v>
      </c>
      <c r="C3" s="116" t="s">
        <v>245</v>
      </c>
      <c r="D3" s="116" t="s">
        <v>281</v>
      </c>
      <c r="E3" s="116" t="s">
        <v>280</v>
      </c>
      <c r="F3" s="116" t="s">
        <v>279</v>
      </c>
      <c r="G3" s="116" t="s">
        <v>280</v>
      </c>
    </row>
    <row r="4" spans="1:7" s="87" customFormat="1" x14ac:dyDescent="0.35">
      <c r="A4" s="115" t="s">
        <v>291</v>
      </c>
      <c r="B4" s="116" t="s">
        <v>292</v>
      </c>
      <c r="C4" s="116" t="s">
        <v>293</v>
      </c>
      <c r="D4" s="116" t="s">
        <v>297</v>
      </c>
      <c r="E4" s="116" t="s">
        <v>294</v>
      </c>
      <c r="F4" s="116" t="s">
        <v>295</v>
      </c>
      <c r="G4" s="116" t="s">
        <v>296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32523-4615-45CA-9E7F-3BABCBE59F15}">
  <dimension ref="A1:E12"/>
  <sheetViews>
    <sheetView topLeftCell="A9" zoomScale="90" zoomScaleNormal="90" workbookViewId="0">
      <selection activeCell="E12" sqref="E12"/>
    </sheetView>
  </sheetViews>
  <sheetFormatPr baseColWidth="10" defaultRowHeight="14.5" x14ac:dyDescent="0.35"/>
  <cols>
    <col min="1" max="1" width="27.54296875" style="40" bestFit="1" customWidth="1"/>
    <col min="2" max="2" width="20.54296875" bestFit="1" customWidth="1"/>
    <col min="3" max="3" width="18.54296875" bestFit="1" customWidth="1"/>
    <col min="4" max="4" width="20.1796875" customWidth="1"/>
    <col min="5" max="5" width="17.1796875" customWidth="1"/>
  </cols>
  <sheetData>
    <row r="1" spans="1:5" x14ac:dyDescent="0.35">
      <c r="A1" s="92" t="s">
        <v>224</v>
      </c>
      <c r="B1" s="93" t="s">
        <v>220</v>
      </c>
      <c r="C1" s="93" t="s">
        <v>221</v>
      </c>
      <c r="D1" s="93" t="s">
        <v>222</v>
      </c>
      <c r="E1" s="94" t="s">
        <v>223</v>
      </c>
    </row>
    <row r="2" spans="1:5" ht="58" x14ac:dyDescent="0.35">
      <c r="A2" s="92" t="s">
        <v>213</v>
      </c>
      <c r="B2" s="24" t="s">
        <v>302</v>
      </c>
      <c r="C2" s="25" t="s">
        <v>303</v>
      </c>
      <c r="D2" s="24" t="s">
        <v>304</v>
      </c>
      <c r="E2" s="26"/>
    </row>
    <row r="3" spans="1:5" ht="101.5" x14ac:dyDescent="0.35">
      <c r="A3" s="92" t="s">
        <v>85</v>
      </c>
      <c r="B3" s="27" t="s">
        <v>305</v>
      </c>
      <c r="C3" s="28" t="s">
        <v>306</v>
      </c>
      <c r="D3" s="27" t="s">
        <v>308</v>
      </c>
      <c r="E3" s="29" t="s">
        <v>307</v>
      </c>
    </row>
    <row r="4" spans="1:5" ht="87" x14ac:dyDescent="0.35">
      <c r="A4" s="92" t="s">
        <v>226</v>
      </c>
      <c r="B4" s="28" t="s">
        <v>309</v>
      </c>
      <c r="C4" s="27" t="s">
        <v>310</v>
      </c>
      <c r="D4" s="27"/>
      <c r="E4" s="30"/>
    </row>
    <row r="5" spans="1:5" ht="101.5" x14ac:dyDescent="0.35">
      <c r="A5" s="92" t="s">
        <v>214</v>
      </c>
      <c r="B5" s="31" t="s">
        <v>311</v>
      </c>
      <c r="C5" s="28" t="s">
        <v>312</v>
      </c>
      <c r="D5" s="27" t="s">
        <v>313</v>
      </c>
      <c r="E5" s="32"/>
    </row>
    <row r="6" spans="1:5" ht="101.5" x14ac:dyDescent="0.35">
      <c r="A6" s="92" t="s">
        <v>215</v>
      </c>
      <c r="B6" s="27" t="s">
        <v>314</v>
      </c>
      <c r="C6" s="27" t="s">
        <v>315</v>
      </c>
      <c r="D6" s="28" t="s">
        <v>316</v>
      </c>
      <c r="E6" s="32"/>
    </row>
    <row r="7" spans="1:5" ht="72.5" x14ac:dyDescent="0.35">
      <c r="A7" s="92" t="s">
        <v>216</v>
      </c>
      <c r="B7" s="28" t="s">
        <v>317</v>
      </c>
      <c r="C7" s="27" t="s">
        <v>318</v>
      </c>
      <c r="D7" s="27" t="s">
        <v>319</v>
      </c>
      <c r="E7" s="32"/>
    </row>
    <row r="8" spans="1:5" ht="87" x14ac:dyDescent="0.35">
      <c r="A8" s="92" t="s">
        <v>217</v>
      </c>
      <c r="B8" s="27" t="s">
        <v>320</v>
      </c>
      <c r="C8" s="27" t="s">
        <v>321</v>
      </c>
      <c r="D8" s="28" t="s">
        <v>322</v>
      </c>
      <c r="E8" s="29" t="s">
        <v>323</v>
      </c>
    </row>
    <row r="9" spans="1:5" ht="43.5" x14ac:dyDescent="0.35">
      <c r="A9" s="92" t="s">
        <v>218</v>
      </c>
      <c r="B9" s="28" t="s">
        <v>325</v>
      </c>
      <c r="C9" s="27" t="s">
        <v>324</v>
      </c>
      <c r="D9" s="27" t="s">
        <v>225</v>
      </c>
      <c r="E9" s="29" t="s">
        <v>326</v>
      </c>
    </row>
    <row r="10" spans="1:5" ht="58" x14ac:dyDescent="0.35">
      <c r="A10" s="95" t="s">
        <v>219</v>
      </c>
      <c r="B10" s="33" t="s">
        <v>327</v>
      </c>
      <c r="C10" s="34" t="s">
        <v>328</v>
      </c>
      <c r="D10" s="35"/>
      <c r="E10" s="36"/>
    </row>
    <row r="11" spans="1:5" ht="101.5" x14ac:dyDescent="0.35">
      <c r="A11" s="95" t="s">
        <v>85</v>
      </c>
      <c r="B11" s="39" t="s">
        <v>329</v>
      </c>
      <c r="C11" s="34" t="s">
        <v>330</v>
      </c>
      <c r="D11" s="39" t="s">
        <v>331</v>
      </c>
      <c r="E11" s="36"/>
    </row>
    <row r="12" spans="1:5" ht="87" x14ac:dyDescent="0.35">
      <c r="A12" s="95" t="s">
        <v>301</v>
      </c>
      <c r="B12" s="34" t="s">
        <v>332</v>
      </c>
      <c r="C12" s="39" t="s">
        <v>333</v>
      </c>
      <c r="D12" s="39" t="s">
        <v>334</v>
      </c>
      <c r="E12" s="36"/>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DE8F6-2723-458E-8652-E97021665964}">
  <dimension ref="A1:D16"/>
  <sheetViews>
    <sheetView topLeftCell="B1" zoomScale="130" zoomScaleNormal="130" workbookViewId="0">
      <selection activeCell="C7" sqref="C7"/>
    </sheetView>
  </sheetViews>
  <sheetFormatPr baseColWidth="10" defaultRowHeight="14.5" x14ac:dyDescent="0.35"/>
  <cols>
    <col min="1" max="1" width="28.453125" bestFit="1" customWidth="1"/>
    <col min="2" max="2" width="21" customWidth="1"/>
    <col min="3" max="3" width="19" customWidth="1"/>
    <col min="4" max="4" width="23.90625" customWidth="1"/>
  </cols>
  <sheetData>
    <row r="1" spans="1:4" x14ac:dyDescent="0.35">
      <c r="A1" s="90"/>
      <c r="B1" s="90" t="s">
        <v>234</v>
      </c>
      <c r="C1" s="90" t="s">
        <v>235</v>
      </c>
      <c r="D1" s="125" t="s">
        <v>236</v>
      </c>
    </row>
    <row r="2" spans="1:4" x14ac:dyDescent="0.35">
      <c r="A2" s="90" t="s">
        <v>227</v>
      </c>
      <c r="B2" s="118">
        <v>0.5907</v>
      </c>
      <c r="C2" s="118">
        <v>0.33289999999999997</v>
      </c>
      <c r="D2" s="121">
        <v>0.79479999999999995</v>
      </c>
    </row>
    <row r="3" spans="1:4" x14ac:dyDescent="0.35">
      <c r="A3" s="90" t="s">
        <v>335</v>
      </c>
      <c r="B3" s="120">
        <f>(B2/(MAX($B2:$D2)))*10</f>
        <v>7.4320583794665325</v>
      </c>
      <c r="C3" s="120">
        <f>(C2/(MAX($B2:$D2)))*10</f>
        <v>4.1884750880724706</v>
      </c>
      <c r="D3" s="120">
        <f t="shared" ref="D3" si="0">(D2/(MAX($B2:$D2)))*10</f>
        <v>10</v>
      </c>
    </row>
    <row r="4" spans="1:4" x14ac:dyDescent="0.35">
      <c r="A4" s="91" t="s">
        <v>278</v>
      </c>
      <c r="B4" s="119">
        <v>285.74099999999999</v>
      </c>
      <c r="C4" s="119">
        <v>166.37100000000001</v>
      </c>
      <c r="D4" s="122">
        <v>250.4</v>
      </c>
    </row>
    <row r="5" spans="1:4" x14ac:dyDescent="0.35">
      <c r="A5" s="91" t="s">
        <v>336</v>
      </c>
      <c r="B5" s="120">
        <f>(B4/(MAX($B4:$D4)))*10</f>
        <v>10</v>
      </c>
      <c r="C5" s="120">
        <f>(C4/(MAX($B4:$D4)))*10</f>
        <v>5.8224406018037325</v>
      </c>
      <c r="D5" s="120">
        <f t="shared" ref="D5" si="1">(D4/(MAX($B4:$D4)))*10</f>
        <v>8.7631806426099175</v>
      </c>
    </row>
    <row r="6" spans="1:4" x14ac:dyDescent="0.35">
      <c r="A6" s="90" t="s">
        <v>228</v>
      </c>
      <c r="B6" s="89">
        <v>39.814500000000002</v>
      </c>
      <c r="C6" s="89">
        <v>64.95</v>
      </c>
      <c r="D6" s="123">
        <v>51.4</v>
      </c>
    </row>
    <row r="7" spans="1:4" x14ac:dyDescent="0.35">
      <c r="A7" s="90" t="s">
        <v>337</v>
      </c>
      <c r="B7" s="120">
        <f>(B6/(MAX($B6:$D6)))*10</f>
        <v>6.1300230946882213</v>
      </c>
      <c r="C7" s="120">
        <f>(C6/(MAX($B6:$D6)))*10</f>
        <v>10</v>
      </c>
      <c r="D7" s="120">
        <f t="shared" ref="D7" si="2">(D6/(MAX($B6:$D6)))*10</f>
        <v>7.9137798306389531</v>
      </c>
    </row>
    <row r="8" spans="1:4" x14ac:dyDescent="0.35">
      <c r="A8" s="90" t="s">
        <v>229</v>
      </c>
      <c r="B8" s="89">
        <v>2.1469999999999998</v>
      </c>
      <c r="C8" s="89">
        <v>7.98</v>
      </c>
      <c r="D8" s="123">
        <v>10.51</v>
      </c>
    </row>
    <row r="9" spans="1:4" x14ac:dyDescent="0.35">
      <c r="A9" s="90" t="s">
        <v>338</v>
      </c>
      <c r="B9" s="120">
        <f>(B8/(MAX($B8:$D8)))*10</f>
        <v>2.0428163653663174</v>
      </c>
      <c r="C9" s="120">
        <f>(C8/(MAX($B8:$D8)))*10</f>
        <v>7.592768791627023</v>
      </c>
      <c r="D9" s="120">
        <f t="shared" ref="D9" si="3">(D8/(MAX($B8:$D8)))*10</f>
        <v>10</v>
      </c>
    </row>
    <row r="10" spans="1:4" x14ac:dyDescent="0.35">
      <c r="A10" s="90" t="s">
        <v>230</v>
      </c>
      <c r="B10" s="118">
        <v>0.08</v>
      </c>
      <c r="C10" s="118">
        <v>0.129</v>
      </c>
      <c r="D10" s="121">
        <v>0.1</v>
      </c>
    </row>
    <row r="11" spans="1:4" x14ac:dyDescent="0.35">
      <c r="A11" s="90" t="s">
        <v>339</v>
      </c>
      <c r="B11" s="120">
        <f>(B10/(MAX($B10:$D10)))*10</f>
        <v>6.2015503875968996</v>
      </c>
      <c r="C11" s="120">
        <f>(C10/(MAX($B10:$D10)))*10</f>
        <v>10</v>
      </c>
      <c r="D11" s="120">
        <f t="shared" ref="D11" si="4">(D10/(MAX($B10:$D10)))*10</f>
        <v>7.7519379844961245</v>
      </c>
    </row>
    <row r="12" spans="1:4" x14ac:dyDescent="0.35">
      <c r="A12" s="90" t="s">
        <v>231</v>
      </c>
      <c r="B12" s="89">
        <v>7</v>
      </c>
      <c r="C12" s="89">
        <v>5</v>
      </c>
      <c r="D12" s="123">
        <v>6</v>
      </c>
    </row>
    <row r="13" spans="1:4" x14ac:dyDescent="0.35">
      <c r="A13" s="90" t="s">
        <v>340</v>
      </c>
      <c r="B13" s="120">
        <f>(B12/(MAX($B12:$D12)))*10</f>
        <v>10</v>
      </c>
      <c r="C13" s="120">
        <f>(C12/(MAX($B12:$D12)))*10</f>
        <v>7.1428571428571432</v>
      </c>
      <c r="D13" s="120">
        <f t="shared" ref="D13" si="5">(D12/(MAX($B12:$D12)))*10</f>
        <v>8.5714285714285712</v>
      </c>
    </row>
    <row r="14" spans="1:4" ht="145" x14ac:dyDescent="0.35">
      <c r="A14" s="91" t="s">
        <v>233</v>
      </c>
      <c r="B14" s="24" t="s">
        <v>299</v>
      </c>
      <c r="C14" s="24" t="s">
        <v>298</v>
      </c>
      <c r="D14" s="124" t="s">
        <v>300</v>
      </c>
    </row>
    <row r="15" spans="1:4" x14ac:dyDescent="0.35">
      <c r="A15" s="90" t="s">
        <v>232</v>
      </c>
      <c r="B15" s="127">
        <f>SUM(B3,B5,B7,B9,B11,B13)</f>
        <v>41.806448227117968</v>
      </c>
      <c r="C15" s="127">
        <f t="shared" ref="C15:D15" si="6">SUM(C3,C5,C7,C9,C11,C13)</f>
        <v>44.746541624360368</v>
      </c>
      <c r="D15" s="126">
        <f t="shared" si="6"/>
        <v>53.000327029173562</v>
      </c>
    </row>
    <row r="16" spans="1:4" s="87" customFormat="1" x14ac:dyDescent="0.35">
      <c r="A16"/>
      <c r="B16"/>
      <c r="C16"/>
      <c r="D16"/>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D5B48-6A14-45FA-82B2-22E3200A37DB}">
  <dimension ref="A1:D20"/>
  <sheetViews>
    <sheetView workbookViewId="0">
      <selection activeCell="B18" sqref="B18"/>
    </sheetView>
  </sheetViews>
  <sheetFormatPr baseColWidth="10" defaultRowHeight="14.5" x14ac:dyDescent="0.35"/>
  <cols>
    <col min="1" max="1" width="25.1796875" style="110" bestFit="1" customWidth="1"/>
    <col min="2" max="2" width="16.36328125" style="110" customWidth="1"/>
    <col min="3" max="3" width="11.6328125" style="104" customWidth="1"/>
    <col min="4" max="4" width="12.36328125" customWidth="1"/>
  </cols>
  <sheetData>
    <row r="1" spans="1:4" x14ac:dyDescent="0.35">
      <c r="A1" s="111" t="s">
        <v>56</v>
      </c>
      <c r="B1" s="105" t="s">
        <v>252</v>
      </c>
      <c r="C1" s="96" t="s">
        <v>253</v>
      </c>
      <c r="D1" s="98" t="s">
        <v>276</v>
      </c>
    </row>
    <row r="2" spans="1:4" x14ac:dyDescent="0.35">
      <c r="A2" s="112" t="s">
        <v>254</v>
      </c>
      <c r="B2" s="106" t="s">
        <v>256</v>
      </c>
      <c r="C2" s="102" t="s">
        <v>257</v>
      </c>
      <c r="D2" s="99">
        <v>4</v>
      </c>
    </row>
    <row r="3" spans="1:4" ht="29" x14ac:dyDescent="0.35">
      <c r="A3" s="88" t="s">
        <v>255</v>
      </c>
      <c r="B3" s="106" t="s">
        <v>256</v>
      </c>
      <c r="C3" s="102" t="s">
        <v>257</v>
      </c>
      <c r="D3" s="99">
        <v>4</v>
      </c>
    </row>
    <row r="4" spans="1:4" x14ac:dyDescent="0.35">
      <c r="A4" s="112" t="s">
        <v>258</v>
      </c>
      <c r="B4" s="106" t="s">
        <v>259</v>
      </c>
      <c r="C4" s="102" t="s">
        <v>257</v>
      </c>
      <c r="D4" s="99">
        <v>1</v>
      </c>
    </row>
    <row r="5" spans="1:4" x14ac:dyDescent="0.35">
      <c r="A5" s="112" t="s">
        <v>260</v>
      </c>
      <c r="B5" s="106" t="s">
        <v>259</v>
      </c>
      <c r="C5" s="102" t="s">
        <v>257</v>
      </c>
      <c r="D5" s="99">
        <v>18</v>
      </c>
    </row>
    <row r="6" spans="1:4" x14ac:dyDescent="0.35">
      <c r="A6" s="112" t="s">
        <v>262</v>
      </c>
      <c r="B6" s="106" t="s">
        <v>259</v>
      </c>
      <c r="C6" s="102" t="s">
        <v>257</v>
      </c>
      <c r="D6" s="99">
        <v>1</v>
      </c>
    </row>
    <row r="7" spans="1:4" x14ac:dyDescent="0.35">
      <c r="A7" s="112" t="s">
        <v>261</v>
      </c>
      <c r="B7" s="106" t="s">
        <v>259</v>
      </c>
      <c r="C7" s="102" t="s">
        <v>263</v>
      </c>
      <c r="D7" s="99">
        <v>17</v>
      </c>
    </row>
    <row r="8" spans="1:4" x14ac:dyDescent="0.35">
      <c r="A8" s="112" t="s">
        <v>264</v>
      </c>
      <c r="B8" s="106" t="s">
        <v>259</v>
      </c>
      <c r="C8" s="102" t="s">
        <v>263</v>
      </c>
      <c r="D8" s="99">
        <v>55</v>
      </c>
    </row>
    <row r="9" spans="1:4" x14ac:dyDescent="0.35">
      <c r="A9" s="112" t="s">
        <v>265</v>
      </c>
      <c r="B9" s="106" t="s">
        <v>259</v>
      </c>
      <c r="C9" s="102" t="s">
        <v>263</v>
      </c>
      <c r="D9" s="99">
        <v>36</v>
      </c>
    </row>
    <row r="10" spans="1:4" x14ac:dyDescent="0.35">
      <c r="A10" s="112" t="s">
        <v>269</v>
      </c>
      <c r="B10" s="106" t="s">
        <v>259</v>
      </c>
      <c r="C10" s="102" t="s">
        <v>274</v>
      </c>
      <c r="D10" s="99">
        <v>20</v>
      </c>
    </row>
    <row r="11" spans="1:4" x14ac:dyDescent="0.35">
      <c r="A11" s="112" t="s">
        <v>266</v>
      </c>
      <c r="B11" s="106" t="s">
        <v>259</v>
      </c>
      <c r="C11" s="102" t="s">
        <v>273</v>
      </c>
      <c r="D11" s="99">
        <v>2</v>
      </c>
    </row>
    <row r="12" spans="1:4" x14ac:dyDescent="0.35">
      <c r="A12" s="112" t="s">
        <v>267</v>
      </c>
      <c r="B12" s="106" t="s">
        <v>259</v>
      </c>
      <c r="C12" s="102" t="s">
        <v>273</v>
      </c>
      <c r="D12" s="99">
        <v>22</v>
      </c>
    </row>
    <row r="13" spans="1:4" x14ac:dyDescent="0.35">
      <c r="A13" s="112" t="s">
        <v>268</v>
      </c>
      <c r="B13" s="106" t="s">
        <v>259</v>
      </c>
      <c r="C13" s="102" t="s">
        <v>273</v>
      </c>
      <c r="D13" s="99">
        <v>34</v>
      </c>
    </row>
    <row r="14" spans="1:4" x14ac:dyDescent="0.35">
      <c r="A14" s="112" t="s">
        <v>270</v>
      </c>
      <c r="B14" s="106" t="s">
        <v>259</v>
      </c>
      <c r="C14" s="102" t="s">
        <v>275</v>
      </c>
      <c r="D14" s="99">
        <v>1033</v>
      </c>
    </row>
    <row r="15" spans="1:4" x14ac:dyDescent="0.35">
      <c r="A15" s="112" t="s">
        <v>271</v>
      </c>
      <c r="B15" s="106" t="s">
        <v>259</v>
      </c>
      <c r="C15" s="102" t="s">
        <v>275</v>
      </c>
      <c r="D15" s="99">
        <v>4</v>
      </c>
    </row>
    <row r="16" spans="1:4" x14ac:dyDescent="0.35">
      <c r="A16" s="113" t="s">
        <v>272</v>
      </c>
      <c r="B16" s="107" t="s">
        <v>259</v>
      </c>
      <c r="C16" s="103" t="s">
        <v>275</v>
      </c>
      <c r="D16" s="100">
        <v>4</v>
      </c>
    </row>
    <row r="17" spans="1:4" x14ac:dyDescent="0.35">
      <c r="A17" s="108"/>
      <c r="B17" s="108"/>
      <c r="C17" s="97" t="s">
        <v>277</v>
      </c>
      <c r="D17" s="101">
        <f>SUM(D2:D16)</f>
        <v>1255</v>
      </c>
    </row>
    <row r="18" spans="1:4" x14ac:dyDescent="0.35">
      <c r="A18" s="109"/>
      <c r="B18" s="109"/>
    </row>
    <row r="19" spans="1:4" x14ac:dyDescent="0.35">
      <c r="A19" s="109"/>
      <c r="B19" s="109"/>
    </row>
    <row r="20" spans="1:4" x14ac:dyDescent="0.35">
      <c r="A20" s="109"/>
      <c r="B20" s="109"/>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2BFA-7558-4294-A636-03354D995973}">
  <dimension ref="A1:K13"/>
  <sheetViews>
    <sheetView topLeftCell="A3" zoomScale="25" zoomScaleNormal="25" workbookViewId="0">
      <selection activeCell="Q12" sqref="Q12"/>
    </sheetView>
  </sheetViews>
  <sheetFormatPr baseColWidth="10" defaultColWidth="10.81640625" defaultRowHeight="15.5" x14ac:dyDescent="0.35"/>
  <cols>
    <col min="1" max="1" width="19.1796875" style="20" customWidth="1"/>
    <col min="2" max="2" width="202" style="19" bestFit="1" customWidth="1"/>
    <col min="3" max="3" width="10.81640625" style="18"/>
    <col min="4" max="4" width="70.7265625" style="18" customWidth="1"/>
    <col min="5" max="5" width="99.1796875" style="18" bestFit="1" customWidth="1"/>
    <col min="6" max="6" width="50.54296875" style="18" customWidth="1"/>
    <col min="7" max="7" width="44.453125" style="18" customWidth="1"/>
    <col min="8" max="8" width="42.54296875" style="18" customWidth="1"/>
    <col min="9" max="9" width="32.7265625" style="18" customWidth="1"/>
    <col min="10" max="10" width="50.1796875" style="18" customWidth="1"/>
    <col min="11" max="16384" width="10.81640625" style="18"/>
  </cols>
  <sheetData>
    <row r="1" spans="1:11" x14ac:dyDescent="0.35">
      <c r="A1" s="54" t="s">
        <v>56</v>
      </c>
      <c r="B1" s="56" t="s">
        <v>62</v>
      </c>
      <c r="C1" s="55" t="s">
        <v>75</v>
      </c>
      <c r="D1" s="55" t="s">
        <v>76</v>
      </c>
      <c r="E1" s="55" t="s">
        <v>96</v>
      </c>
      <c r="F1" s="55" t="s">
        <v>85</v>
      </c>
      <c r="G1" s="55" t="s">
        <v>87</v>
      </c>
      <c r="H1" s="55" t="s">
        <v>89</v>
      </c>
      <c r="I1" s="55" t="s">
        <v>120</v>
      </c>
      <c r="J1" s="55" t="s">
        <v>92</v>
      </c>
      <c r="K1" s="57" t="s">
        <v>12</v>
      </c>
    </row>
    <row r="2" spans="1:11" ht="310" x14ac:dyDescent="0.35">
      <c r="A2" s="58" t="s">
        <v>58</v>
      </c>
      <c r="B2" s="59" t="s">
        <v>59</v>
      </c>
      <c r="C2" s="60">
        <v>2004</v>
      </c>
      <c r="D2" s="50" t="s">
        <v>110</v>
      </c>
      <c r="E2" s="61" t="s">
        <v>118</v>
      </c>
      <c r="F2" s="60" t="s">
        <v>116</v>
      </c>
      <c r="G2" s="50" t="s">
        <v>115</v>
      </c>
      <c r="H2" s="60"/>
      <c r="I2" s="60" t="s">
        <v>119</v>
      </c>
      <c r="J2" s="60" t="s">
        <v>121</v>
      </c>
      <c r="K2" s="62" t="s">
        <v>94</v>
      </c>
    </row>
    <row r="3" spans="1:11" ht="155" x14ac:dyDescent="0.35">
      <c r="A3" s="58" t="s">
        <v>64</v>
      </c>
      <c r="B3" s="59" t="s">
        <v>63</v>
      </c>
      <c r="C3" s="60">
        <v>2009</v>
      </c>
      <c r="D3" s="63" t="s">
        <v>123</v>
      </c>
      <c r="E3" s="63" t="s">
        <v>122</v>
      </c>
      <c r="F3" s="60" t="s">
        <v>128</v>
      </c>
      <c r="G3" s="51" t="s">
        <v>127</v>
      </c>
      <c r="H3" s="60"/>
      <c r="I3" s="60"/>
      <c r="J3" s="60" t="s">
        <v>124</v>
      </c>
      <c r="K3" s="62" t="s">
        <v>94</v>
      </c>
    </row>
    <row r="4" spans="1:11" s="22" customFormat="1" ht="217.5" x14ac:dyDescent="0.35">
      <c r="A4" s="58" t="s">
        <v>132</v>
      </c>
      <c r="B4" s="59" t="s">
        <v>153</v>
      </c>
      <c r="C4" s="60">
        <v>2010</v>
      </c>
      <c r="D4" s="50" t="s">
        <v>151</v>
      </c>
      <c r="E4" s="63" t="s">
        <v>156</v>
      </c>
      <c r="F4" s="60" t="s">
        <v>154</v>
      </c>
      <c r="G4" s="64" t="s">
        <v>152</v>
      </c>
      <c r="H4" s="63" t="s">
        <v>155</v>
      </c>
      <c r="I4" s="63" t="s">
        <v>157</v>
      </c>
      <c r="J4" s="65" t="s">
        <v>158</v>
      </c>
      <c r="K4" s="62" t="s">
        <v>94</v>
      </c>
    </row>
    <row r="5" spans="1:11" ht="139.5" x14ac:dyDescent="0.35">
      <c r="A5" s="58" t="s">
        <v>66</v>
      </c>
      <c r="B5" s="59" t="s">
        <v>65</v>
      </c>
      <c r="C5" s="60">
        <v>2013</v>
      </c>
      <c r="D5" s="66" t="s">
        <v>129</v>
      </c>
      <c r="E5" s="61" t="s">
        <v>130</v>
      </c>
      <c r="F5" s="60"/>
      <c r="G5" s="60"/>
      <c r="H5" s="60"/>
      <c r="I5" s="60"/>
      <c r="J5" s="60" t="s">
        <v>80</v>
      </c>
      <c r="K5" s="62" t="s">
        <v>94</v>
      </c>
    </row>
    <row r="6" spans="1:11" ht="170.5" x14ac:dyDescent="0.35">
      <c r="A6" s="58" t="s">
        <v>160</v>
      </c>
      <c r="B6" s="59" t="s">
        <v>161</v>
      </c>
      <c r="C6" s="60">
        <v>2023</v>
      </c>
      <c r="D6" s="67" t="s">
        <v>162</v>
      </c>
      <c r="E6" s="68" t="s">
        <v>166</v>
      </c>
      <c r="F6" s="67" t="s">
        <v>163</v>
      </c>
      <c r="G6" s="60"/>
      <c r="H6" s="60"/>
      <c r="I6" s="60"/>
      <c r="J6" s="60" t="s">
        <v>167</v>
      </c>
      <c r="K6" s="62" t="s">
        <v>94</v>
      </c>
    </row>
    <row r="7" spans="1:11" ht="139.5" x14ac:dyDescent="0.35">
      <c r="A7" s="58" t="s">
        <v>206</v>
      </c>
      <c r="B7" s="59" t="s">
        <v>208</v>
      </c>
      <c r="C7" s="60">
        <v>2021</v>
      </c>
      <c r="D7" s="60" t="s">
        <v>207</v>
      </c>
      <c r="E7" s="60"/>
      <c r="F7" s="60"/>
      <c r="G7" s="60"/>
      <c r="H7" s="60"/>
      <c r="I7" s="60"/>
      <c r="J7" s="60"/>
      <c r="K7" s="62" t="s">
        <v>94</v>
      </c>
    </row>
    <row r="8" spans="1:11" ht="93" x14ac:dyDescent="0.35">
      <c r="A8" s="58" t="s">
        <v>55</v>
      </c>
      <c r="B8" s="59" t="s">
        <v>61</v>
      </c>
      <c r="C8" s="60">
        <v>2020</v>
      </c>
      <c r="D8" s="60" t="s">
        <v>77</v>
      </c>
      <c r="E8" s="60" t="s">
        <v>107</v>
      </c>
      <c r="F8" s="61" t="s">
        <v>86</v>
      </c>
      <c r="G8" s="60" t="s">
        <v>88</v>
      </c>
      <c r="H8" s="61" t="s">
        <v>90</v>
      </c>
      <c r="I8" s="60" t="s">
        <v>91</v>
      </c>
      <c r="J8" s="61" t="s">
        <v>93</v>
      </c>
      <c r="K8" s="62" t="s">
        <v>94</v>
      </c>
    </row>
    <row r="9" spans="1:11" ht="174" x14ac:dyDescent="0.35">
      <c r="A9" s="58" t="s">
        <v>73</v>
      </c>
      <c r="B9" s="59" t="s">
        <v>72</v>
      </c>
      <c r="C9" s="60">
        <v>2020</v>
      </c>
      <c r="D9" s="50" t="s">
        <v>145</v>
      </c>
      <c r="E9" s="61"/>
      <c r="F9" s="60" t="s">
        <v>147</v>
      </c>
      <c r="G9" s="51" t="s">
        <v>150</v>
      </c>
      <c r="H9" s="60"/>
      <c r="I9" s="60" t="s">
        <v>146</v>
      </c>
      <c r="J9" s="63" t="s">
        <v>149</v>
      </c>
      <c r="K9" s="62" t="s">
        <v>94</v>
      </c>
    </row>
    <row r="10" spans="1:11" ht="248" x14ac:dyDescent="0.35">
      <c r="A10" s="69" t="s">
        <v>57</v>
      </c>
      <c r="B10" s="59" t="s">
        <v>60</v>
      </c>
      <c r="C10" s="60">
        <v>2019</v>
      </c>
      <c r="D10" s="60" t="s">
        <v>105</v>
      </c>
      <c r="E10" s="61" t="s">
        <v>108</v>
      </c>
      <c r="F10" s="60" t="s">
        <v>104</v>
      </c>
      <c r="G10" s="60" t="s">
        <v>102</v>
      </c>
      <c r="H10" s="61" t="s">
        <v>103</v>
      </c>
      <c r="I10" s="60"/>
      <c r="J10" s="61" t="s">
        <v>109</v>
      </c>
      <c r="K10" s="62" t="s">
        <v>94</v>
      </c>
    </row>
    <row r="11" spans="1:11" ht="201.5" x14ac:dyDescent="0.35">
      <c r="A11" s="58" t="s">
        <v>209</v>
      </c>
      <c r="B11" s="59" t="s">
        <v>210</v>
      </c>
      <c r="C11" s="60">
        <v>2019</v>
      </c>
      <c r="D11" s="60" t="s">
        <v>211</v>
      </c>
      <c r="E11" s="60"/>
      <c r="F11" s="60"/>
      <c r="G11" s="60"/>
      <c r="H11" s="60"/>
      <c r="I11" s="60"/>
      <c r="J11" s="60" t="s">
        <v>212</v>
      </c>
      <c r="K11" s="62" t="s">
        <v>94</v>
      </c>
    </row>
    <row r="12" spans="1:11" ht="294" customHeight="1" x14ac:dyDescent="0.35">
      <c r="A12" s="58" t="s">
        <v>68</v>
      </c>
      <c r="B12" s="59" t="s">
        <v>67</v>
      </c>
      <c r="C12" s="51">
        <v>2018</v>
      </c>
      <c r="D12" s="50" t="s">
        <v>137</v>
      </c>
      <c r="E12" s="63" t="s">
        <v>138</v>
      </c>
      <c r="F12" s="63" t="s">
        <v>139</v>
      </c>
      <c r="G12" s="60" t="s">
        <v>133</v>
      </c>
      <c r="H12" s="60"/>
      <c r="I12" s="60"/>
      <c r="J12" s="60" t="s">
        <v>134</v>
      </c>
      <c r="K12" s="62" t="s">
        <v>94</v>
      </c>
    </row>
    <row r="13" spans="1:11" ht="275.5" x14ac:dyDescent="0.35">
      <c r="A13" s="70" t="s">
        <v>69</v>
      </c>
      <c r="B13" s="71" t="s">
        <v>70</v>
      </c>
      <c r="C13" s="72">
        <v>2014</v>
      </c>
      <c r="D13" s="73" t="s">
        <v>140</v>
      </c>
      <c r="E13" s="73" t="s">
        <v>143</v>
      </c>
      <c r="F13" s="74" t="s">
        <v>142</v>
      </c>
      <c r="G13" s="53" t="s">
        <v>141</v>
      </c>
      <c r="H13" s="72"/>
      <c r="I13" s="72"/>
      <c r="J13" s="74" t="s">
        <v>144</v>
      </c>
      <c r="K13" s="75" t="s">
        <v>94</v>
      </c>
    </row>
  </sheetData>
  <pageMargins left="0.7" right="0.7" top="0.78740157499999996" bottom="0.78740157499999996" header="0.3" footer="0.3"/>
  <pageSetup paperSize="9" orientation="portrait" horizontalDpi="0" verticalDpi="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65EBB-5570-4A35-887E-A0192776D952}">
  <dimension ref="A1:B12"/>
  <sheetViews>
    <sheetView zoomScaleNormal="100" workbookViewId="0">
      <selection activeCell="A22" sqref="A22"/>
    </sheetView>
  </sheetViews>
  <sheetFormatPr baseColWidth="10" defaultRowHeight="14.5" x14ac:dyDescent="0.35"/>
  <cols>
    <col min="1" max="1" width="49.1796875" bestFit="1" customWidth="1"/>
    <col min="2" max="2" width="95.453125" bestFit="1" customWidth="1"/>
  </cols>
  <sheetData>
    <row r="1" spans="1:2" x14ac:dyDescent="0.35">
      <c r="A1" s="38" t="s">
        <v>56</v>
      </c>
      <c r="B1" s="48" t="s">
        <v>79</v>
      </c>
    </row>
    <row r="2" spans="1:2" ht="43.5" x14ac:dyDescent="0.35">
      <c r="A2" s="49" t="s">
        <v>99</v>
      </c>
      <c r="B2" s="50" t="s">
        <v>101</v>
      </c>
    </row>
    <row r="3" spans="1:2" x14ac:dyDescent="0.35">
      <c r="A3" s="49" t="s">
        <v>98</v>
      </c>
      <c r="B3" s="51" t="s">
        <v>97</v>
      </c>
    </row>
    <row r="4" spans="1:2" x14ac:dyDescent="0.35">
      <c r="A4" s="49" t="s">
        <v>100</v>
      </c>
      <c r="B4" s="51" t="s">
        <v>97</v>
      </c>
    </row>
    <row r="5" spans="1:2" x14ac:dyDescent="0.35">
      <c r="A5" s="49" t="s">
        <v>106</v>
      </c>
      <c r="B5" s="51"/>
    </row>
    <row r="6" spans="1:2" x14ac:dyDescent="0.35">
      <c r="A6" s="49" t="s">
        <v>111</v>
      </c>
      <c r="B6" s="51" t="s">
        <v>112</v>
      </c>
    </row>
    <row r="7" spans="1:2" x14ac:dyDescent="0.35">
      <c r="A7" s="49" t="s">
        <v>113</v>
      </c>
      <c r="B7" s="51"/>
    </row>
    <row r="8" spans="1:2" x14ac:dyDescent="0.35">
      <c r="A8" s="49" t="s">
        <v>114</v>
      </c>
      <c r="B8" s="51"/>
    </row>
    <row r="9" spans="1:2" x14ac:dyDescent="0.35">
      <c r="A9" s="49" t="s">
        <v>117</v>
      </c>
      <c r="B9" s="51"/>
    </row>
    <row r="10" spans="1:2" ht="62.5" customHeight="1" x14ac:dyDescent="0.35">
      <c r="A10" s="49" t="s">
        <v>125</v>
      </c>
      <c r="B10" s="50" t="s">
        <v>126</v>
      </c>
    </row>
    <row r="11" spans="1:2" ht="145" x14ac:dyDescent="0.35">
      <c r="A11" s="49" t="s">
        <v>148</v>
      </c>
      <c r="B11" s="50" t="s">
        <v>169</v>
      </c>
    </row>
    <row r="12" spans="1:2" x14ac:dyDescent="0.35">
      <c r="A12" s="52" t="s">
        <v>164</v>
      </c>
      <c r="B12" s="53" t="s">
        <v>165</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BD3BA-B956-4413-AEB0-E531994EADAA}">
  <dimension ref="A1:D14"/>
  <sheetViews>
    <sheetView topLeftCell="A6" zoomScale="70" zoomScaleNormal="70" workbookViewId="0">
      <selection activeCell="B4" sqref="B4"/>
    </sheetView>
  </sheetViews>
  <sheetFormatPr baseColWidth="10" defaultColWidth="10.81640625" defaultRowHeight="14.5" x14ac:dyDescent="0.35"/>
  <cols>
    <col min="1" max="1" width="31.54296875" style="42" bestFit="1" customWidth="1"/>
    <col min="2" max="2" width="71.1796875" style="42" bestFit="1" customWidth="1"/>
    <col min="3" max="3" width="26.54296875" style="42" bestFit="1" customWidth="1"/>
    <col min="4" max="4" width="26.1796875" style="42" bestFit="1" customWidth="1"/>
    <col min="5" max="5" width="35.81640625" style="42" customWidth="1"/>
    <col min="6" max="16384" width="10.81640625" style="42"/>
  </cols>
  <sheetData>
    <row r="1" spans="1:4" x14ac:dyDescent="0.35">
      <c r="A1" s="42" t="s">
        <v>78</v>
      </c>
      <c r="B1" s="42" t="s">
        <v>79</v>
      </c>
      <c r="C1" s="42" t="s">
        <v>171</v>
      </c>
      <c r="D1" s="42" t="s">
        <v>170</v>
      </c>
    </row>
    <row r="2" spans="1:4" ht="72.5" x14ac:dyDescent="0.35">
      <c r="A2" s="43" t="s">
        <v>174</v>
      </c>
      <c r="B2" s="43" t="s">
        <v>175</v>
      </c>
      <c r="C2" s="44" t="s">
        <v>179</v>
      </c>
      <c r="D2" s="45" t="s">
        <v>178</v>
      </c>
    </row>
    <row r="3" spans="1:4" ht="145" x14ac:dyDescent="0.35">
      <c r="A3" s="43" t="s">
        <v>83</v>
      </c>
      <c r="B3" s="43" t="s">
        <v>168</v>
      </c>
      <c r="C3" s="46" t="s">
        <v>172</v>
      </c>
      <c r="D3" s="45" t="s">
        <v>173</v>
      </c>
    </row>
    <row r="4" spans="1:4" ht="232" x14ac:dyDescent="0.35">
      <c r="A4" s="43" t="s">
        <v>84</v>
      </c>
      <c r="B4" s="43" t="s">
        <v>177</v>
      </c>
      <c r="C4" s="46" t="s">
        <v>176</v>
      </c>
      <c r="D4" s="45" t="s">
        <v>180</v>
      </c>
    </row>
    <row r="5" spans="1:4" ht="130.5" x14ac:dyDescent="0.35">
      <c r="A5" s="43" t="s">
        <v>81</v>
      </c>
      <c r="B5" s="21" t="s">
        <v>181</v>
      </c>
      <c r="C5" s="46" t="s">
        <v>182</v>
      </c>
      <c r="D5" s="43" t="s">
        <v>183</v>
      </c>
    </row>
    <row r="6" spans="1:4" ht="72.5" x14ac:dyDescent="0.35">
      <c r="A6" s="43" t="s">
        <v>185</v>
      </c>
      <c r="B6" s="43" t="s">
        <v>184</v>
      </c>
      <c r="C6" s="44"/>
      <c r="D6" s="43" t="s">
        <v>197</v>
      </c>
    </row>
    <row r="7" spans="1:4" ht="304.5" x14ac:dyDescent="0.35">
      <c r="A7" s="43" t="s">
        <v>82</v>
      </c>
      <c r="B7" s="43" t="s">
        <v>187</v>
      </c>
      <c r="C7" s="46" t="s">
        <v>188</v>
      </c>
      <c r="D7" s="43" t="s">
        <v>196</v>
      </c>
    </row>
    <row r="8" spans="1:4" ht="116" x14ac:dyDescent="0.35">
      <c r="A8" s="43" t="s">
        <v>95</v>
      </c>
      <c r="B8" s="43" t="s">
        <v>186</v>
      </c>
      <c r="C8" s="44"/>
      <c r="D8" s="43" t="s">
        <v>198</v>
      </c>
    </row>
    <row r="9" spans="1:4" ht="122.5" x14ac:dyDescent="0.35">
      <c r="A9" s="43" t="s">
        <v>131</v>
      </c>
      <c r="B9" s="41" t="s">
        <v>189</v>
      </c>
      <c r="C9" s="44"/>
      <c r="D9" s="45" t="s">
        <v>190</v>
      </c>
    </row>
    <row r="10" spans="1:4" x14ac:dyDescent="0.35">
      <c r="A10" s="43" t="s">
        <v>135</v>
      </c>
      <c r="B10" s="43" t="s">
        <v>191</v>
      </c>
      <c r="C10" s="44"/>
      <c r="D10" s="43" t="s">
        <v>195</v>
      </c>
    </row>
    <row r="11" spans="1:4" ht="43.5" x14ac:dyDescent="0.35">
      <c r="A11" s="43" t="s">
        <v>136</v>
      </c>
      <c r="B11" s="43" t="s">
        <v>200</v>
      </c>
      <c r="C11" s="44"/>
      <c r="D11" s="45" t="s">
        <v>199</v>
      </c>
    </row>
    <row r="12" spans="1:4" ht="29" x14ac:dyDescent="0.35">
      <c r="A12" s="43" t="s">
        <v>203</v>
      </c>
      <c r="B12" s="47" t="s">
        <v>201</v>
      </c>
      <c r="C12" s="44"/>
      <c r="D12" s="43" t="s">
        <v>202</v>
      </c>
    </row>
    <row r="13" spans="1:4" ht="72.5" x14ac:dyDescent="0.35">
      <c r="A13" s="43" t="s">
        <v>159</v>
      </c>
      <c r="B13" s="45" t="s">
        <v>204</v>
      </c>
      <c r="C13" s="44"/>
      <c r="D13" s="43"/>
    </row>
    <row r="14" spans="1:4" ht="246.5" x14ac:dyDescent="0.35">
      <c r="A14" s="43" t="s">
        <v>194</v>
      </c>
      <c r="B14" s="45" t="s">
        <v>192</v>
      </c>
      <c r="C14" s="44" t="s">
        <v>193</v>
      </c>
      <c r="D14" s="43"/>
    </row>
  </sheetData>
  <hyperlinks>
    <hyperlink ref="C3" r:id="rId1" display="https://www.youtube.com/watch?v=_YPScrckx28&amp;t=15s&amp;pp=ygUEc3ZtIA%3D%3D_x000a__x000a_" xr:uid="{B15A2EE2-3DE7-41B1-8B4E-332530FFBBDF}"/>
    <hyperlink ref="C4" r:id="rId2" display="https://youtu.be/5dMXyiWddYs?si=nlJjIhWWyFDyjPXm_x000a__x000a_" xr:uid="{152B0C1D-AC88-4E84-A87C-B116575CE1BB}"/>
    <hyperlink ref="C5" r:id="rId3" location=":~:text=A%20decision%20tree%20is%20a%20tree%2Dlike%20structure%20that%20represents,based%20on%20the%20weather%20conditions." xr:uid="{1FD41103-384D-46AB-B91F-C4F159F1575D}"/>
    <hyperlink ref="C7" r:id="rId4" location=":~:text=Random%20forest%20is%20a%20commonly,both%20classification%20and%20regression%20problems." xr:uid="{143BC39F-67E6-4B68-BAE5-8F3A0826BB24}"/>
  </hyperlinks>
  <pageMargins left="0.7" right="0.7" top="0.78740157499999996" bottom="0.78740157499999996" header="0.3" footer="0.3"/>
  <pageSetup paperSize="9"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Cockpit</vt:lpstr>
      <vt:lpstr>Requirements</vt:lpstr>
      <vt:lpstr>Programs</vt:lpstr>
      <vt:lpstr>Morphological Box</vt:lpstr>
      <vt:lpstr>Stock Selection</vt:lpstr>
      <vt:lpstr>Collected Data Overview</vt:lpstr>
      <vt:lpstr>Related Work</vt:lpstr>
      <vt:lpstr>Data Tools</vt:lpstr>
      <vt:lpstr>AI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dc:creator>
  <cp:lastModifiedBy>Luca</cp:lastModifiedBy>
  <dcterms:created xsi:type="dcterms:W3CDTF">2023-10-14T09:41:39Z</dcterms:created>
  <dcterms:modified xsi:type="dcterms:W3CDTF">2023-12-08T00:45:40Z</dcterms:modified>
</cp:coreProperties>
</file>