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0" yWindow="3045" windowWidth="11700" windowHeight="9930"/>
  </bookViews>
  <sheets>
    <sheet name="Plan d'apurement Echelonnement" sheetId="17" r:id="rId1"/>
    <sheet name="Plan d'apurement Report" sheetId="19" r:id="rId2"/>
  </sheets>
  <definedNames>
    <definedName name="_xlnm._FilterDatabase" localSheetId="0" hidden="1">'Plan d''apurement Echelonnement'!$A$3:$I$15</definedName>
  </definedNames>
  <calcPr calcId="145621"/>
</workbook>
</file>

<file path=xl/calcChain.xml><?xml version="1.0" encoding="utf-8"?>
<calcChain xmlns="http://schemas.openxmlformats.org/spreadsheetml/2006/main">
  <c r="C28" i="17" l="1"/>
  <c r="C27" i="17"/>
  <c r="C26" i="17"/>
  <c r="C25" i="17"/>
  <c r="C24" i="17"/>
  <c r="C23" i="17"/>
  <c r="C22" i="17"/>
  <c r="C21" i="17"/>
  <c r="C20" i="17"/>
  <c r="C19" i="17"/>
  <c r="C18" i="17"/>
  <c r="C17" i="17"/>
  <c r="C15" i="17"/>
  <c r="C14" i="17"/>
  <c r="C13" i="17"/>
  <c r="C12" i="17"/>
  <c r="C11" i="17"/>
  <c r="C10" i="17"/>
  <c r="C9" i="17"/>
  <c r="C8" i="17"/>
  <c r="C7" i="17"/>
  <c r="C6" i="17"/>
  <c r="C5" i="17"/>
  <c r="C4" i="17"/>
</calcChain>
</file>

<file path=xl/sharedStrings.xml><?xml version="1.0" encoding="utf-8"?>
<sst xmlns="http://schemas.openxmlformats.org/spreadsheetml/2006/main" count="103" uniqueCount="28">
  <si>
    <t>id</t>
  </si>
  <si>
    <t>true</t>
  </si>
  <si>
    <t>PP</t>
  </si>
  <si>
    <t>PM</t>
  </si>
  <si>
    <t>Observation</t>
  </si>
  <si>
    <t>libellé</t>
  </si>
  <si>
    <t>nul</t>
  </si>
  <si>
    <t>PP/PM</t>
  </si>
  <si>
    <t>LM</t>
  </si>
  <si>
    <t>Plan d'apurement</t>
  </si>
  <si>
    <t>PA</t>
  </si>
  <si>
    <t>Paiement total</t>
  </si>
  <si>
    <t>acompte</t>
  </si>
  <si>
    <t>Paiement=Acompte</t>
  </si>
  <si>
    <t>nbre mensualités</t>
  </si>
  <si>
    <t>Lettre de confirmation</t>
  </si>
  <si>
    <t>Report pour PP non respecté sans lettre de confirmation - Scénario 3</t>
  </si>
  <si>
    <t>Report pour PP respecté avec lettre de confirmation - Scénario 1</t>
  </si>
  <si>
    <t>Report pour PP respecté sans lettre de confirmation - Scénario 2</t>
  </si>
  <si>
    <t>total</t>
  </si>
  <si>
    <t>inférieur</t>
  </si>
  <si>
    <t>Paiement=mensualité</t>
  </si>
  <si>
    <t>supérieur</t>
  </si>
  <si>
    <t>Report pour PM respecté avec lettre de confirmation - Scénario 4</t>
  </si>
  <si>
    <t>Report pour PM respecté sans lettre de confirmation - Scénario 5</t>
  </si>
  <si>
    <t>Report pour PM non respecté sans lettre de confirmation - Scénario 6</t>
  </si>
  <si>
    <t>PA PP</t>
  </si>
  <si>
    <t>PA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</si>
</sst>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 applyNumberFormat="0" applyFont="0" applyBorder="0" applyProtection="0"/>
  </cellStyleXfs>
  <cellXfs count="4"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/>
  </cellXfs>
  <cellStyles count="3">
    <cellStyle name="Normal" xfId="0" builtinId="0"/>
    <cellStyle name="Normal 2" xfId="1"/>
    <cellStyle name="Normal 3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60" zoomScaleNormal="60" workbookViewId="0">
      <selection activeCell="G40" sqref="G40"/>
    </sheetView>
  </sheetViews>
  <sheetFormatPr baseColWidth="10" defaultRowHeight="17.25" customHeight="1" x14ac:dyDescent="0.25"/>
  <cols>
    <col min="1" max="1" width="18.7109375" style="2" bestFit="1" customWidth="1"/>
    <col min="2" max="2" width="4" style="2" bestFit="1" customWidth="1"/>
    <col min="3" max="3" width="110.5703125" style="2" bestFit="1" customWidth="1"/>
    <col min="4" max="4" width="10.42578125" style="2" bestFit="1" customWidth="1"/>
    <col min="5" max="5" width="21.85546875" style="2" bestFit="1" customWidth="1"/>
    <col min="6" max="6" width="18.28515625" style="2" bestFit="1" customWidth="1"/>
    <col min="7" max="7" width="23.28515625" style="2" bestFit="1" customWidth="1"/>
    <col min="8" max="8" width="5.42578125" style="2" bestFit="1" customWidth="1"/>
    <col min="9" max="9" width="13.7109375" style="2" bestFit="1" customWidth="1"/>
    <col min="10" max="16384" width="11.42578125" style="2"/>
  </cols>
  <sheetData>
    <row r="1" spans="1:9" ht="17.25" customHeight="1" x14ac:dyDescent="0.25">
      <c r="A1" s="2" t="s">
        <v>9</v>
      </c>
    </row>
    <row r="3" spans="1:9" ht="17.25" customHeight="1" x14ac:dyDescent="0.25">
      <c r="A3" s="2" t="s">
        <v>26</v>
      </c>
      <c r="B3" s="2" t="s">
        <v>0</v>
      </c>
      <c r="C3" s="2" t="s">
        <v>5</v>
      </c>
      <c r="D3" s="2" t="s">
        <v>12</v>
      </c>
      <c r="E3" s="2" t="s">
        <v>13</v>
      </c>
      <c r="F3" s="2" t="s">
        <v>14</v>
      </c>
      <c r="G3" s="2" t="s">
        <v>21</v>
      </c>
      <c r="H3" s="2" t="s">
        <v>8</v>
      </c>
      <c r="I3" s="2" t="s">
        <v>4</v>
      </c>
    </row>
    <row r="4" spans="1:9" ht="17.25" customHeight="1" x14ac:dyDescent="0.25">
      <c r="B4" s="1">
        <v>1</v>
      </c>
      <c r="C4" s="1" t="str">
        <f>CONCATENATE("Echelonnement pour PP",IF(D4&lt;&gt;""," avec acompte"," sans acompte"),IF(D4&lt;&gt;""," (paiement "&amp;E4&amp;")"))&amp;" - Scénario "&amp;B4</f>
        <v>Echelonnement pour PP avec acompte (paiement nul) - Scénario 1</v>
      </c>
      <c r="D4" s="1" t="s">
        <v>1</v>
      </c>
      <c r="E4" s="1" t="s">
        <v>6</v>
      </c>
      <c r="F4" s="1">
        <v>1</v>
      </c>
      <c r="G4" s="1"/>
      <c r="H4" s="1"/>
      <c r="I4" s="1" t="s">
        <v>1</v>
      </c>
    </row>
    <row r="5" spans="1:9" ht="17.25" customHeight="1" x14ac:dyDescent="0.25">
      <c r="B5" s="1">
        <v>2</v>
      </c>
      <c r="C5" s="1" t="str">
        <f>CONCATENATE("Echelonnement pour PP",IF(D5&lt;&gt;""," avec acompte"," sans acompte"),IF(D5&lt;&gt;""," (paiement "&amp;E5&amp;")"))&amp;" - Scénario "&amp;B5</f>
        <v>Echelonnement pour PP avec acompte (paiement inférieur) - Scénario 2</v>
      </c>
      <c r="D5" s="1" t="s">
        <v>1</v>
      </c>
      <c r="E5" s="1" t="s">
        <v>20</v>
      </c>
      <c r="F5" s="1">
        <v>1</v>
      </c>
      <c r="G5" s="1"/>
      <c r="H5" s="1"/>
      <c r="I5" s="1"/>
    </row>
    <row r="6" spans="1:9" ht="17.25" customHeight="1" x14ac:dyDescent="0.25">
      <c r="B6" s="1">
        <v>3</v>
      </c>
      <c r="C6" s="1" t="str">
        <f>CONCATENATE("Echelonnement pour PP",IF(D6&lt;&gt;""," avec acompte"," sans acompte"),IF(D6&lt;&gt;""," (paiement "&amp;E6&amp;")")," "&amp;F6," mensualité (paiement "&amp;G6&amp;")",IF(H6&lt;&gt;""," avec LM",""))&amp;" - Scénario "&amp;B6</f>
        <v>Echelonnement pour PP avec acompte (paiement total) 1 mensualité (paiement total) - Scénario 3</v>
      </c>
      <c r="D6" s="1" t="s">
        <v>1</v>
      </c>
      <c r="E6" s="1" t="s">
        <v>19</v>
      </c>
      <c r="F6" s="1">
        <v>1</v>
      </c>
      <c r="G6" s="1" t="s">
        <v>19</v>
      </c>
      <c r="H6" s="1"/>
      <c r="I6" s="1"/>
    </row>
    <row r="7" spans="1:9" ht="17.25" customHeight="1" x14ac:dyDescent="0.25">
      <c r="B7" s="1">
        <v>4</v>
      </c>
      <c r="C7" s="1" t="str">
        <f>CONCATENATE("Echelonnement pour PP",IF(D7&lt;&gt;""," avec acompte"," sans acompte"),IF(D7&lt;&gt;""," (paiement "&amp;E7&amp;")")," "&amp;F7," mensualité (paiement "&amp;G7&amp;")",IF(H7&lt;&gt;""," avec LM",""))&amp;" - Scénario "&amp;B7</f>
        <v>Echelonnement pour PP avec acompte (paiement total) 1 mensualité (paiement inférieur) - Scénario 4</v>
      </c>
      <c r="D7" s="1" t="s">
        <v>1</v>
      </c>
      <c r="E7" s="1" t="s">
        <v>19</v>
      </c>
      <c r="F7" s="1">
        <v>1</v>
      </c>
      <c r="G7" s="1" t="s">
        <v>20</v>
      </c>
      <c r="H7" s="1"/>
      <c r="I7" s="1"/>
    </row>
    <row r="8" spans="1:9" ht="17.25" customHeight="1" x14ac:dyDescent="0.25">
      <c r="B8" s="1">
        <v>5</v>
      </c>
      <c r="C8" s="1" t="str">
        <f>CONCATENATE("Echelonnement pour PP",IF(D8&lt;&gt;""," avec acompte"," sans acompte"),IF(D8&lt;&gt;""," (paiement "&amp;E8&amp;")")," "&amp;F8," mensualité (paiement "&amp;G8&amp;")",IF(H8&lt;&gt;""," avec LM",""))&amp;" - Scénario "&amp;B8</f>
        <v>Echelonnement pour PP avec acompte (paiement total) 1 mensualité (paiement supérieur) - Scénario 5</v>
      </c>
      <c r="D8" s="1" t="s">
        <v>1</v>
      </c>
      <c r="E8" s="1" t="s">
        <v>19</v>
      </c>
      <c r="F8" s="1">
        <v>1</v>
      </c>
      <c r="G8" s="1" t="s">
        <v>22</v>
      </c>
      <c r="H8" s="1"/>
      <c r="I8" s="1"/>
    </row>
    <row r="9" spans="1:9" ht="17.25" customHeight="1" x14ac:dyDescent="0.25">
      <c r="B9" s="1">
        <v>6</v>
      </c>
      <c r="C9" s="1" t="str">
        <f>CONCATENATE("Echelonnement pour PP",IF(D9&lt;&gt;""," avec acompte"," sans acompte"),IF(D9&lt;&gt;""," (paiement "&amp;E9&amp;")")," "&amp;F9," mensualité (paiement "&amp;G9&amp;")",IF(H9&lt;&gt;""," avec LM",""))&amp;" - Scénario "&amp;B9</f>
        <v>Echelonnement pour PP avec acompte (paiement total) 1 mensualité (paiement total) avec LM - Scénario 6</v>
      </c>
      <c r="D9" s="1" t="s">
        <v>1</v>
      </c>
      <c r="E9" s="1" t="s">
        <v>19</v>
      </c>
      <c r="F9" s="1">
        <v>1</v>
      </c>
      <c r="G9" s="1" t="s">
        <v>19</v>
      </c>
      <c r="H9" s="1" t="s">
        <v>1</v>
      </c>
      <c r="I9" s="1"/>
    </row>
    <row r="10" spans="1:9" ht="17.25" customHeight="1" x14ac:dyDescent="0.25">
      <c r="B10" s="1">
        <v>7</v>
      </c>
      <c r="C10" s="1" t="str">
        <f>CONCATENATE("Echelonnement pour PP",IF(D10&lt;&gt;""," avec acompte"," sans acompte"),IF(D10&lt;&gt;""," (paiement "&amp;E10&amp;")")," "&amp;F10," mensualité (paiement "&amp;G10&amp;")",IF(H10&lt;&gt;""," avec LM",""))&amp;" - Scénario "&amp;B10</f>
        <v>Echelonnement pour PP avec acompte (paiement total) 1 mensualité (paiement nul) - Scénario 7</v>
      </c>
      <c r="D10" s="1" t="s">
        <v>1</v>
      </c>
      <c r="E10" s="1" t="s">
        <v>19</v>
      </c>
      <c r="F10" s="1">
        <v>1</v>
      </c>
      <c r="G10" s="1" t="s">
        <v>6</v>
      </c>
      <c r="H10" s="1"/>
      <c r="I10" s="1"/>
    </row>
    <row r="11" spans="1:9" ht="17.25" customHeight="1" x14ac:dyDescent="0.25">
      <c r="B11" s="1">
        <v>8</v>
      </c>
      <c r="C11" s="1" t="str">
        <f>CONCATENATE("Echelonnement pour PP",IF(D11&lt;&gt;""," avec acompte"," sans acompte")," "&amp;F11," mensualité (paiement "&amp;G11&amp;")",IF(H11&lt;&gt;""," avec LM",""))&amp;" - Scénario "&amp;B11</f>
        <v>Echelonnement pour PP sans acompte 1 mensualité (paiement total) - Scénario 8</v>
      </c>
      <c r="D11" s="1"/>
      <c r="E11" s="1"/>
      <c r="F11" s="1">
        <v>1</v>
      </c>
      <c r="G11" s="1" t="s">
        <v>19</v>
      </c>
      <c r="H11" s="1"/>
      <c r="I11" s="1" t="s">
        <v>1</v>
      </c>
    </row>
    <row r="12" spans="1:9" ht="17.25" customHeight="1" x14ac:dyDescent="0.25">
      <c r="B12" s="1">
        <v>9</v>
      </c>
      <c r="C12" s="1" t="str">
        <f>CONCATENATE("Echelonnement pour PP",IF(D12&lt;&gt;""," avec acompte"," sans acompte")," "&amp;F12," mensualité (paiement "&amp;G12&amp;")",IF(H12&lt;&gt;""," avec LM",""))&amp;" - Scénario "&amp;B12</f>
        <v>Echelonnement pour PP sans acompte 1 mensualité (paiement inférieur) - Scénario 9</v>
      </c>
      <c r="D12" s="1"/>
      <c r="E12" s="1"/>
      <c r="F12" s="1">
        <v>1</v>
      </c>
      <c r="G12" s="1" t="s">
        <v>20</v>
      </c>
      <c r="H12" s="1"/>
      <c r="I12" s="1"/>
    </row>
    <row r="13" spans="1:9" ht="17.25" customHeight="1" x14ac:dyDescent="0.25">
      <c r="B13" s="1">
        <v>10</v>
      </c>
      <c r="C13" s="1" t="str">
        <f>CONCATENATE("Echelonnement pour PP",IF(D13&lt;&gt;""," avec acompte"," sans acompte")," "&amp;F13," mensualité (paiement "&amp;G13&amp;")",IF(H13&lt;&gt;""," avec LM",""))&amp;" - Scénario "&amp;B13</f>
        <v>Echelonnement pour PP sans acompte 1 mensualité (paiement supérieur) - Scénario 10</v>
      </c>
      <c r="D13" s="1"/>
      <c r="E13" s="1"/>
      <c r="F13" s="1">
        <v>1</v>
      </c>
      <c r="G13" s="1" t="s">
        <v>22</v>
      </c>
      <c r="H13" s="1"/>
      <c r="I13" s="1"/>
    </row>
    <row r="14" spans="1:9" ht="17.25" customHeight="1" x14ac:dyDescent="0.25">
      <c r="B14" s="1">
        <v>11</v>
      </c>
      <c r="C14" s="1" t="str">
        <f>CONCATENATE("Echelonnement pour PP",IF(D14&lt;&gt;""," avec acompte"," sans acompte")," "&amp;F14," mensualité (paiement "&amp;G14&amp;")",IF(H14&lt;&gt;""," avec LM",""))&amp;" - Scénario "&amp;B14</f>
        <v>Echelonnement pour PP sans acompte 1 mensualité (paiement total) avec LM - Scénario 11</v>
      </c>
      <c r="D14" s="1"/>
      <c r="E14" s="1"/>
      <c r="F14" s="1">
        <v>1</v>
      </c>
      <c r="G14" s="1" t="s">
        <v>19</v>
      </c>
      <c r="H14" s="1" t="s">
        <v>1</v>
      </c>
      <c r="I14" s="1"/>
    </row>
    <row r="15" spans="1:9" ht="17.25" customHeight="1" x14ac:dyDescent="0.25">
      <c r="B15" s="1">
        <v>12</v>
      </c>
      <c r="C15" s="1" t="str">
        <f>CONCATENATE("Echelonnement pour PP",IF(D15&lt;&gt;""," avec acompte"," sans acompte")," "&amp;F15," mensualité (paiement "&amp;G15&amp;")",IF(H15&lt;&gt;""," avec LM",""))&amp;" - Scénario "&amp;B15</f>
        <v>Echelonnement pour PP sans acompte 1 mensualité (paiement nul) - Scénario 12</v>
      </c>
      <c r="D15" s="1"/>
      <c r="E15" s="1"/>
      <c r="F15" s="1">
        <v>1</v>
      </c>
      <c r="G15" s="1" t="s">
        <v>6</v>
      </c>
      <c r="H15" s="1"/>
      <c r="I15" s="1"/>
    </row>
    <row r="16" spans="1:9" ht="17.25" customHeight="1" x14ac:dyDescent="0.25">
      <c r="A16" s="3" t="s">
        <v>27</v>
      </c>
      <c r="B16" s="3" t="s">
        <v>0</v>
      </c>
      <c r="C16" s="3" t="s">
        <v>5</v>
      </c>
      <c r="D16" s="3" t="s">
        <v>12</v>
      </c>
      <c r="E16" s="3" t="s">
        <v>13</v>
      </c>
      <c r="F16" s="3" t="s">
        <v>14</v>
      </c>
      <c r="G16" s="3" t="s">
        <v>21</v>
      </c>
      <c r="H16" s="3" t="s">
        <v>8</v>
      </c>
      <c r="I16" s="3" t="s">
        <v>4</v>
      </c>
    </row>
    <row r="17" spans="2:9" ht="17.25" customHeight="1" x14ac:dyDescent="0.25">
      <c r="B17" s="1">
        <v>1</v>
      </c>
      <c r="C17" s="1" t="str">
        <f>CONCATENATE("Echelonnement pour PM",IF(D17&lt;&gt;""," avec acompte"," sans acompte"),IF(D17&lt;&gt;""," (paiement "&amp;E17&amp;")"))&amp;" - Scénario "&amp;B17</f>
        <v>Echelonnement pour PM avec acompte (paiement nul) - Scénario 1</v>
      </c>
      <c r="D17" s="1" t="s">
        <v>1</v>
      </c>
      <c r="E17" s="1" t="s">
        <v>6</v>
      </c>
      <c r="F17" s="1">
        <v>1</v>
      </c>
      <c r="G17" s="1"/>
      <c r="H17" s="1"/>
      <c r="I17" s="1" t="s">
        <v>1</v>
      </c>
    </row>
    <row r="18" spans="2:9" ht="17.25" customHeight="1" x14ac:dyDescent="0.25">
      <c r="B18" s="1">
        <v>2</v>
      </c>
      <c r="C18" s="1" t="str">
        <f>CONCATENATE("Echelonnement pour PM",IF(D18&lt;&gt;""," avec acompte"," sans acompte"),IF(D18&lt;&gt;""," (paiement "&amp;E18&amp;")"))&amp;" - Scénario "&amp;B18</f>
        <v>Echelonnement pour PM avec acompte (paiement inférieur) - Scénario 2</v>
      </c>
      <c r="D18" s="1" t="s">
        <v>1</v>
      </c>
      <c r="E18" s="1" t="s">
        <v>20</v>
      </c>
      <c r="F18" s="1">
        <v>1</v>
      </c>
      <c r="G18" s="1"/>
      <c r="H18" s="1"/>
      <c r="I18" s="1"/>
    </row>
    <row r="19" spans="2:9" ht="17.25" customHeight="1" x14ac:dyDescent="0.25">
      <c r="B19" s="1">
        <v>3</v>
      </c>
      <c r="C19" s="1" t="str">
        <f>CONCATENATE("Echelonnement pour PM",IF(D19&lt;&gt;""," avec acompte"," sans acompte"),IF(D19&lt;&gt;""," (paiement "&amp;E19&amp;")")," "&amp;F19," mensualité (paiement "&amp;G19&amp;")",IF(H19&lt;&gt;""," avec LM",""))&amp;" - Scénario "&amp;B19</f>
        <v>Echelonnement pour PM avec acompte (paiement total) 1 mensualité (paiement total) - Scénario 3</v>
      </c>
      <c r="D19" s="1" t="s">
        <v>1</v>
      </c>
      <c r="E19" s="1" t="s">
        <v>19</v>
      </c>
      <c r="F19" s="1">
        <v>1</v>
      </c>
      <c r="G19" s="1" t="s">
        <v>19</v>
      </c>
      <c r="H19" s="1"/>
      <c r="I19" s="1"/>
    </row>
    <row r="20" spans="2:9" ht="17.25" customHeight="1" x14ac:dyDescent="0.25">
      <c r="B20" s="1">
        <v>4</v>
      </c>
      <c r="C20" s="1" t="str">
        <f>CONCATENATE("Echelonnement pour PM",IF(D20&lt;&gt;""," avec acompte"," sans acompte"),IF(D20&lt;&gt;""," (paiement "&amp;E20&amp;")")," "&amp;F20," mensualité (paiement "&amp;G20&amp;")",IF(H20&lt;&gt;""," avec LM",""))&amp;" - Scénario "&amp;B20</f>
        <v>Echelonnement pour PM avec acompte (paiement total) 1 mensualité (paiement inférieur) - Scénario 4</v>
      </c>
      <c r="D20" s="1" t="s">
        <v>1</v>
      </c>
      <c r="E20" s="1" t="s">
        <v>19</v>
      </c>
      <c r="F20" s="1">
        <v>1</v>
      </c>
      <c r="G20" s="1" t="s">
        <v>20</v>
      </c>
      <c r="H20" s="1"/>
      <c r="I20" s="1"/>
    </row>
    <row r="21" spans="2:9" ht="17.25" customHeight="1" x14ac:dyDescent="0.25">
      <c r="B21" s="1">
        <v>5</v>
      </c>
      <c r="C21" s="1" t="str">
        <f>CONCATENATE("Echelonnement pour PM",IF(D21&lt;&gt;""," avec acompte"," sans acompte"),IF(D21&lt;&gt;""," (paiement "&amp;E21&amp;")")," "&amp;F21," mensualité (paiement "&amp;G21&amp;")",IF(H21&lt;&gt;""," avec LM",""))&amp;" - Scénario "&amp;B21</f>
        <v>Echelonnement pour PM avec acompte (paiement total) 1 mensualité (paiement supérieur) - Scénario 5</v>
      </c>
      <c r="D21" s="1" t="s">
        <v>1</v>
      </c>
      <c r="E21" s="1" t="s">
        <v>19</v>
      </c>
      <c r="F21" s="1">
        <v>1</v>
      </c>
      <c r="G21" s="1" t="s">
        <v>22</v>
      </c>
      <c r="H21" s="1"/>
      <c r="I21" s="1"/>
    </row>
    <row r="22" spans="2:9" ht="17.25" customHeight="1" x14ac:dyDescent="0.25">
      <c r="B22" s="1">
        <v>6</v>
      </c>
      <c r="C22" s="1" t="str">
        <f>CONCATENATE("Echelonnement pour PM",IF(D22&lt;&gt;""," avec acompte"," sans acompte"),IF(D22&lt;&gt;""," (paiement "&amp;E22&amp;")")," "&amp;F22," mensualité (paiement "&amp;G22&amp;")",IF(H22&lt;&gt;""," avec LM",""))&amp;" - Scénario "&amp;B22</f>
        <v>Echelonnement pour PM avec acompte (paiement total) 1 mensualité (paiement total) avec LM - Scénario 6</v>
      </c>
      <c r="D22" s="1" t="s">
        <v>1</v>
      </c>
      <c r="E22" s="1" t="s">
        <v>19</v>
      </c>
      <c r="F22" s="1">
        <v>1</v>
      </c>
      <c r="G22" s="1" t="s">
        <v>19</v>
      </c>
      <c r="H22" s="1" t="s">
        <v>1</v>
      </c>
      <c r="I22" s="1"/>
    </row>
    <row r="23" spans="2:9" ht="17.25" customHeight="1" x14ac:dyDescent="0.25">
      <c r="B23" s="1">
        <v>7</v>
      </c>
      <c r="C23" s="1" t="str">
        <f>CONCATENATE("Echelonnement pour PM",IF(D23&lt;&gt;""," avec acompte"," sans acompte"),IF(D23&lt;&gt;""," (paiement "&amp;E23&amp;")")," "&amp;F23," mensualité (paiement "&amp;G23&amp;")",IF(H23&lt;&gt;""," avec LM",""))&amp;" - Scénario "&amp;B23</f>
        <v>Echelonnement pour PM avec acompte (paiement total) 1 mensualité (paiement nul) - Scénario 7</v>
      </c>
      <c r="D23" s="1" t="s">
        <v>1</v>
      </c>
      <c r="E23" s="1" t="s">
        <v>19</v>
      </c>
      <c r="F23" s="1">
        <v>1</v>
      </c>
      <c r="G23" s="1" t="s">
        <v>6</v>
      </c>
      <c r="H23" s="1"/>
      <c r="I23" s="1"/>
    </row>
    <row r="24" spans="2:9" ht="17.25" customHeight="1" x14ac:dyDescent="0.25">
      <c r="B24" s="1">
        <v>8</v>
      </c>
      <c r="C24" s="1" t="str">
        <f>CONCATENATE("Echelonnement pour PM",IF(D24&lt;&gt;""," avec acompte"," sans acompte")," "&amp;F24," mensualité (paiement "&amp;G24&amp;")",IF(H24&lt;&gt;""," avec LM",""))&amp;" - Scénario "&amp;B24</f>
        <v>Echelonnement pour PM sans acompte 1 mensualité (paiement total) - Scénario 8</v>
      </c>
      <c r="D24" s="1"/>
      <c r="E24" s="1"/>
      <c r="F24" s="1">
        <v>1</v>
      </c>
      <c r="G24" s="1" t="s">
        <v>19</v>
      </c>
      <c r="H24" s="1"/>
      <c r="I24" s="1" t="s">
        <v>1</v>
      </c>
    </row>
    <row r="25" spans="2:9" ht="17.25" customHeight="1" x14ac:dyDescent="0.25">
      <c r="B25" s="1">
        <v>9</v>
      </c>
      <c r="C25" s="1" t="str">
        <f>CONCATENATE("Echelonnement pour PM",IF(D25&lt;&gt;""," avec acompte"," sans acompte")," "&amp;F25," mensualité (paiement "&amp;G25&amp;")",IF(H25&lt;&gt;""," avec LM",""))&amp;" - Scénario "&amp;B25</f>
        <v>Echelonnement pour PM sans acompte 1 mensualité (paiement inférieur) - Scénario 9</v>
      </c>
      <c r="D25" s="1"/>
      <c r="E25" s="1"/>
      <c r="F25" s="1">
        <v>1</v>
      </c>
      <c r="G25" s="1" t="s">
        <v>20</v>
      </c>
      <c r="H25" s="1"/>
      <c r="I25" s="1"/>
    </row>
    <row r="26" spans="2:9" ht="17.25" customHeight="1" x14ac:dyDescent="0.25">
      <c r="B26" s="1">
        <v>10</v>
      </c>
      <c r="C26" s="1" t="str">
        <f>CONCATENATE("Echelonnement pour PM",IF(D26&lt;&gt;""," avec acompte"," sans acompte")," "&amp;F26," mensualité (paiement "&amp;G26&amp;")",IF(H26&lt;&gt;""," avec LM",""))&amp;" - Scénario "&amp;B26</f>
        <v>Echelonnement pour PM sans acompte 1 mensualité (paiement supérieur) - Scénario 10</v>
      </c>
      <c r="D26" s="1"/>
      <c r="E26" s="1"/>
      <c r="F26" s="1">
        <v>1</v>
      </c>
      <c r="G26" s="1" t="s">
        <v>22</v>
      </c>
      <c r="H26" s="1"/>
      <c r="I26" s="1"/>
    </row>
    <row r="27" spans="2:9" ht="17.25" customHeight="1" x14ac:dyDescent="0.25">
      <c r="B27" s="1">
        <v>11</v>
      </c>
      <c r="C27" s="1" t="str">
        <f>CONCATENATE("Echelonnement pour PM",IF(D27&lt;&gt;""," avec acompte"," sans acompte")," "&amp;F27," mensualité (paiement "&amp;G27&amp;")",IF(H27&lt;&gt;""," avec LM",""))&amp;" - Scénario "&amp;B27</f>
        <v>Echelonnement pour PM sans acompte 1 mensualité (paiement total) avec LM - Scénario 11</v>
      </c>
      <c r="D27" s="1"/>
      <c r="E27" s="1"/>
      <c r="F27" s="1">
        <v>1</v>
      </c>
      <c r="G27" s="1" t="s">
        <v>19</v>
      </c>
      <c r="H27" s="1" t="s">
        <v>1</v>
      </c>
      <c r="I27" s="1"/>
    </row>
    <row r="28" spans="2:9" ht="17.25" customHeight="1" x14ac:dyDescent="0.25">
      <c r="B28" s="1">
        <v>12</v>
      </c>
      <c r="C28" s="1" t="str">
        <f>CONCATENATE("Echelonnement pour PM",IF(D28&lt;&gt;""," avec acompte"," sans acompte")," "&amp;F28," mensualité (paiement "&amp;G28&amp;")",IF(H28&lt;&gt;""," avec LM",""))&amp;" - Scénario "&amp;B28</f>
        <v>Echelonnement pour PM sans acompte 1 mensualité (paiement nul) - Scénario 12</v>
      </c>
      <c r="D28" s="1"/>
      <c r="E28" s="1"/>
      <c r="F28" s="1">
        <v>1</v>
      </c>
      <c r="G28" s="1" t="s">
        <v>6</v>
      </c>
      <c r="H28" s="1"/>
      <c r="I2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90" zoomScaleNormal="90" workbookViewId="0">
      <selection activeCell="D17" sqref="D17"/>
    </sheetView>
  </sheetViews>
  <sheetFormatPr baseColWidth="10" defaultRowHeight="15" customHeight="1" x14ac:dyDescent="0.25"/>
  <cols>
    <col min="1" max="1" width="16.85546875" bestFit="1" customWidth="1"/>
    <col min="2" max="2" width="2.7109375" bestFit="1" customWidth="1"/>
    <col min="3" max="3" width="62.5703125" bestFit="1" customWidth="1"/>
    <col min="4" max="4" width="7" bestFit="1" customWidth="1"/>
    <col min="5" max="5" width="14.140625" bestFit="1" customWidth="1"/>
    <col min="6" max="6" width="21" bestFit="1" customWidth="1"/>
    <col min="7" max="7" width="11.85546875" bestFit="1" customWidth="1"/>
  </cols>
  <sheetData>
    <row r="1" spans="1:7" ht="15" customHeight="1" x14ac:dyDescent="0.25">
      <c r="A1" s="2" t="s">
        <v>9</v>
      </c>
      <c r="B1" s="2"/>
      <c r="C1" s="2"/>
      <c r="D1" s="2"/>
      <c r="E1" s="2"/>
      <c r="F1" s="2"/>
      <c r="G1" s="2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15" customHeight="1" x14ac:dyDescent="0.25">
      <c r="A3" s="2" t="s">
        <v>10</v>
      </c>
      <c r="B3" s="2" t="s">
        <v>0</v>
      </c>
      <c r="C3" s="2" t="s">
        <v>5</v>
      </c>
      <c r="D3" s="2" t="s">
        <v>7</v>
      </c>
      <c r="E3" s="2" t="s">
        <v>11</v>
      </c>
      <c r="F3" s="2" t="s">
        <v>15</v>
      </c>
      <c r="G3" s="2" t="s">
        <v>4</v>
      </c>
    </row>
    <row r="4" spans="1:7" ht="15" customHeight="1" x14ac:dyDescent="0.25">
      <c r="A4" s="2"/>
      <c r="B4" s="1">
        <v>1</v>
      </c>
      <c r="C4" s="1" t="s">
        <v>17</v>
      </c>
      <c r="D4" s="1" t="s">
        <v>2</v>
      </c>
      <c r="E4" s="1" t="s">
        <v>1</v>
      </c>
      <c r="F4" s="2" t="s">
        <v>1</v>
      </c>
      <c r="G4" s="1" t="s">
        <v>1</v>
      </c>
    </row>
    <row r="5" spans="1:7" ht="15" customHeight="1" x14ac:dyDescent="0.25">
      <c r="A5" s="2"/>
      <c r="B5" s="1">
        <v>2</v>
      </c>
      <c r="C5" s="1" t="s">
        <v>18</v>
      </c>
      <c r="D5" s="1" t="s">
        <v>2</v>
      </c>
      <c r="E5" s="1" t="s">
        <v>1</v>
      </c>
      <c r="F5" s="2"/>
      <c r="G5" s="1"/>
    </row>
    <row r="6" spans="1:7" ht="15" customHeight="1" x14ac:dyDescent="0.25">
      <c r="A6" s="2"/>
      <c r="B6" s="1">
        <v>3</v>
      </c>
      <c r="C6" s="1" t="s">
        <v>16</v>
      </c>
      <c r="D6" s="1" t="s">
        <v>2</v>
      </c>
      <c r="E6" s="1"/>
      <c r="F6" s="2"/>
      <c r="G6" s="1"/>
    </row>
    <row r="7" spans="1:7" ht="15" customHeight="1" x14ac:dyDescent="0.25">
      <c r="A7" s="2"/>
      <c r="B7" s="1">
        <v>4</v>
      </c>
      <c r="C7" s="1" t="s">
        <v>23</v>
      </c>
      <c r="D7" s="1" t="s">
        <v>3</v>
      </c>
      <c r="E7" s="1" t="s">
        <v>1</v>
      </c>
      <c r="F7" s="1" t="s">
        <v>1</v>
      </c>
      <c r="G7" s="1" t="s">
        <v>1</v>
      </c>
    </row>
    <row r="8" spans="1:7" ht="15" customHeight="1" x14ac:dyDescent="0.25">
      <c r="A8" s="2"/>
      <c r="B8" s="1">
        <v>5</v>
      </c>
      <c r="C8" s="1" t="s">
        <v>24</v>
      </c>
      <c r="D8" s="1" t="s">
        <v>3</v>
      </c>
      <c r="E8" s="1" t="s">
        <v>1</v>
      </c>
      <c r="F8" s="2"/>
      <c r="G8" s="1"/>
    </row>
    <row r="9" spans="1:7" ht="15" customHeight="1" x14ac:dyDescent="0.25">
      <c r="A9" s="2"/>
      <c r="B9" s="1">
        <v>6</v>
      </c>
      <c r="C9" s="1" t="s">
        <v>25</v>
      </c>
      <c r="D9" s="1" t="s">
        <v>3</v>
      </c>
      <c r="E9" s="2"/>
      <c r="F9" s="2"/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 d'apurement Echelonnement</vt:lpstr>
      <vt:lpstr>Plan d'apurement Report</vt:lpstr>
    </vt:vector>
  </TitlesOfParts>
  <Company>PRIMINFO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ARNOULD Peter</dc:creator>
  <cp:lastModifiedBy>CASTIGLIONE Giuseppe</cp:lastModifiedBy>
  <cp:lastPrinted>2016-06-07T13:44:25Z</cp:lastPrinted>
  <dcterms:created xsi:type="dcterms:W3CDTF">2016-01-21T08:50:02Z</dcterms:created>
  <dcterms:modified xsi:type="dcterms:W3CDTF">2016-11-23T10:27:35Z</dcterms:modified>
</cp:coreProperties>
</file>