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02a1a8fac5edb5/Desktop/Work/TBZ/TBZ-Repository/Modul-117-Informatik und Netzwerkgrundlagen/LB2-RYVIT/Offerte/"/>
    </mc:Choice>
  </mc:AlternateContent>
  <xr:revisionPtr revIDLastSave="3" documentId="13_ncr:1_{8A52D738-A4AD-450E-B1DF-C42A1E10974B}" xr6:coauthVersionLast="47" xr6:coauthVersionMax="47" xr10:uidLastSave="{3EEACBA4-BB30-4CA2-9DAF-32B765E973B5}"/>
  <bookViews>
    <workbookView xWindow="-108" yWindow="-108" windowWidth="23256" windowHeight="12456" activeTab="1" xr2:uid="{88D9698A-384D-463B-B30B-B4D2B4B054E7}"/>
  </bookViews>
  <sheets>
    <sheet name="Offerte RYVIT Material" sheetId="1" r:id="rId1"/>
    <sheet name="Offerte RYVIT Dienstleistungen" sheetId="2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B5" i="3"/>
  <c r="F16" i="2"/>
  <c r="F17" i="2"/>
  <c r="F18" i="2"/>
</calcChain>
</file>

<file path=xl/sharedStrings.xml><?xml version="1.0" encoding="utf-8"?>
<sst xmlns="http://schemas.openxmlformats.org/spreadsheetml/2006/main" count="130" uniqueCount="102">
  <si>
    <t>Material</t>
  </si>
  <si>
    <t>Quantität</t>
  </si>
  <si>
    <t>Preis</t>
  </si>
  <si>
    <t>Verkäufer</t>
  </si>
  <si>
    <t>kurzer Beschreib des Materials</t>
  </si>
  <si>
    <t>Hornbach</t>
  </si>
  <si>
    <t>500m UGV Kabel</t>
  </si>
  <si>
    <t>UGV Kabel 500m cat7</t>
  </si>
  <si>
    <t>links</t>
  </si>
  <si>
    <t>Kabel 500m</t>
  </si>
  <si>
    <t>Datwyler</t>
  </si>
  <si>
    <t>100m UGV Kabel</t>
  </si>
  <si>
    <t>UGV Kabel 100m cat7</t>
  </si>
  <si>
    <t>Kabel 100m</t>
  </si>
  <si>
    <t>Kabel</t>
  </si>
  <si>
    <t>Dlink auf Digitec</t>
  </si>
  <si>
    <t>Switch 5 port</t>
  </si>
  <si>
    <t>Dlink Switch 5 Port</t>
  </si>
  <si>
    <t>Dlink Switch 16 Port</t>
  </si>
  <si>
    <t>mittelgrosser 16 Port Switch von Dlink</t>
  </si>
  <si>
    <t>kleiner 5 port Switch von Dlink</t>
  </si>
  <si>
    <t>Switch 16 Port</t>
  </si>
  <si>
    <t>Zyxel Switch 48 Port</t>
  </si>
  <si>
    <t>Switch 48 Port</t>
  </si>
  <si>
    <t>Delock Patchpanel 24 Ports</t>
  </si>
  <si>
    <t>Delock auf Digitec</t>
  </si>
  <si>
    <t>Zyxel auf Digitec</t>
  </si>
  <si>
    <t>grosses 24 Port Patchpanel von Delock</t>
  </si>
  <si>
    <t>grosses 48 Port Switch von Zyxel</t>
  </si>
  <si>
    <t>Patchpanel 24 Port</t>
  </si>
  <si>
    <t>Netzwerkdose cat6 2 ports</t>
  </si>
  <si>
    <t>Elektrobedarf Troller</t>
  </si>
  <si>
    <t>Unterputzdose</t>
  </si>
  <si>
    <t>Aufrollbare Ethernetkabel cat6</t>
  </si>
  <si>
    <t xml:space="preserve">Amazon </t>
  </si>
  <si>
    <t>Router</t>
  </si>
  <si>
    <t>Canon Drucker</t>
  </si>
  <si>
    <t>Canon auf Digitec</t>
  </si>
  <si>
    <t>Drucker</t>
  </si>
  <si>
    <t>Asus Workstation PRO E500</t>
  </si>
  <si>
    <t>ASUS auf Digitec</t>
  </si>
  <si>
    <t>Intel Core i9-10900, 32 GB, RTX 4000, Win 10 Pro</t>
  </si>
  <si>
    <t>PC</t>
  </si>
  <si>
    <t>Dell auf Digitec</t>
  </si>
  <si>
    <t>27 Zoll Hohenverstellbarer Monitor</t>
  </si>
  <si>
    <t>Dell P2722H</t>
  </si>
  <si>
    <t>Monitor</t>
  </si>
  <si>
    <t>D-Link DSR-1000AC</t>
  </si>
  <si>
    <t>Office Bundle</t>
  </si>
  <si>
    <t>Logitech auf Digitec</t>
  </si>
  <si>
    <t>Logitech Tastatur und Maus</t>
  </si>
  <si>
    <t>Bundle</t>
  </si>
  <si>
    <t>Bodenleisten</t>
  </si>
  <si>
    <t>R&amp;M auf Digitec</t>
  </si>
  <si>
    <t>1m Bodenleiste</t>
  </si>
  <si>
    <t>Bodenleiste</t>
  </si>
  <si>
    <t>APC Netzwerkschrank, 12HE</t>
  </si>
  <si>
    <t>APC auf Digitec</t>
  </si>
  <si>
    <t>Schrank</t>
  </si>
  <si>
    <t>CHF.--</t>
  </si>
  <si>
    <t>Total Dienstleistungen</t>
  </si>
  <si>
    <t>MWst.</t>
  </si>
  <si>
    <t>Total Dienstleistungen exkl. MWSt.</t>
  </si>
  <si>
    <t>/</t>
  </si>
  <si>
    <t>Diverses</t>
  </si>
  <si>
    <t>Support während der Startphase (Pauschalbetrag)</t>
  </si>
  <si>
    <t>D</t>
  </si>
  <si>
    <t>Tests Betriebsinformatiker</t>
  </si>
  <si>
    <t>A</t>
  </si>
  <si>
    <t>Transition in die produktive Umgebung (Übergabe mit Protokoll) Engineering, ½ Tag</t>
  </si>
  <si>
    <t>B</t>
  </si>
  <si>
    <t>Benutzer schulen (Ausbildner) 10 Std. Abo gebucht, wird auf Anfrage bezogen</t>
  </si>
  <si>
    <t>C</t>
  </si>
  <si>
    <t>Anpassungen und Troubleshooting Systemtechniker 1 ½ Tage</t>
  </si>
  <si>
    <t>Online Installation der ICT-Komponenten (Umstellung und einbinden in die produktive Umgebung) Systemtechniker, 2 Tage</t>
  </si>
  <si>
    <t>E</t>
  </si>
  <si>
    <t>Nearline Installation der ICT-Komponenten (Netzwerkgeräte, Computer, Drucker) Elektriker, 2 Tage)</t>
  </si>
  <si>
    <t>Konfiguration der ICT-Komponenten (Netzwerk, Benutzer, Gruppen, Berechtigungen) Systemtechniker, 2 Tage</t>
  </si>
  <si>
    <t>Offline Installation ICT-Komponenten (Netzwerkgeräte, Computer OS, Drucker) Elektriker, 3 Tage</t>
  </si>
  <si>
    <t>Betriebshandbuch und Systemdokumentation erstellen Betriebsinformatiker 2 Tage</t>
  </si>
  <si>
    <t>Währung</t>
  </si>
  <si>
    <t>Betrag</t>
  </si>
  <si>
    <t>Stunden</t>
  </si>
  <si>
    <t>Tarif</t>
  </si>
  <si>
    <t>Kurzbeschrieb</t>
  </si>
  <si>
    <t>Pos.</t>
  </si>
  <si>
    <t>Dienstleistungen</t>
  </si>
  <si>
    <t>Totale Kosten für Material inkl. mwst.</t>
  </si>
  <si>
    <t>Totale Kosten für Material exkl. mwst.</t>
  </si>
  <si>
    <t>Totale Kosten für Dienstleistungen exkl. mwst</t>
  </si>
  <si>
    <t>Totale Kosten für Dienstleistungen inkl. mwst</t>
  </si>
  <si>
    <t>Total in CHF</t>
  </si>
  <si>
    <t>Preis Total</t>
  </si>
  <si>
    <t>Totale Kosten für Material exkl. Mwst. in CHF</t>
  </si>
  <si>
    <t>Totale Kosten für Material inkl mwst. in CHF</t>
  </si>
  <si>
    <t>Schneider Electric auf Digitec</t>
  </si>
  <si>
    <t>Schneider Electric Kabelkanal</t>
  </si>
  <si>
    <t>3000mm Kabelleiste</t>
  </si>
  <si>
    <t>Kabelleiste</t>
  </si>
  <si>
    <t>Consulting</t>
  </si>
  <si>
    <t xml:space="preserve">Elektriker UGV </t>
  </si>
  <si>
    <t>Logistik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</si>
</sst>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Roboto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/>
    <xf numFmtId="0" fontId="3" fillId="0" borderId="0" xfId="1" applyFill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justify" wrapText="1"/>
    </xf>
    <xf numFmtId="0" fontId="0" fillId="2" borderId="0" xfId="0" applyFill="1"/>
    <xf numFmtId="164" fontId="0" fillId="0" borderId="0" xfId="0" applyNumberFormat="1"/>
    <xf numFmtId="0" fontId="5" fillId="0" borderId="0" xfId="0" applyFont="1"/>
    <xf numFmtId="0" fontId="2" fillId="0" borderId="0" xfId="0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Zerone-Ethernet-Kabel-einstellbares-LAN-Netzwerkkabel-Abgeschirmtes-2m/dp/B07CZKHG59/ref=asc_df_B07CZKHG59/?tag=&amp;linkCode=df0&amp;hvadid=308574175625&amp;hvpos=&amp;hvnetw=g&amp;hvrand=1764922751049918172&amp;hvpone=&amp;hvptwo=&amp;hvqmt=&amp;hvdev=c&amp;hvdvcmdl=&amp;hvlocint=&amp;hvlocphy=1003251&amp;hvtargid=pla-658330596636&amp;th=1&amp;ref=&amp;adgrpid=62518755598" TargetMode="External"/><Relationship Id="rId13" Type="http://schemas.openxmlformats.org/officeDocument/2006/relationships/hyperlink" Target="https://www.digitec.ch/de/s1/product/logitech-mk235-ch-kabellos-tastatur-5697528?supplier=406802" TargetMode="External"/><Relationship Id="rId3" Type="http://schemas.openxmlformats.org/officeDocument/2006/relationships/hyperlink" Target="https://www.digitec.ch/de/s1/product/d-link-dgs-105-5-ports-switch-289086?supplier=406802" TargetMode="External"/><Relationship Id="rId7" Type="http://schemas.openxmlformats.org/officeDocument/2006/relationships/hyperlink" Target="https://www.elektrobedarf.ch/shop/T%201188--128.EMI.61?gclid=Cj0KCQjwkOqZBhDNARIsAACsbfL_BdrIV2oM6YM59DH9rnwOLKv8PCBKYVMOmfGXP_84RKZVYG57L9AaAjG1EALw_wcB" TargetMode="External"/><Relationship Id="rId12" Type="http://schemas.openxmlformats.org/officeDocument/2006/relationships/hyperlink" Target="https://www.digitec.ch/de/s1/product/d-link-dsr-1000ac-wlan-n-business-router-router-5836634?supplier=40680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brack.ch/daetwyler-it-infra-verlegekabel-cu-7002-4p-industry-cat-7-1125198?utm_source=google&amp;utm_medium=cpc&amp;utm_campaign=%21cc-pssh%21l-d%21e-g%21t-pla%21k1-br%21z-zombie_alle_bereiche&amp;utm_term=&amp;adgroup_id=130556246392&amp;ad_type=pla&amp;prod_id=1125198&amp;campaign_id=15332056299&amp;gclid=Cj0KCQjwkOqZBhDNARIsAACsbfIN3AxP5Ey7wYqUQ1V8rin52esu0ow8pM_XUXxu-m2iUtlQHxvUG3EaAs6UEALw_wcB&amp;hc_fcv=Yzs1EwKYAtRjYsIT~Mngp3nw4Ehl7d--Gzzzzzzzz~MnA--ps32MeJoU-qzzzzzzzz" TargetMode="External"/><Relationship Id="rId16" Type="http://schemas.openxmlformats.org/officeDocument/2006/relationships/hyperlink" Target="https://www.digitec.ch/de/s1/product/schneider-electric-kabelkanal-kabelkanal-3000-mm-kabelkanal-10107569?supplier=406802" TargetMode="External"/><Relationship Id="rId1" Type="http://schemas.openxmlformats.org/officeDocument/2006/relationships/hyperlink" Target="https://www.hornbach.ch/shop/Datenkabel-CAT-7-LSZH-halogenfrei-AWG23-500m-orange/10402067/artikel.html?wt_cc2=19434664330&amp;wt_cc3=59012043850&amp;gclid=Cj0KCQjwkOqZBhDNARIsAACsbfI9rqAmKpADc9mDoiu17flRp0GdL34kH_Vfp6I4lRVa2NszpRTD-sUaApg5EALw_wcB&amp;wt_cc6=10402067&amp;wt_mc=ch.paid.sea.google.alwayson_assortment..pla.255846370.19434664330.&amp;wt_cc1=255846370" TargetMode="External"/><Relationship Id="rId6" Type="http://schemas.openxmlformats.org/officeDocument/2006/relationships/hyperlink" Target="https://www.digitec.ch/de/s1/product/delock-19-kupplungs-patchpanel-24-port-cat6-server-zubehoer-5997011?gclid=Cj0KCQjwkOqZBhDNARIsAACsbfLzhCF7jCQspdMjtO0JI-kb3O5X8aloBVzdPczzPEpzOjjiJODWUgYaAqtgEALw_wcB&amp;gclsrc=aw.ds" TargetMode="External"/><Relationship Id="rId11" Type="http://schemas.openxmlformats.org/officeDocument/2006/relationships/hyperlink" Target="https://www.digitec.ch/de/s1/product/dell-p2722h-1920-x-1080-pixels-27-monitor-16266041?supplier=406802" TargetMode="External"/><Relationship Id="rId5" Type="http://schemas.openxmlformats.org/officeDocument/2006/relationships/hyperlink" Target="https://www.digitec.ch/de/s1/product/zyxel-switch-50x-ge-gs2220-5044port-4xsfprj-50-ports-switch-13916823?supplier=406802" TargetMode="External"/><Relationship Id="rId15" Type="http://schemas.openxmlformats.org/officeDocument/2006/relationships/hyperlink" Target="https://www.digitec.ch/de/s1/product/apc-netzwerkschrank-12he-sw-600900-12-he-serverschrank-12008901?supplier=406802" TargetMode="External"/><Relationship Id="rId10" Type="http://schemas.openxmlformats.org/officeDocument/2006/relationships/hyperlink" Target="https://www.digitec.ch/de/s1/product/asus-workstation-pro-e500-g6-intel-core-i9-10900-32-gb-rtx-4000-win-10-pro-workstation-13659697?shid=836688" TargetMode="External"/><Relationship Id="rId4" Type="http://schemas.openxmlformats.org/officeDocument/2006/relationships/hyperlink" Target="https://www.digitec.ch/de/s1/product/d-link-dgs-1016d-16-ports-switch-206527" TargetMode="External"/><Relationship Id="rId9" Type="http://schemas.openxmlformats.org/officeDocument/2006/relationships/hyperlink" Target="https://www.digitec.ch/de/s1/product/canon-imagerunner-1643i-multifunktionsdrucker-sw-laser-a4-210-x-297-mm-laser-drucker-16375283?supplier=406802" TargetMode="External"/><Relationship Id="rId14" Type="http://schemas.openxmlformats.org/officeDocument/2006/relationships/hyperlink" Target="https://www.digitec.ch/de/s1/product/rm-bodenschiene-flexkanal-1-m-anthrazit-kabelkanal-1000-mm-kabelkanal-16163979?supplier=4068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C57A-E56D-41EB-9A9B-50673130881E}">
  <dimension ref="A1:G35"/>
  <sheetViews>
    <sheetView zoomScaleNormal="100" workbookViewId="0">
      <selection activeCell="C23" sqref="C23"/>
    </sheetView>
  </sheetViews>
  <sheetFormatPr baseColWidth="10" defaultRowHeight="14.4" x14ac:dyDescent="0.3"/>
  <cols>
    <col min="1" max="1" width="39" bestFit="1" customWidth="1"/>
    <col min="2" max="2" width="23" customWidth="1"/>
    <col min="3" max="3" width="23.21875" customWidth="1"/>
    <col min="4" max="4" width="23.109375" customWidth="1"/>
    <col min="5" max="5" width="35.33203125" customWidth="1"/>
    <col min="6" max="6" width="18.109375" customWidth="1"/>
  </cols>
  <sheetData>
    <row r="1" spans="1:7" x14ac:dyDescent="0.3">
      <c r="A1" s="10" t="s">
        <v>0</v>
      </c>
      <c r="B1" s="10"/>
      <c r="C1" s="10"/>
      <c r="D1" s="10"/>
      <c r="E1" s="10"/>
      <c r="F1" s="10"/>
    </row>
    <row r="2" spans="1:7" x14ac:dyDescent="0.3">
      <c r="A2" s="10"/>
      <c r="B2" s="10"/>
      <c r="C2" s="10"/>
      <c r="D2" s="10"/>
      <c r="E2" s="10"/>
      <c r="F2" s="10"/>
    </row>
    <row r="3" spans="1:7" x14ac:dyDescent="0.3">
      <c r="A3" s="3" t="s">
        <v>0</v>
      </c>
      <c r="B3" s="3" t="s">
        <v>1</v>
      </c>
      <c r="C3" s="3" t="s">
        <v>2</v>
      </c>
      <c r="D3" s="3" t="s">
        <v>92</v>
      </c>
      <c r="E3" s="3" t="s">
        <v>3</v>
      </c>
      <c r="F3" s="3" t="s">
        <v>4</v>
      </c>
      <c r="G3" s="3" t="s">
        <v>8</v>
      </c>
    </row>
    <row r="4" spans="1:7" ht="28.8" customHeight="1" x14ac:dyDescent="0.3">
      <c r="A4" t="s">
        <v>7</v>
      </c>
      <c r="B4">
        <v>1</v>
      </c>
      <c r="C4">
        <v>530</v>
      </c>
      <c r="D4" s="3">
        <f>SUM($C4*$B4)</f>
        <v>530</v>
      </c>
      <c r="E4" t="s">
        <v>5</v>
      </c>
      <c r="F4" t="s">
        <v>6</v>
      </c>
      <c r="G4" s="1" t="s">
        <v>9</v>
      </c>
    </row>
    <row r="5" spans="1:7" ht="22.2" customHeight="1" x14ac:dyDescent="0.3">
      <c r="A5" t="s">
        <v>12</v>
      </c>
      <c r="B5">
        <v>1</v>
      </c>
      <c r="C5">
        <v>330</v>
      </c>
      <c r="D5" s="3">
        <f t="shared" ref="D5:D19" si="0">SUM($C5*$B5)</f>
        <v>330</v>
      </c>
      <c r="E5" t="s">
        <v>10</v>
      </c>
      <c r="F5" t="s">
        <v>11</v>
      </c>
      <c r="G5" s="2" t="s">
        <v>13</v>
      </c>
    </row>
    <row r="6" spans="1:7" ht="19.2" customHeight="1" x14ac:dyDescent="0.3">
      <c r="A6" t="s">
        <v>17</v>
      </c>
      <c r="B6">
        <v>2</v>
      </c>
      <c r="C6">
        <v>23.4</v>
      </c>
      <c r="D6" s="3">
        <f t="shared" si="0"/>
        <v>46.8</v>
      </c>
      <c r="E6" t="s">
        <v>15</v>
      </c>
      <c r="F6" t="s">
        <v>20</v>
      </c>
      <c r="G6" s="1" t="s">
        <v>16</v>
      </c>
    </row>
    <row r="7" spans="1:7" x14ac:dyDescent="0.3">
      <c r="A7" t="s">
        <v>18</v>
      </c>
      <c r="B7">
        <v>1</v>
      </c>
      <c r="C7">
        <v>71.599999999999994</v>
      </c>
      <c r="D7" s="3">
        <f t="shared" si="0"/>
        <v>71.599999999999994</v>
      </c>
      <c r="E7" t="s">
        <v>15</v>
      </c>
      <c r="F7" t="s">
        <v>19</v>
      </c>
      <c r="G7" s="1" t="s">
        <v>21</v>
      </c>
    </row>
    <row r="8" spans="1:7" x14ac:dyDescent="0.3">
      <c r="A8" t="s">
        <v>22</v>
      </c>
      <c r="B8">
        <v>1</v>
      </c>
      <c r="C8">
        <v>1122</v>
      </c>
      <c r="D8" s="3">
        <f t="shared" si="0"/>
        <v>1122</v>
      </c>
      <c r="E8" t="s">
        <v>26</v>
      </c>
      <c r="F8" t="s">
        <v>28</v>
      </c>
      <c r="G8" s="1" t="s">
        <v>23</v>
      </c>
    </row>
    <row r="9" spans="1:7" x14ac:dyDescent="0.3">
      <c r="A9" t="s">
        <v>24</v>
      </c>
      <c r="B9">
        <v>2</v>
      </c>
      <c r="C9">
        <v>62.3</v>
      </c>
      <c r="D9" s="3">
        <f t="shared" si="0"/>
        <v>124.6</v>
      </c>
      <c r="E9" t="s">
        <v>25</v>
      </c>
      <c r="F9" t="s">
        <v>27</v>
      </c>
      <c r="G9" s="1" t="s">
        <v>29</v>
      </c>
    </row>
    <row r="10" spans="1:7" x14ac:dyDescent="0.3">
      <c r="A10" t="s">
        <v>30</v>
      </c>
      <c r="B10">
        <v>10</v>
      </c>
      <c r="C10">
        <v>28</v>
      </c>
      <c r="D10" s="3">
        <f t="shared" si="0"/>
        <v>280</v>
      </c>
      <c r="E10" t="s">
        <v>31</v>
      </c>
      <c r="G10" s="1" t="s">
        <v>32</v>
      </c>
    </row>
    <row r="11" spans="1:7" x14ac:dyDescent="0.3">
      <c r="A11" t="s">
        <v>33</v>
      </c>
      <c r="B11">
        <v>16</v>
      </c>
      <c r="C11">
        <v>14</v>
      </c>
      <c r="D11" s="3">
        <f t="shared" si="0"/>
        <v>224</v>
      </c>
      <c r="E11" t="s">
        <v>34</v>
      </c>
      <c r="G11" s="1" t="s">
        <v>14</v>
      </c>
    </row>
    <row r="12" spans="1:7" x14ac:dyDescent="0.3">
      <c r="A12" t="s">
        <v>47</v>
      </c>
      <c r="B12">
        <v>1</v>
      </c>
      <c r="C12">
        <v>459</v>
      </c>
      <c r="D12" s="3">
        <f t="shared" si="0"/>
        <v>459</v>
      </c>
      <c r="E12" t="s">
        <v>15</v>
      </c>
      <c r="G12" s="2" t="s">
        <v>35</v>
      </c>
    </row>
    <row r="13" spans="1:7" x14ac:dyDescent="0.3">
      <c r="A13" t="s">
        <v>36</v>
      </c>
      <c r="B13">
        <v>3</v>
      </c>
      <c r="C13">
        <v>1008</v>
      </c>
      <c r="D13" s="3">
        <f t="shared" si="0"/>
        <v>3024</v>
      </c>
      <c r="E13" t="s">
        <v>37</v>
      </c>
      <c r="G13" s="1" t="s">
        <v>38</v>
      </c>
    </row>
    <row r="14" spans="1:7" x14ac:dyDescent="0.3">
      <c r="A14" t="s">
        <v>39</v>
      </c>
      <c r="B14">
        <v>8</v>
      </c>
      <c r="C14">
        <v>2370</v>
      </c>
      <c r="D14" s="3">
        <f t="shared" si="0"/>
        <v>18960</v>
      </c>
      <c r="E14" t="s">
        <v>40</v>
      </c>
      <c r="F14" s="4" t="s">
        <v>41</v>
      </c>
      <c r="G14" s="1" t="s">
        <v>42</v>
      </c>
    </row>
    <row r="15" spans="1:7" ht="14.4" customHeight="1" x14ac:dyDescent="0.3">
      <c r="A15" t="s">
        <v>45</v>
      </c>
      <c r="B15">
        <v>16</v>
      </c>
      <c r="C15">
        <v>229</v>
      </c>
      <c r="D15" s="3">
        <f t="shared" si="0"/>
        <v>3664</v>
      </c>
      <c r="E15" t="s">
        <v>43</v>
      </c>
      <c r="F15" t="s">
        <v>44</v>
      </c>
      <c r="G15" s="1" t="s">
        <v>46</v>
      </c>
    </row>
    <row r="16" spans="1:7" ht="14.4" customHeight="1" x14ac:dyDescent="0.3">
      <c r="A16" t="s">
        <v>48</v>
      </c>
      <c r="B16">
        <v>8</v>
      </c>
      <c r="C16">
        <v>32.299999999999997</v>
      </c>
      <c r="D16" s="3">
        <f t="shared" si="0"/>
        <v>258.39999999999998</v>
      </c>
      <c r="E16" t="s">
        <v>49</v>
      </c>
      <c r="F16" t="s">
        <v>50</v>
      </c>
      <c r="G16" s="1" t="s">
        <v>51</v>
      </c>
    </row>
    <row r="17" spans="1:7" ht="14.4" customHeight="1" x14ac:dyDescent="0.3">
      <c r="A17" t="s">
        <v>52</v>
      </c>
      <c r="B17">
        <v>12</v>
      </c>
      <c r="C17">
        <v>17.399999999999999</v>
      </c>
      <c r="D17" s="3">
        <f t="shared" si="0"/>
        <v>208.79999999999998</v>
      </c>
      <c r="E17" t="s">
        <v>53</v>
      </c>
      <c r="F17" t="s">
        <v>54</v>
      </c>
      <c r="G17" s="1" t="s">
        <v>55</v>
      </c>
    </row>
    <row r="18" spans="1:7" x14ac:dyDescent="0.3">
      <c r="A18" t="s">
        <v>56</v>
      </c>
      <c r="B18">
        <v>1</v>
      </c>
      <c r="C18">
        <v>1081</v>
      </c>
      <c r="D18" s="3">
        <f t="shared" si="0"/>
        <v>1081</v>
      </c>
      <c r="E18" t="s">
        <v>57</v>
      </c>
      <c r="G18" s="1" t="s">
        <v>58</v>
      </c>
    </row>
    <row r="19" spans="1:7" ht="16.8" customHeight="1" x14ac:dyDescent="0.3">
      <c r="A19" t="s">
        <v>96</v>
      </c>
      <c r="B19">
        <v>1</v>
      </c>
      <c r="C19">
        <v>31.2</v>
      </c>
      <c r="D19" s="3">
        <f t="shared" si="0"/>
        <v>31.2</v>
      </c>
      <c r="E19" t="s">
        <v>95</v>
      </c>
      <c r="F19" t="s">
        <v>97</v>
      </c>
      <c r="G19" s="1" t="s">
        <v>98</v>
      </c>
    </row>
    <row r="20" spans="1:7" x14ac:dyDescent="0.3">
      <c r="A20" s="3" t="s">
        <v>93</v>
      </c>
      <c r="B20" s="3">
        <f>SUM(D4:D19)</f>
        <v>30415.4</v>
      </c>
      <c r="D20" s="3"/>
    </row>
    <row r="21" spans="1:7" ht="15" thickBot="1" x14ac:dyDescent="0.35">
      <c r="A21" s="5" t="s">
        <v>94</v>
      </c>
      <c r="B21" s="5">
        <v>32757.39</v>
      </c>
    </row>
    <row r="22" spans="1:7" ht="15" thickTop="1" x14ac:dyDescent="0.3"/>
    <row r="24" spans="1:7" ht="14.4" customHeight="1" x14ac:dyDescent="0.3"/>
    <row r="25" spans="1:7" ht="26.4" customHeight="1" x14ac:dyDescent="0.3"/>
    <row r="26" spans="1:7" ht="28.8" customHeight="1" x14ac:dyDescent="0.3"/>
    <row r="31" spans="1:7" ht="14.4" customHeight="1" x14ac:dyDescent="0.3"/>
    <row r="32" spans="1:7" x14ac:dyDescent="0.3">
      <c r="A32" s="6"/>
      <c r="B32" s="6"/>
      <c r="C32" s="6"/>
      <c r="D32" s="6"/>
      <c r="E32" s="6"/>
    </row>
    <row r="34" spans="1:5" x14ac:dyDescent="0.3">
      <c r="A34" s="6"/>
      <c r="B34" s="6"/>
      <c r="C34" s="6"/>
      <c r="D34" s="6"/>
      <c r="E34" s="6"/>
    </row>
    <row r="35" spans="1:5" x14ac:dyDescent="0.3">
      <c r="A35" s="6"/>
      <c r="B35" s="6"/>
      <c r="C35" s="6"/>
      <c r="D35" s="6"/>
      <c r="E35" s="6"/>
    </row>
  </sheetData>
  <mergeCells count="1">
    <mergeCell ref="A1:F2"/>
  </mergeCells>
  <hyperlinks>
    <hyperlink ref="G4" r:id="rId1" display="Kabel 500" xr:uid="{CDE7631B-E607-4016-A56D-F859E16ECAFF}"/>
    <hyperlink ref="G5" r:id="rId2" xr:uid="{6F4CCA91-9536-4AA5-8DAE-42535F3728AA}"/>
    <hyperlink ref="G6" r:id="rId3" xr:uid="{52D1A14D-1EB7-4BCE-B78C-EECB4B2BBD64}"/>
    <hyperlink ref="G7" r:id="rId4" xr:uid="{2645E870-5D9C-4D31-A880-49C53B6C0AB4}"/>
    <hyperlink ref="G8" r:id="rId5" xr:uid="{EB92EEF4-0617-4E96-B749-D050903F3924}"/>
    <hyperlink ref="G9" r:id="rId6" xr:uid="{CA7CA701-7A66-4857-94F1-1AB04F050E56}"/>
    <hyperlink ref="G10" r:id="rId7" xr:uid="{90369E3B-DEF6-4D02-8FF5-515A2DE4098E}"/>
    <hyperlink ref="G11" r:id="rId8" xr:uid="{0172949F-F081-4351-BA9D-46DC774E4D83}"/>
    <hyperlink ref="G13" r:id="rId9" xr:uid="{829D8DAB-283B-4631-AC1E-6A25593F84CA}"/>
    <hyperlink ref="G14" r:id="rId10" xr:uid="{C9A25A2F-FCB5-4985-8302-E830E4DF2CDA}"/>
    <hyperlink ref="G15" r:id="rId11" xr:uid="{1EB6D8D7-0DEE-48B2-AD28-CBC760E04A65}"/>
    <hyperlink ref="G12" r:id="rId12" xr:uid="{73A8DAC1-C3F3-4534-96B8-0DD018326DAB}"/>
    <hyperlink ref="G16" r:id="rId13" xr:uid="{448EEE48-36D9-4129-AC7A-620503E229D2}"/>
    <hyperlink ref="G17" r:id="rId14" xr:uid="{0A0A411F-9335-4502-B4D6-6B96C421DC51}"/>
    <hyperlink ref="G18" r:id="rId15" xr:uid="{584C44CF-95EA-4EEC-A31B-2C116C27329A}"/>
    <hyperlink ref="G19" r:id="rId16" xr:uid="{C7BFE147-270F-4A9E-8F8E-3F5509D40DB2}"/>
  </hyperlinks>
  <pageMargins left="0.7" right="0.7" top="0.78740157499999996" bottom="0.78740157499999996" header="0.3" footer="0.3"/>
  <pageSetup paperSize="9" orientation="portrait" horizontalDpi="4294967293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93A-234A-427B-8ED2-D32697D1FFDD}">
  <dimension ref="A1:G18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4.4" x14ac:dyDescent="0.3"/>
  <cols>
    <col min="1" max="1" width="21.88671875" bestFit="1" customWidth="1"/>
    <col min="3" max="3" width="113" bestFit="1" customWidth="1"/>
    <col min="4" max="4" width="8.109375" bestFit="1" customWidth="1"/>
    <col min="5" max="5" width="8.44140625" bestFit="1" customWidth="1"/>
    <col min="6" max="6" width="7" bestFit="1" customWidth="1"/>
    <col min="7" max="7" width="9.109375" bestFit="1" customWidth="1"/>
  </cols>
  <sheetData>
    <row r="1" spans="1:7" ht="21" x14ac:dyDescent="0.4">
      <c r="A1" s="9" t="s">
        <v>86</v>
      </c>
      <c r="B1" s="3" t="s">
        <v>85</v>
      </c>
      <c r="C1" s="3" t="s">
        <v>84</v>
      </c>
      <c r="D1" s="3" t="s">
        <v>83</v>
      </c>
      <c r="E1" s="3" t="s">
        <v>82</v>
      </c>
      <c r="F1" s="3" t="s">
        <v>81</v>
      </c>
      <c r="G1" s="3" t="s">
        <v>80</v>
      </c>
    </row>
    <row r="2" spans="1:7" x14ac:dyDescent="0.3">
      <c r="B2" s="7">
        <v>1</v>
      </c>
      <c r="C2" s="7" t="s">
        <v>99</v>
      </c>
      <c r="D2" s="7" t="s">
        <v>68</v>
      </c>
      <c r="E2" s="7">
        <v>12</v>
      </c>
      <c r="F2" s="7">
        <v>2760</v>
      </c>
      <c r="G2" s="7" t="s">
        <v>59</v>
      </c>
    </row>
    <row r="3" spans="1:7" x14ac:dyDescent="0.3">
      <c r="B3">
        <v>2</v>
      </c>
      <c r="C3" t="s">
        <v>100</v>
      </c>
      <c r="D3" t="s">
        <v>75</v>
      </c>
      <c r="E3">
        <v>40</v>
      </c>
      <c r="F3">
        <v>4000</v>
      </c>
      <c r="G3" t="s">
        <v>59</v>
      </c>
    </row>
    <row r="4" spans="1:7" x14ac:dyDescent="0.3">
      <c r="B4" s="7">
        <v>3</v>
      </c>
      <c r="C4" s="7" t="s">
        <v>101</v>
      </c>
      <c r="D4" s="7" t="s">
        <v>66</v>
      </c>
      <c r="E4" s="7">
        <v>8.5</v>
      </c>
      <c r="F4" s="7">
        <v>935</v>
      </c>
      <c r="G4" s="7" t="s">
        <v>59</v>
      </c>
    </row>
    <row r="5" spans="1:7" x14ac:dyDescent="0.3">
      <c r="B5">
        <v>4</v>
      </c>
      <c r="C5" t="s">
        <v>79</v>
      </c>
      <c r="D5" t="s">
        <v>66</v>
      </c>
      <c r="E5">
        <v>17</v>
      </c>
      <c r="F5">
        <v>1870</v>
      </c>
      <c r="G5" t="s">
        <v>59</v>
      </c>
    </row>
    <row r="6" spans="1:7" x14ac:dyDescent="0.3">
      <c r="B6" s="7">
        <v>5</v>
      </c>
      <c r="C6" s="7" t="s">
        <v>78</v>
      </c>
      <c r="D6" s="7" t="s">
        <v>75</v>
      </c>
      <c r="E6" s="7">
        <v>25.5</v>
      </c>
      <c r="F6" s="7">
        <v>2550</v>
      </c>
      <c r="G6" s="7" t="s">
        <v>59</v>
      </c>
    </row>
    <row r="7" spans="1:7" x14ac:dyDescent="0.3">
      <c r="B7">
        <v>6</v>
      </c>
      <c r="C7" t="s">
        <v>77</v>
      </c>
      <c r="D7" t="s">
        <v>72</v>
      </c>
      <c r="E7">
        <v>17</v>
      </c>
      <c r="F7">
        <v>2210</v>
      </c>
      <c r="G7" t="s">
        <v>59</v>
      </c>
    </row>
    <row r="8" spans="1:7" x14ac:dyDescent="0.3">
      <c r="B8" s="7">
        <v>7</v>
      </c>
      <c r="C8" s="7" t="s">
        <v>76</v>
      </c>
      <c r="D8" s="7" t="s">
        <v>75</v>
      </c>
      <c r="E8" s="7">
        <v>17</v>
      </c>
      <c r="F8" s="7">
        <v>1700</v>
      </c>
      <c r="G8" s="7" t="s">
        <v>59</v>
      </c>
    </row>
    <row r="9" spans="1:7" x14ac:dyDescent="0.3">
      <c r="B9">
        <v>8</v>
      </c>
      <c r="C9" t="s">
        <v>74</v>
      </c>
      <c r="D9" t="s">
        <v>72</v>
      </c>
      <c r="E9">
        <v>17</v>
      </c>
      <c r="F9">
        <v>2210</v>
      </c>
      <c r="G9" t="s">
        <v>59</v>
      </c>
    </row>
    <row r="10" spans="1:7" x14ac:dyDescent="0.3">
      <c r="B10" s="7">
        <v>9</v>
      </c>
      <c r="C10" s="7" t="s">
        <v>73</v>
      </c>
      <c r="D10" s="7" t="s">
        <v>72</v>
      </c>
      <c r="E10" s="7">
        <v>12.75</v>
      </c>
      <c r="F10" s="7">
        <v>1657.5</v>
      </c>
      <c r="G10" s="7" t="s">
        <v>59</v>
      </c>
    </row>
    <row r="11" spans="1:7" x14ac:dyDescent="0.3">
      <c r="B11">
        <v>10</v>
      </c>
      <c r="C11" t="s">
        <v>71</v>
      </c>
      <c r="D11" t="s">
        <v>70</v>
      </c>
      <c r="E11">
        <v>10</v>
      </c>
      <c r="F11">
        <v>1800</v>
      </c>
      <c r="G11" t="s">
        <v>59</v>
      </c>
    </row>
    <row r="12" spans="1:7" x14ac:dyDescent="0.3">
      <c r="B12" s="7">
        <v>11</v>
      </c>
      <c r="C12" s="7" t="s">
        <v>69</v>
      </c>
      <c r="D12" s="7" t="s">
        <v>68</v>
      </c>
      <c r="E12" s="7">
        <v>12.75</v>
      </c>
      <c r="F12" s="7">
        <v>2932.5</v>
      </c>
      <c r="G12" s="7" t="s">
        <v>59</v>
      </c>
    </row>
    <row r="13" spans="1:7" x14ac:dyDescent="0.3">
      <c r="B13">
        <v>12</v>
      </c>
      <c r="C13" t="s">
        <v>67</v>
      </c>
      <c r="D13" t="s">
        <v>66</v>
      </c>
      <c r="E13">
        <v>2</v>
      </c>
      <c r="F13">
        <v>220</v>
      </c>
      <c r="G13" t="s">
        <v>59</v>
      </c>
    </row>
    <row r="14" spans="1:7" x14ac:dyDescent="0.3">
      <c r="B14" s="7">
        <v>13</v>
      </c>
      <c r="C14" s="7" t="s">
        <v>65</v>
      </c>
      <c r="D14" s="7" t="s">
        <v>63</v>
      </c>
      <c r="E14" s="7" t="s">
        <v>63</v>
      </c>
      <c r="F14" s="7">
        <v>2000</v>
      </c>
      <c r="G14" s="7" t="s">
        <v>59</v>
      </c>
    </row>
    <row r="15" spans="1:7" x14ac:dyDescent="0.3">
      <c r="B15">
        <v>14</v>
      </c>
      <c r="C15" t="s">
        <v>64</v>
      </c>
      <c r="F15" t="s">
        <v>63</v>
      </c>
      <c r="G15" t="s">
        <v>59</v>
      </c>
    </row>
    <row r="16" spans="1:7" x14ac:dyDescent="0.3">
      <c r="B16" s="7"/>
      <c r="C16" s="7" t="s">
        <v>62</v>
      </c>
      <c r="D16" s="7"/>
      <c r="E16" s="7"/>
      <c r="F16" s="7">
        <f>SUM(F2:F15)</f>
        <v>26845</v>
      </c>
      <c r="G16" s="7" t="s">
        <v>59</v>
      </c>
    </row>
    <row r="17" spans="2:7" x14ac:dyDescent="0.3">
      <c r="C17" t="s">
        <v>61</v>
      </c>
      <c r="D17" s="8">
        <v>7.6999999999999999E-2</v>
      </c>
      <c r="F17">
        <f>F16*D17</f>
        <v>2067.0650000000001</v>
      </c>
      <c r="G17" t="s">
        <v>59</v>
      </c>
    </row>
    <row r="18" spans="2:7" x14ac:dyDescent="0.3">
      <c r="B18" s="7"/>
      <c r="C18" s="7" t="s">
        <v>60</v>
      </c>
      <c r="D18" s="7"/>
      <c r="E18" s="7"/>
      <c r="F18" s="7">
        <f>SUM(F16:F17)</f>
        <v>28912.064999999999</v>
      </c>
      <c r="G18" s="7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7676-CBE3-4600-BEBD-E73FBBDE338F}">
  <dimension ref="A1:B6"/>
  <sheetViews>
    <sheetView workbookViewId="0">
      <selection activeCell="B28" sqref="B28"/>
    </sheetView>
  </sheetViews>
  <sheetFormatPr baseColWidth="10" defaultRowHeight="14.4" x14ac:dyDescent="0.3"/>
  <cols>
    <col min="1" max="1" width="39.6640625" customWidth="1"/>
    <col min="2" max="2" width="12.77734375" bestFit="1" customWidth="1"/>
  </cols>
  <sheetData>
    <row r="1" spans="1:2" x14ac:dyDescent="0.3">
      <c r="A1" s="3" t="s">
        <v>88</v>
      </c>
      <c r="B1" s="3">
        <v>30415.4</v>
      </c>
    </row>
    <row r="2" spans="1:2" x14ac:dyDescent="0.3">
      <c r="A2" s="3" t="s">
        <v>87</v>
      </c>
      <c r="B2" s="3">
        <v>32757.39</v>
      </c>
    </row>
    <row r="3" spans="1:2" x14ac:dyDescent="0.3">
      <c r="A3" s="3" t="s">
        <v>89</v>
      </c>
      <c r="B3" s="3">
        <v>26845</v>
      </c>
    </row>
    <row r="4" spans="1:2" x14ac:dyDescent="0.3">
      <c r="A4" s="3" t="s">
        <v>90</v>
      </c>
      <c r="B4" s="3">
        <v>2067</v>
      </c>
    </row>
    <row r="5" spans="1:2" ht="15" thickBot="1" x14ac:dyDescent="0.35">
      <c r="A5" s="5" t="s">
        <v>91</v>
      </c>
      <c r="B5" s="5">
        <f>SUM(B1:B4)</f>
        <v>92084.790000000008</v>
      </c>
    </row>
    <row r="6" spans="1:2" ht="15" thickTop="1" x14ac:dyDescent="0.3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Offerte RYVIT Material</vt:lpstr>
      <vt:lpstr>Offerte RYVIT Dienstleistungen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Lee Bopp</dc:creator>
  <cp:lastModifiedBy>Rayan Bopp</cp:lastModifiedBy>
  <dcterms:created xsi:type="dcterms:W3CDTF">2022-10-03T18:56:34Z</dcterms:created>
  <dcterms:modified xsi:type="dcterms:W3CDTF">2022-10-04T14:21:39Z</dcterms:modified>
</cp:coreProperties>
</file>